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E8FF32A7-A298-49DC-90F9-399EE6A6DE88}" xr6:coauthVersionLast="45" xr6:coauthVersionMax="45" xr10:uidLastSave="{00000000-0000-0000-0000-000000000000}"/>
  <bookViews>
    <workbookView xWindow="-108" yWindow="-108" windowWidth="23256" windowHeight="12576" xr2:uid="{B18FB1D1-DA3A-4B97-815C-17D9D99C3C72}"/>
  </bookViews>
  <sheets>
    <sheet name="Question 1" sheetId="38" r:id="rId1"/>
    <sheet name="Question 2" sheetId="39" r:id="rId2"/>
    <sheet name="Question 3" sheetId="40" r:id="rId3"/>
    <sheet name="Question 4" sheetId="4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39" l="1"/>
  <c r="J7" i="39"/>
  <c r="I7" i="39"/>
  <c r="H7" i="39"/>
  <c r="G7" i="39"/>
  <c r="F7" i="39"/>
  <c r="H7" i="41"/>
  <c r="B9" i="41"/>
  <c r="B10" i="41"/>
  <c r="B11" i="41" s="1"/>
  <c r="B12" i="41" s="1"/>
  <c r="B13" i="41" s="1"/>
  <c r="B14" i="41" s="1"/>
  <c r="B15" i="41" s="1"/>
  <c r="B16" i="41" s="1"/>
  <c r="B17" i="41" s="1"/>
  <c r="B18" i="41" s="1"/>
  <c r="B19" i="41" s="1"/>
  <c r="B20" i="41" s="1"/>
  <c r="B21" i="41" s="1"/>
  <c r="B22" i="41" s="1"/>
  <c r="B23" i="41" s="1"/>
  <c r="B24" i="41" s="1"/>
  <c r="B25" i="41" s="1"/>
  <c r="B26" i="41" s="1"/>
  <c r="B27" i="41" s="1"/>
  <c r="B28" i="41" s="1"/>
  <c r="B29" i="41" s="1"/>
  <c r="B30" i="41" s="1"/>
  <c r="B31" i="41" s="1"/>
  <c r="B32" i="41" s="1"/>
  <c r="B33" i="41" s="1"/>
  <c r="B34" i="41" s="1"/>
  <c r="B35" i="41" s="1"/>
  <c r="B36" i="41" s="1"/>
  <c r="B37" i="41" s="1"/>
  <c r="B38" i="41" s="1"/>
  <c r="B39" i="41" s="1"/>
  <c r="B40" i="41" s="1"/>
  <c r="B41" i="41" s="1"/>
  <c r="B42" i="41" s="1"/>
  <c r="B43" i="41" s="1"/>
  <c r="B44" i="41" s="1"/>
  <c r="B45" i="41" s="1"/>
  <c r="B46" i="41" s="1"/>
  <c r="B47" i="41" s="1"/>
  <c r="B48" i="41" s="1"/>
  <c r="B49" i="41" s="1"/>
  <c r="B50" i="41" s="1"/>
  <c r="B51" i="41" s="1"/>
  <c r="B52" i="41" s="1"/>
  <c r="B53" i="41" s="1"/>
  <c r="B54" i="41" s="1"/>
  <c r="B55" i="41" s="1"/>
  <c r="B56" i="41" s="1"/>
  <c r="B57" i="41" s="1"/>
  <c r="B58" i="41" s="1"/>
  <c r="B59" i="41" s="1"/>
  <c r="B60" i="41" s="1"/>
  <c r="B61" i="41" s="1"/>
  <c r="B62" i="41" s="1"/>
  <c r="B63" i="41" s="1"/>
  <c r="B64" i="41" s="1"/>
  <c r="B65" i="41" s="1"/>
  <c r="B66" i="41" s="1"/>
  <c r="B67" i="41" s="1"/>
  <c r="B8" i="41"/>
  <c r="E13" i="40"/>
  <c r="E12" i="40"/>
  <c r="E11" i="40"/>
  <c r="E7" i="40"/>
  <c r="E8" i="40"/>
  <c r="E9" i="40"/>
  <c r="E10" i="40"/>
  <c r="E6" i="40"/>
  <c r="H7" i="38"/>
  <c r="H6" i="38"/>
  <c r="E7" i="39"/>
  <c r="D11" i="39"/>
  <c r="G5" i="38" l="1"/>
  <c r="F5" i="38"/>
  <c r="E5" i="38"/>
</calcChain>
</file>

<file path=xl/sharedStrings.xml><?xml version="1.0" encoding="utf-8"?>
<sst xmlns="http://schemas.openxmlformats.org/spreadsheetml/2006/main" count="25" uniqueCount="21">
  <si>
    <t>Calculate CAGR for the Sales and Profits over the given data</t>
  </si>
  <si>
    <t>Sales</t>
  </si>
  <si>
    <t>Year</t>
  </si>
  <si>
    <t>Profits</t>
  </si>
  <si>
    <t>CAGR</t>
  </si>
  <si>
    <t>Years</t>
  </si>
  <si>
    <t>Cash Flows</t>
  </si>
  <si>
    <t>Rate of Return</t>
  </si>
  <si>
    <t>Calculate NPV and IRR for the following project</t>
  </si>
  <si>
    <t>Assuming 10% as cost of capital, should you accept the project?</t>
  </si>
  <si>
    <t>If a stock has given the following returns over 5 years, what is the total return? What is the annualized average return?</t>
  </si>
  <si>
    <t>Return</t>
  </si>
  <si>
    <t xml:space="preserve"> Close Price</t>
  </si>
  <si>
    <t>Date</t>
  </si>
  <si>
    <t>Given the following data, calculate the average return and daily standard deviation for the stock</t>
  </si>
  <si>
    <t>NPV</t>
  </si>
  <si>
    <t>IRR</t>
  </si>
  <si>
    <r>
      <rPr>
        <b/>
        <sz val="22"/>
        <color rgb="FF00B050"/>
        <rFont val="Times New Roman"/>
        <family val="1"/>
      </rPr>
      <t>Fin</t>
    </r>
    <r>
      <rPr>
        <b/>
        <sz val="22"/>
        <color theme="1" tint="0.34998626667073579"/>
        <rFont val="Times New Roman"/>
        <family val="1"/>
      </rPr>
      <t>Shiksha</t>
    </r>
  </si>
  <si>
    <t>Multiplication of RR</t>
  </si>
  <si>
    <t>Average Return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</si>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</sst>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₹&quot;\ #,##0.00;[Red]&quot;₹&quot;\ \-#,##0.00"/>
    <numFmt numFmtId="43" formatCode="_ * #,##0.00_ ;_ * \-#,##0.00_ ;_ * &quot;-&quot;??_ ;_ @_ "/>
    <numFmt numFmtId="164" formatCode="_-* #,##0.00_-;\-* #,##0.00_-;_-* &quot;-&quot;??_-;_-@_-"/>
    <numFmt numFmtId="165" formatCode="_ * #,##0_ ;_ * \-#,##0_ ;_ * &quot;-&quot;??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2"/>
      <color theme="1"/>
      <name val="Times New Roman"/>
      <family val="1"/>
    </font>
    <font>
      <b/>
      <sz val="22"/>
      <color rgb="FF00B050"/>
      <name val="Times New Roman"/>
      <family val="1"/>
    </font>
    <font>
      <b/>
      <sz val="22"/>
      <color theme="1" tint="0.34998626667073579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3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6" fillId="2" borderId="0" xfId="0" applyFont="1" applyFill="1"/>
    <xf numFmtId="4" fontId="8" fillId="0" borderId="1" xfId="0" applyNumberFormat="1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5" fontId="6" fillId="0" borderId="1" xfId="4" applyNumberFormat="1" applyFont="1" applyBorder="1"/>
    <xf numFmtId="0" fontId="8" fillId="0" borderId="1" xfId="0" applyFont="1" applyBorder="1"/>
    <xf numFmtId="0" fontId="6" fillId="0" borderId="0" xfId="0" applyFont="1" applyAlignment="1">
      <alignment vertical="center" wrapText="1"/>
    </xf>
    <xf numFmtId="4" fontId="8" fillId="0" borderId="0" xfId="0" applyNumberFormat="1" applyFont="1" applyAlignment="1">
      <alignment horizontal="left"/>
    </xf>
    <xf numFmtId="9" fontId="6" fillId="0" borderId="0" xfId="3" applyFont="1"/>
    <xf numFmtId="0" fontId="6" fillId="0" borderId="0" xfId="0" applyFont="1" applyAlignment="1">
      <alignment horizontal="center"/>
    </xf>
    <xf numFmtId="9" fontId="6" fillId="2" borderId="0" xfId="3" applyFont="1" applyFill="1"/>
    <xf numFmtId="15" fontId="6" fillId="0" borderId="0" xfId="0" applyNumberFormat="1" applyFont="1"/>
    <xf numFmtId="0" fontId="7" fillId="2" borderId="0" xfId="0" applyFont="1" applyFill="1"/>
    <xf numFmtId="0" fontId="6" fillId="0" borderId="0" xfId="0" applyFont="1" applyAlignment="1">
      <alignment vertical="center"/>
    </xf>
    <xf numFmtId="0" fontId="7" fillId="0" borderId="1" xfId="0" applyFont="1" applyBorder="1" applyAlignment="1">
      <alignment horizontal="center"/>
    </xf>
    <xf numFmtId="9" fontId="6" fillId="0" borderId="1" xfId="0" applyNumberFormat="1" applyFont="1" applyBorder="1"/>
    <xf numFmtId="8" fontId="6" fillId="0" borderId="1" xfId="0" applyNumberFormat="1" applyFont="1" applyBorder="1"/>
    <xf numFmtId="8" fontId="6" fillId="0" borderId="2" xfId="0" applyNumberFormat="1" applyFont="1" applyFill="1" applyBorder="1"/>
    <xf numFmtId="4" fontId="8" fillId="0" borderId="0" xfId="0" applyNumberFormat="1" applyFont="1" applyBorder="1" applyAlignment="1">
      <alignment horizontal="left"/>
    </xf>
    <xf numFmtId="165" fontId="6" fillId="0" borderId="0" xfId="0" applyNumberFormat="1" applyFont="1"/>
    <xf numFmtId="8" fontId="6" fillId="2" borderId="0" xfId="0" applyNumberFormat="1" applyFont="1" applyFill="1"/>
    <xf numFmtId="165" fontId="6" fillId="2" borderId="0" xfId="0" applyNumberFormat="1" applyFont="1" applyFill="1"/>
    <xf numFmtId="0" fontId="6" fillId="3" borderId="0" xfId="0" applyFont="1" applyFill="1"/>
    <xf numFmtId="10" fontId="6" fillId="2" borderId="0" xfId="3" applyNumberFormat="1" applyFont="1" applyFill="1"/>
  </cellXfs>
  <cellStyles count="5">
    <cellStyle name="Comma" xfId="4" builtinId="3"/>
    <cellStyle name="Comma 2" xfId="2" xr:uid="{93F4289A-8702-423B-A9C5-1A8B82414A25}"/>
    <cellStyle name="Normal" xfId="0" builtinId="0"/>
    <cellStyle name="Normal 2" xfId="1" xr:uid="{B37850AE-5F1B-4629-8023-5254CC246725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D78F3-B0D1-4101-A9BB-4BC8E6AFFD5F}">
  <dimension ref="A1:H13"/>
  <sheetViews>
    <sheetView tabSelected="1" zoomScaleNormal="100" workbookViewId="0">
      <selection activeCell="H9" sqref="H9"/>
    </sheetView>
  </sheetViews>
  <sheetFormatPr defaultRowHeight="13.8" x14ac:dyDescent="0.25"/>
  <cols>
    <col min="1" max="1" width="6" style="2" customWidth="1"/>
    <col min="2" max="2" width="21.5546875" style="2" customWidth="1"/>
    <col min="3" max="3" width="14.88671875" style="2" customWidth="1"/>
    <col min="4" max="16384" width="8.88671875" style="2"/>
  </cols>
  <sheetData>
    <row r="1" spans="1:8" ht="27.6" x14ac:dyDescent="0.45">
      <c r="A1" s="1" t="s">
        <v>17</v>
      </c>
      <c r="B1" s="1"/>
    </row>
    <row r="3" spans="1:8" x14ac:dyDescent="0.25">
      <c r="B3" s="3"/>
    </row>
    <row r="4" spans="1:8" x14ac:dyDescent="0.25">
      <c r="B4" s="2" t="s">
        <v>0</v>
      </c>
      <c r="H4" s="26"/>
    </row>
    <row r="5" spans="1:8" x14ac:dyDescent="0.25">
      <c r="B5" s="5" t="s">
        <v>2</v>
      </c>
      <c r="C5" s="6">
        <v>2015</v>
      </c>
      <c r="D5" s="6">
        <v>2016</v>
      </c>
      <c r="E5" s="6">
        <f>D5+1</f>
        <v>2017</v>
      </c>
      <c r="F5" s="6">
        <f>E5+1</f>
        <v>2018</v>
      </c>
      <c r="G5" s="6">
        <f>F5+1</f>
        <v>2019</v>
      </c>
      <c r="H5" s="16" t="s">
        <v>4</v>
      </c>
    </row>
    <row r="6" spans="1:8" x14ac:dyDescent="0.25">
      <c r="B6" s="7" t="s">
        <v>1</v>
      </c>
      <c r="C6" s="8">
        <v>3507</v>
      </c>
      <c r="D6" s="8">
        <v>3882</v>
      </c>
      <c r="E6" s="8">
        <v>3810</v>
      </c>
      <c r="F6" s="8">
        <v>2286</v>
      </c>
      <c r="G6" s="8">
        <v>4600</v>
      </c>
      <c r="H6" s="27">
        <f>(G6/C6)^(1/4)-1</f>
        <v>7.0176762131957782E-2</v>
      </c>
    </row>
    <row r="7" spans="1:8" x14ac:dyDescent="0.25">
      <c r="B7" s="9" t="s">
        <v>3</v>
      </c>
      <c r="C7" s="8">
        <v>526.04999999999995</v>
      </c>
      <c r="D7" s="8">
        <v>427.02</v>
      </c>
      <c r="E7" s="8">
        <v>495.3</v>
      </c>
      <c r="F7" s="8">
        <v>457.20000000000005</v>
      </c>
      <c r="G7" s="8">
        <v>736</v>
      </c>
      <c r="H7" s="27">
        <f>(G7/C7)^(1/4)-1</f>
        <v>8.7583718306638358E-2</v>
      </c>
    </row>
    <row r="9" spans="1:8" x14ac:dyDescent="0.25">
      <c r="B9" s="10"/>
    </row>
    <row r="13" spans="1:8" x14ac:dyDescent="0.25">
      <c r="B13" s="11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06EDE-2DAE-441E-B024-A3E76F76BB12}">
  <dimension ref="A1:K12"/>
  <sheetViews>
    <sheetView zoomScale="93" zoomScaleNormal="93" workbookViewId="0">
      <selection activeCell="G23" sqref="G23"/>
    </sheetView>
  </sheetViews>
  <sheetFormatPr defaultRowHeight="13.8" x14ac:dyDescent="0.25"/>
  <cols>
    <col min="1" max="1" width="6" style="2" customWidth="1"/>
    <col min="2" max="2" width="21.5546875" style="2" customWidth="1"/>
    <col min="3" max="3" width="14.88671875" style="2" customWidth="1"/>
    <col min="4" max="4" width="10" style="2" bestFit="1" customWidth="1"/>
    <col min="5" max="5" width="10.6640625" style="2" bestFit="1" customWidth="1"/>
    <col min="6" max="10" width="9" style="2" bestFit="1" customWidth="1"/>
    <col min="11" max="11" width="10" style="2" bestFit="1" customWidth="1"/>
    <col min="12" max="16384" width="8.88671875" style="2"/>
  </cols>
  <sheetData>
    <row r="1" spans="1:11" ht="27.6" x14ac:dyDescent="0.45">
      <c r="A1" s="1" t="s">
        <v>17</v>
      </c>
      <c r="B1" s="1"/>
    </row>
    <row r="3" spans="1:11" x14ac:dyDescent="0.25">
      <c r="B3" s="2" t="s">
        <v>8</v>
      </c>
    </row>
    <row r="4" spans="1:11" x14ac:dyDescent="0.25">
      <c r="B4" s="17" t="s">
        <v>9</v>
      </c>
    </row>
    <row r="5" spans="1:11" x14ac:dyDescent="0.25">
      <c r="C5" s="18" t="s">
        <v>5</v>
      </c>
      <c r="D5" s="18">
        <v>0</v>
      </c>
      <c r="E5" s="18">
        <v>1</v>
      </c>
      <c r="F5" s="18">
        <v>2</v>
      </c>
      <c r="G5" s="18">
        <v>3</v>
      </c>
      <c r="H5" s="18">
        <v>4</v>
      </c>
      <c r="I5" s="18">
        <v>5</v>
      </c>
      <c r="J5" s="18">
        <v>6</v>
      </c>
    </row>
    <row r="6" spans="1:11" x14ac:dyDescent="0.25">
      <c r="C6" s="7" t="s">
        <v>6</v>
      </c>
      <c r="D6" s="8">
        <v>-2300</v>
      </c>
      <c r="E6" s="8">
        <v>776</v>
      </c>
      <c r="F6" s="8">
        <v>738</v>
      </c>
      <c r="G6" s="8">
        <v>835</v>
      </c>
      <c r="H6" s="8">
        <v>538</v>
      </c>
      <c r="I6" s="8">
        <v>459</v>
      </c>
      <c r="J6" s="8">
        <v>846</v>
      </c>
    </row>
    <row r="7" spans="1:11" x14ac:dyDescent="0.25">
      <c r="C7" s="7" t="s">
        <v>7</v>
      </c>
      <c r="D7" s="19">
        <v>0.1</v>
      </c>
      <c r="E7" s="20">
        <f>E6/(1+D7)^E5</f>
        <v>705.45454545454538</v>
      </c>
      <c r="F7" s="20">
        <f>F6/(1+D7)^F5</f>
        <v>609.91735537190073</v>
      </c>
      <c r="G7" s="20">
        <f>G6/(1+D7)^G5</f>
        <v>627.34785875281727</v>
      </c>
      <c r="H7" s="20">
        <f>H6/(1+D7)^H5</f>
        <v>367.46123898640792</v>
      </c>
      <c r="I7" s="20">
        <f>I6/(1+D7)^I5</f>
        <v>285.00288728415211</v>
      </c>
      <c r="J7" s="20">
        <f>J6/(1+D7)^J5</f>
        <v>477.54494482549546</v>
      </c>
      <c r="K7" s="21"/>
    </row>
    <row r="8" spans="1:11" x14ac:dyDescent="0.25">
      <c r="B8" s="22"/>
    </row>
    <row r="11" spans="1:11" x14ac:dyDescent="0.25">
      <c r="C11" s="4" t="s">
        <v>15</v>
      </c>
      <c r="D11" s="24">
        <f>NPV(D7,E6:J6)+D6</f>
        <v>772.72883067531893</v>
      </c>
      <c r="F11" s="23"/>
    </row>
    <row r="12" spans="1:11" x14ac:dyDescent="0.25">
      <c r="C12" s="4" t="s">
        <v>16</v>
      </c>
      <c r="D12" s="25">
        <f>IRR(D6:J6)</f>
        <v>0.21263446663536767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8155A-F758-43C4-9C39-ABB70A4A0C2E}">
  <dimension ref="A1:G13"/>
  <sheetViews>
    <sheetView zoomScaleNormal="100" workbookViewId="0">
      <selection activeCell="E9" sqref="E9"/>
    </sheetView>
  </sheetViews>
  <sheetFormatPr defaultRowHeight="13.8" x14ac:dyDescent="0.25"/>
  <cols>
    <col min="1" max="1" width="6" style="2" customWidth="1"/>
    <col min="2" max="2" width="17.44140625" style="2" customWidth="1"/>
    <col min="3" max="12" width="9" style="2" customWidth="1"/>
    <col min="13" max="16384" width="8.88671875" style="2"/>
  </cols>
  <sheetData>
    <row r="1" spans="1:7" ht="27.6" x14ac:dyDescent="0.45">
      <c r="A1" s="1" t="s">
        <v>17</v>
      </c>
      <c r="B1" s="1"/>
    </row>
    <row r="2" spans="1:7" x14ac:dyDescent="0.25">
      <c r="G2" s="12"/>
    </row>
    <row r="3" spans="1:7" x14ac:dyDescent="0.25">
      <c r="B3" s="2" t="s">
        <v>10</v>
      </c>
      <c r="G3" s="12"/>
    </row>
    <row r="4" spans="1:7" x14ac:dyDescent="0.25">
      <c r="G4" s="12"/>
    </row>
    <row r="5" spans="1:7" x14ac:dyDescent="0.25">
      <c r="C5" s="13" t="s">
        <v>2</v>
      </c>
      <c r="D5" s="13" t="s">
        <v>11</v>
      </c>
      <c r="G5" s="12"/>
    </row>
    <row r="6" spans="1:7" x14ac:dyDescent="0.25">
      <c r="C6" s="13">
        <v>1</v>
      </c>
      <c r="D6" s="12">
        <v>-0.22</v>
      </c>
      <c r="E6" s="2">
        <f>(1+D6)^C6</f>
        <v>0.78</v>
      </c>
      <c r="G6" s="12"/>
    </row>
    <row r="7" spans="1:7" x14ac:dyDescent="0.25">
      <c r="C7" s="13">
        <v>2</v>
      </c>
      <c r="D7" s="12">
        <v>0.13</v>
      </c>
      <c r="E7" s="2">
        <f t="shared" ref="E7:E10" si="0">(1+D7)^C7</f>
        <v>1.2768999999999997</v>
      </c>
      <c r="G7" s="12"/>
    </row>
    <row r="8" spans="1:7" x14ac:dyDescent="0.25">
      <c r="C8" s="13">
        <v>3</v>
      </c>
      <c r="D8" s="12">
        <v>0.37</v>
      </c>
      <c r="E8" s="2">
        <f t="shared" si="0"/>
        <v>2.5713530000000007</v>
      </c>
      <c r="G8" s="12"/>
    </row>
    <row r="9" spans="1:7" x14ac:dyDescent="0.25">
      <c r="C9" s="13">
        <v>4</v>
      </c>
      <c r="D9" s="12">
        <v>-0.11</v>
      </c>
      <c r="E9" s="2">
        <f t="shared" si="0"/>
        <v>0.6274224100000001</v>
      </c>
    </row>
    <row r="10" spans="1:7" x14ac:dyDescent="0.25">
      <c r="C10" s="13">
        <v>5</v>
      </c>
      <c r="D10" s="12">
        <v>0.31</v>
      </c>
      <c r="E10" s="2">
        <f t="shared" si="0"/>
        <v>3.8579489651000012</v>
      </c>
    </row>
    <row r="11" spans="1:7" x14ac:dyDescent="0.25">
      <c r="C11" s="2" t="s">
        <v>18</v>
      </c>
      <c r="E11" s="2">
        <f>E6*E7*E8*E9*E10</f>
        <v>6.1991150420587164</v>
      </c>
    </row>
    <row r="12" spans="1:7" x14ac:dyDescent="0.25">
      <c r="E12" s="2">
        <f>E11^(1/5)</f>
        <v>1.4403430427403903</v>
      </c>
    </row>
    <row r="13" spans="1:7" x14ac:dyDescent="0.25">
      <c r="C13" s="4" t="s">
        <v>19</v>
      </c>
      <c r="D13" s="4"/>
      <c r="E13" s="14">
        <f>E12-1</f>
        <v>0.44034304274039027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2E2-2C8A-4033-886F-A2CF7BC40359}">
  <dimension ref="A1:H67"/>
  <sheetViews>
    <sheetView zoomScaleNormal="100" workbookViewId="0">
      <selection activeCell="C4" sqref="C4"/>
    </sheetView>
  </sheetViews>
  <sheetFormatPr defaultRowHeight="13.8" x14ac:dyDescent="0.25"/>
  <cols>
    <col min="1" max="1" width="6" style="2" customWidth="1"/>
    <col min="2" max="2" width="26.21875" style="2" customWidth="1"/>
    <col min="3" max="5" width="13.109375" style="2" customWidth="1"/>
    <col min="6" max="6" width="4.44140625" style="2" customWidth="1"/>
    <col min="7" max="13" width="13.109375" style="2" customWidth="1"/>
    <col min="14" max="16384" width="8.88671875" style="2"/>
  </cols>
  <sheetData>
    <row r="1" spans="1:8" ht="27.6" x14ac:dyDescent="0.45">
      <c r="A1" s="1" t="s">
        <v>17</v>
      </c>
      <c r="B1" s="1"/>
    </row>
    <row r="3" spans="1:8" x14ac:dyDescent="0.25">
      <c r="B3" s="2" t="s">
        <v>14</v>
      </c>
    </row>
    <row r="6" spans="1:8" x14ac:dyDescent="0.25">
      <c r="C6" s="2" t="s">
        <v>13</v>
      </c>
      <c r="D6" s="2" t="s">
        <v>12</v>
      </c>
    </row>
    <row r="7" spans="1:8" x14ac:dyDescent="0.25">
      <c r="B7" s="2">
        <v>1</v>
      </c>
      <c r="C7" s="15">
        <v>43843</v>
      </c>
      <c r="D7" s="2">
        <v>514</v>
      </c>
      <c r="F7" s="16" t="s">
        <v>20</v>
      </c>
      <c r="G7" s="16"/>
      <c r="H7" s="16">
        <f>STDEV(D7:D67)</f>
        <v>111.50386255531301</v>
      </c>
    </row>
    <row r="8" spans="1:8" x14ac:dyDescent="0.25">
      <c r="B8" s="2">
        <f>B7+1</f>
        <v>2</v>
      </c>
      <c r="C8" s="15">
        <v>43844</v>
      </c>
      <c r="D8" s="2">
        <v>518.54999999999995</v>
      </c>
    </row>
    <row r="9" spans="1:8" x14ac:dyDescent="0.25">
      <c r="B9" s="2">
        <f t="shared" ref="B9:B67" si="0">B8+1</f>
        <v>3</v>
      </c>
      <c r="C9" s="15">
        <v>43845</v>
      </c>
      <c r="D9" s="2">
        <v>492.3</v>
      </c>
    </row>
    <row r="10" spans="1:8" x14ac:dyDescent="0.25">
      <c r="B10" s="2">
        <f t="shared" si="0"/>
        <v>4</v>
      </c>
      <c r="C10" s="15">
        <v>43846</v>
      </c>
      <c r="D10" s="2">
        <v>475.85</v>
      </c>
    </row>
    <row r="11" spans="1:8" x14ac:dyDescent="0.25">
      <c r="B11" s="2">
        <f t="shared" si="0"/>
        <v>5</v>
      </c>
      <c r="C11" s="15">
        <v>43847</v>
      </c>
      <c r="D11" s="2">
        <v>481</v>
      </c>
    </row>
    <row r="12" spans="1:8" x14ac:dyDescent="0.25">
      <c r="B12" s="2">
        <f t="shared" si="0"/>
        <v>6</v>
      </c>
      <c r="C12" s="15">
        <v>43850</v>
      </c>
      <c r="D12" s="2">
        <v>483.7</v>
      </c>
    </row>
    <row r="13" spans="1:8" x14ac:dyDescent="0.25">
      <c r="B13" s="2">
        <f t="shared" si="0"/>
        <v>7</v>
      </c>
      <c r="C13" s="15">
        <v>43851</v>
      </c>
      <c r="D13" s="2">
        <v>476.75</v>
      </c>
    </row>
    <row r="14" spans="1:8" x14ac:dyDescent="0.25">
      <c r="B14" s="2">
        <f t="shared" si="0"/>
        <v>8</v>
      </c>
      <c r="C14" s="15">
        <v>43852</v>
      </c>
      <c r="D14" s="2">
        <v>475.5</v>
      </c>
    </row>
    <row r="15" spans="1:8" x14ac:dyDescent="0.25">
      <c r="B15" s="2">
        <f t="shared" si="0"/>
        <v>9</v>
      </c>
      <c r="C15" s="15">
        <v>43853</v>
      </c>
      <c r="D15" s="2">
        <v>475.1</v>
      </c>
    </row>
    <row r="16" spans="1:8" x14ac:dyDescent="0.25">
      <c r="B16" s="2">
        <f t="shared" si="0"/>
        <v>10</v>
      </c>
      <c r="C16" s="15">
        <v>43854</v>
      </c>
      <c r="D16" s="2">
        <v>481.85</v>
      </c>
    </row>
    <row r="17" spans="2:4" x14ac:dyDescent="0.25">
      <c r="B17" s="2">
        <f t="shared" si="0"/>
        <v>11</v>
      </c>
      <c r="C17" s="15">
        <v>43857</v>
      </c>
      <c r="D17" s="2">
        <v>474.6</v>
      </c>
    </row>
    <row r="18" spans="2:4" x14ac:dyDescent="0.25">
      <c r="B18" s="2">
        <f t="shared" si="0"/>
        <v>12</v>
      </c>
      <c r="C18" s="15">
        <v>43858</v>
      </c>
      <c r="D18" s="2">
        <v>462.3</v>
      </c>
    </row>
    <row r="19" spans="2:4" x14ac:dyDescent="0.25">
      <c r="B19" s="2">
        <f t="shared" si="0"/>
        <v>13</v>
      </c>
      <c r="C19" s="15">
        <v>43859</v>
      </c>
      <c r="D19" s="2">
        <v>451.15</v>
      </c>
    </row>
    <row r="20" spans="2:4" x14ac:dyDescent="0.25">
      <c r="B20" s="2">
        <f t="shared" si="0"/>
        <v>14</v>
      </c>
      <c r="C20" s="15">
        <v>43860</v>
      </c>
      <c r="D20" s="2">
        <v>437.7</v>
      </c>
    </row>
    <row r="21" spans="2:4" x14ac:dyDescent="0.25">
      <c r="B21" s="2">
        <f t="shared" si="0"/>
        <v>15</v>
      </c>
      <c r="C21" s="15">
        <v>43861</v>
      </c>
      <c r="D21" s="2">
        <v>450.35</v>
      </c>
    </row>
    <row r="22" spans="2:4" x14ac:dyDescent="0.25">
      <c r="B22" s="2">
        <f t="shared" si="0"/>
        <v>16</v>
      </c>
      <c r="C22" s="15">
        <v>43862</v>
      </c>
      <c r="D22" s="2">
        <v>440.75</v>
      </c>
    </row>
    <row r="23" spans="2:4" x14ac:dyDescent="0.25">
      <c r="B23" s="2">
        <f t="shared" si="0"/>
        <v>17</v>
      </c>
      <c r="C23" s="15">
        <v>43864</v>
      </c>
      <c r="D23" s="2">
        <v>438</v>
      </c>
    </row>
    <row r="24" spans="2:4" x14ac:dyDescent="0.25">
      <c r="B24" s="2">
        <f t="shared" si="0"/>
        <v>18</v>
      </c>
      <c r="C24" s="15">
        <v>43865</v>
      </c>
      <c r="D24" s="2">
        <v>437.9</v>
      </c>
    </row>
    <row r="25" spans="2:4" x14ac:dyDescent="0.25">
      <c r="B25" s="2">
        <f t="shared" si="0"/>
        <v>19</v>
      </c>
      <c r="C25" s="15">
        <v>43866</v>
      </c>
      <c r="D25" s="2">
        <v>429.2</v>
      </c>
    </row>
    <row r="26" spans="2:4" x14ac:dyDescent="0.25">
      <c r="B26" s="2">
        <f t="shared" si="0"/>
        <v>20</v>
      </c>
      <c r="C26" s="15">
        <v>43867</v>
      </c>
      <c r="D26" s="2">
        <v>425.45</v>
      </c>
    </row>
    <row r="27" spans="2:4" x14ac:dyDescent="0.25">
      <c r="B27" s="2">
        <f t="shared" si="0"/>
        <v>21</v>
      </c>
      <c r="C27" s="15">
        <v>43868</v>
      </c>
      <c r="D27" s="2">
        <v>442.7</v>
      </c>
    </row>
    <row r="28" spans="2:4" x14ac:dyDescent="0.25">
      <c r="B28" s="2">
        <f t="shared" si="0"/>
        <v>22</v>
      </c>
      <c r="C28" s="15">
        <v>43871</v>
      </c>
      <c r="D28" s="2">
        <v>457.45</v>
      </c>
    </row>
    <row r="29" spans="2:4" x14ac:dyDescent="0.25">
      <c r="B29" s="2">
        <f t="shared" si="0"/>
        <v>23</v>
      </c>
      <c r="C29" s="15">
        <v>43872</v>
      </c>
      <c r="D29" s="2">
        <v>459.4</v>
      </c>
    </row>
    <row r="30" spans="2:4" x14ac:dyDescent="0.25">
      <c r="B30" s="2">
        <f t="shared" si="0"/>
        <v>24</v>
      </c>
      <c r="C30" s="15">
        <v>43873</v>
      </c>
      <c r="D30" s="2">
        <v>469.8</v>
      </c>
    </row>
    <row r="31" spans="2:4" x14ac:dyDescent="0.25">
      <c r="B31" s="2">
        <f t="shared" si="0"/>
        <v>25</v>
      </c>
      <c r="C31" s="15">
        <v>43874</v>
      </c>
      <c r="D31" s="2">
        <v>452.05</v>
      </c>
    </row>
    <row r="32" spans="2:4" x14ac:dyDescent="0.25">
      <c r="B32" s="2">
        <f t="shared" si="0"/>
        <v>26</v>
      </c>
      <c r="C32" s="15">
        <v>43875</v>
      </c>
      <c r="D32" s="2">
        <v>452.55</v>
      </c>
    </row>
    <row r="33" spans="2:4" x14ac:dyDescent="0.25">
      <c r="B33" s="2">
        <f t="shared" si="0"/>
        <v>27</v>
      </c>
      <c r="C33" s="15">
        <v>43878</v>
      </c>
      <c r="D33" s="2">
        <v>433.95</v>
      </c>
    </row>
    <row r="34" spans="2:4" x14ac:dyDescent="0.25">
      <c r="B34" s="2">
        <f t="shared" si="0"/>
        <v>28</v>
      </c>
      <c r="C34" s="15">
        <v>43879</v>
      </c>
      <c r="D34" s="2">
        <v>422.35</v>
      </c>
    </row>
    <row r="35" spans="2:4" x14ac:dyDescent="0.25">
      <c r="B35" s="2">
        <f t="shared" si="0"/>
        <v>29</v>
      </c>
      <c r="C35" s="15">
        <v>43880</v>
      </c>
      <c r="D35" s="2">
        <v>414.9</v>
      </c>
    </row>
    <row r="36" spans="2:4" x14ac:dyDescent="0.25">
      <c r="B36" s="2">
        <f t="shared" si="0"/>
        <v>30</v>
      </c>
      <c r="C36" s="15">
        <v>43881</v>
      </c>
      <c r="D36" s="2">
        <v>415.95</v>
      </c>
    </row>
    <row r="37" spans="2:4" x14ac:dyDescent="0.25">
      <c r="B37" s="2">
        <f t="shared" si="0"/>
        <v>31</v>
      </c>
      <c r="C37" s="15">
        <v>43885</v>
      </c>
      <c r="D37" s="2">
        <v>408.25</v>
      </c>
    </row>
    <row r="38" spans="2:4" x14ac:dyDescent="0.25">
      <c r="B38" s="2">
        <f t="shared" si="0"/>
        <v>32</v>
      </c>
      <c r="C38" s="15">
        <v>43886</v>
      </c>
      <c r="D38" s="2">
        <v>403.9</v>
      </c>
    </row>
    <row r="39" spans="2:4" x14ac:dyDescent="0.25">
      <c r="B39" s="2">
        <f t="shared" si="0"/>
        <v>33</v>
      </c>
      <c r="C39" s="15">
        <v>43887</v>
      </c>
      <c r="D39" s="2">
        <v>394.1</v>
      </c>
    </row>
    <row r="40" spans="2:4" x14ac:dyDescent="0.25">
      <c r="B40" s="2">
        <f t="shared" si="0"/>
        <v>34</v>
      </c>
      <c r="C40" s="15">
        <v>43888</v>
      </c>
      <c r="D40" s="2">
        <v>398.8</v>
      </c>
    </row>
    <row r="41" spans="2:4" x14ac:dyDescent="0.25">
      <c r="B41" s="2">
        <f t="shared" si="0"/>
        <v>35</v>
      </c>
      <c r="C41" s="15">
        <v>43889</v>
      </c>
      <c r="D41" s="2">
        <v>383.5</v>
      </c>
    </row>
    <row r="42" spans="2:4" x14ac:dyDescent="0.25">
      <c r="B42" s="2">
        <f t="shared" si="0"/>
        <v>36</v>
      </c>
      <c r="C42" s="15">
        <v>43892</v>
      </c>
      <c r="D42" s="2">
        <v>394.05</v>
      </c>
    </row>
    <row r="43" spans="2:4" x14ac:dyDescent="0.25">
      <c r="B43" s="2">
        <f t="shared" si="0"/>
        <v>37</v>
      </c>
      <c r="C43" s="15">
        <v>43893</v>
      </c>
      <c r="D43" s="2">
        <v>400.8</v>
      </c>
    </row>
    <row r="44" spans="2:4" x14ac:dyDescent="0.25">
      <c r="B44" s="2">
        <f t="shared" si="0"/>
        <v>38</v>
      </c>
      <c r="C44" s="15">
        <v>43894</v>
      </c>
      <c r="D44" s="2">
        <v>400.4</v>
      </c>
    </row>
    <row r="45" spans="2:4" x14ac:dyDescent="0.25">
      <c r="B45" s="2">
        <f t="shared" si="0"/>
        <v>39</v>
      </c>
      <c r="C45" s="15">
        <v>43895</v>
      </c>
      <c r="D45" s="2">
        <v>423.2</v>
      </c>
    </row>
    <row r="46" spans="2:4" x14ac:dyDescent="0.25">
      <c r="B46" s="2">
        <f t="shared" si="0"/>
        <v>40</v>
      </c>
      <c r="C46" s="15">
        <v>43896</v>
      </c>
      <c r="D46" s="2">
        <v>403.85</v>
      </c>
    </row>
    <row r="47" spans="2:4" x14ac:dyDescent="0.25">
      <c r="B47" s="2">
        <f t="shared" si="0"/>
        <v>41</v>
      </c>
      <c r="C47" s="15">
        <v>43899</v>
      </c>
      <c r="D47" s="2">
        <v>374.3</v>
      </c>
    </row>
    <row r="48" spans="2:4" x14ac:dyDescent="0.25">
      <c r="B48" s="2">
        <f t="shared" si="0"/>
        <v>42</v>
      </c>
      <c r="C48" s="15">
        <v>43901</v>
      </c>
      <c r="D48" s="2">
        <v>376.1</v>
      </c>
    </row>
    <row r="49" spans="2:4" x14ac:dyDescent="0.25">
      <c r="B49" s="2">
        <f t="shared" si="0"/>
        <v>43</v>
      </c>
      <c r="C49" s="15">
        <v>43902</v>
      </c>
      <c r="D49" s="2">
        <v>334.95</v>
      </c>
    </row>
    <row r="50" spans="2:4" x14ac:dyDescent="0.25">
      <c r="B50" s="2">
        <f t="shared" si="0"/>
        <v>44</v>
      </c>
      <c r="C50" s="15">
        <v>43903</v>
      </c>
      <c r="D50" s="2">
        <v>327.55</v>
      </c>
    </row>
    <row r="51" spans="2:4" x14ac:dyDescent="0.25">
      <c r="B51" s="2">
        <f t="shared" si="0"/>
        <v>45</v>
      </c>
      <c r="C51" s="15">
        <v>43906</v>
      </c>
      <c r="D51" s="2">
        <v>274.60000000000002</v>
      </c>
    </row>
    <row r="52" spans="2:4" x14ac:dyDescent="0.25">
      <c r="B52" s="2">
        <f t="shared" si="0"/>
        <v>46</v>
      </c>
      <c r="C52" s="15">
        <v>43907</v>
      </c>
      <c r="D52" s="2">
        <v>257.75</v>
      </c>
    </row>
    <row r="53" spans="2:4" x14ac:dyDescent="0.25">
      <c r="B53" s="2">
        <f t="shared" si="0"/>
        <v>47</v>
      </c>
      <c r="C53" s="15">
        <v>43908</v>
      </c>
      <c r="D53" s="2">
        <v>224.4</v>
      </c>
    </row>
    <row r="54" spans="2:4" x14ac:dyDescent="0.25">
      <c r="B54" s="2">
        <f t="shared" si="0"/>
        <v>48</v>
      </c>
      <c r="C54" s="15">
        <v>43909</v>
      </c>
      <c r="D54" s="2">
        <v>200.75</v>
      </c>
    </row>
    <row r="55" spans="2:4" x14ac:dyDescent="0.25">
      <c r="B55" s="2">
        <f t="shared" si="0"/>
        <v>49</v>
      </c>
      <c r="C55" s="15">
        <v>43910</v>
      </c>
      <c r="D55" s="2">
        <v>231.6</v>
      </c>
    </row>
    <row r="56" spans="2:4" x14ac:dyDescent="0.25">
      <c r="B56" s="2">
        <f t="shared" si="0"/>
        <v>50</v>
      </c>
      <c r="C56" s="15">
        <v>43913</v>
      </c>
      <c r="D56" s="2">
        <v>173.65</v>
      </c>
    </row>
    <row r="57" spans="2:4" x14ac:dyDescent="0.25">
      <c r="B57" s="2">
        <f t="shared" si="0"/>
        <v>51</v>
      </c>
      <c r="C57" s="15">
        <v>43914</v>
      </c>
      <c r="D57" s="2">
        <v>161.05000000000001</v>
      </c>
    </row>
    <row r="58" spans="2:4" x14ac:dyDescent="0.25">
      <c r="B58" s="2">
        <f t="shared" si="0"/>
        <v>52</v>
      </c>
      <c r="C58" s="15">
        <v>43915</v>
      </c>
      <c r="D58" s="2">
        <v>154.75</v>
      </c>
    </row>
    <row r="59" spans="2:4" x14ac:dyDescent="0.25">
      <c r="B59" s="2">
        <f t="shared" si="0"/>
        <v>53</v>
      </c>
      <c r="C59" s="15">
        <v>43916</v>
      </c>
      <c r="D59" s="2">
        <v>215.6</v>
      </c>
    </row>
    <row r="60" spans="2:4" x14ac:dyDescent="0.25">
      <c r="B60" s="2">
        <f t="shared" si="0"/>
        <v>54</v>
      </c>
      <c r="C60" s="15">
        <v>43917</v>
      </c>
      <c r="D60" s="2">
        <v>249.55</v>
      </c>
    </row>
    <row r="61" spans="2:4" x14ac:dyDescent="0.25">
      <c r="B61" s="2">
        <f t="shared" si="0"/>
        <v>55</v>
      </c>
      <c r="C61" s="15">
        <v>43920</v>
      </c>
      <c r="D61" s="2">
        <v>216.25</v>
      </c>
    </row>
    <row r="62" spans="2:4" x14ac:dyDescent="0.25">
      <c r="B62" s="2">
        <f t="shared" si="0"/>
        <v>56</v>
      </c>
      <c r="C62" s="15">
        <v>43921</v>
      </c>
      <c r="D62" s="2">
        <v>203.75</v>
      </c>
    </row>
    <row r="63" spans="2:4" x14ac:dyDescent="0.25">
      <c r="B63" s="2">
        <f t="shared" si="0"/>
        <v>57</v>
      </c>
      <c r="C63" s="15">
        <v>43922</v>
      </c>
      <c r="D63" s="2">
        <v>194.9</v>
      </c>
    </row>
    <row r="64" spans="2:4" x14ac:dyDescent="0.25">
      <c r="B64" s="2">
        <f t="shared" si="0"/>
        <v>58</v>
      </c>
      <c r="C64" s="15">
        <v>43924</v>
      </c>
      <c r="D64" s="2">
        <v>181.55</v>
      </c>
    </row>
    <row r="65" spans="2:4" x14ac:dyDescent="0.25">
      <c r="B65" s="2">
        <f t="shared" si="0"/>
        <v>59</v>
      </c>
      <c r="C65" s="15">
        <v>43928</v>
      </c>
      <c r="D65" s="2">
        <v>167.25</v>
      </c>
    </row>
    <row r="66" spans="2:4" x14ac:dyDescent="0.25">
      <c r="B66" s="2">
        <f t="shared" si="0"/>
        <v>60</v>
      </c>
      <c r="C66" s="15">
        <v>43929</v>
      </c>
      <c r="D66" s="2">
        <v>193.75</v>
      </c>
    </row>
    <row r="67" spans="2:4" x14ac:dyDescent="0.25">
      <c r="B67" s="2">
        <f t="shared" si="0"/>
        <v>61</v>
      </c>
      <c r="C67" s="15">
        <v>43930</v>
      </c>
      <c r="D67" s="2">
        <v>192.25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 1</vt:lpstr>
      <vt:lpstr>Question 2</vt:lpstr>
      <vt:lpstr>Question 3</vt:lpstr>
      <vt:lpstr>Question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Peeyush</dc:creator>
  <cp:lastModifiedBy>HP</cp:lastModifiedBy>
  <cp:lastPrinted>2020-04-17T12:04:18Z</cp:lastPrinted>
  <dcterms:created xsi:type="dcterms:W3CDTF">2019-08-25T19:10:01Z</dcterms:created>
  <dcterms:modified xsi:type="dcterms:W3CDTF">2020-05-06T14:45:16Z</dcterms:modified>
</cp:coreProperties>
</file>