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бочий стол\"/>
    </mc:Choice>
  </mc:AlternateContent>
  <xr:revisionPtr revIDLastSave="0" documentId="13_ncr:1_{75508A0E-39EF-442E-97BD-637818CC7870}" xr6:coauthVersionLast="45" xr6:coauthVersionMax="45" xr10:uidLastSave="{00000000-0000-0000-0000-000000000000}"/>
  <bookViews>
    <workbookView xWindow="-108" yWindow="-108" windowWidth="23256" windowHeight="12576" xr2:uid="{314B2A4F-227C-492B-BE83-72855A75A411}"/>
  </bookViews>
  <sheets>
    <sheet name="Лист1" sheetId="1" r:id="rId1"/>
    <sheet name="Лист2" sheetId="7" r:id="rId2"/>
    <sheet name="Лист3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7" l="1"/>
  <c r="K14" i="7"/>
  <c r="J14" i="7"/>
  <c r="I14" i="7"/>
  <c r="H14" i="7"/>
  <c r="F14" i="7"/>
  <c r="E14" i="7"/>
  <c r="G14" i="7"/>
  <c r="G13" i="7"/>
  <c r="G12" i="7"/>
  <c r="G11" i="7"/>
  <c r="G10" i="7"/>
  <c r="K8" i="7"/>
  <c r="K7" i="7"/>
  <c r="K6" i="7"/>
  <c r="K5" i="7"/>
  <c r="K4" i="7"/>
  <c r="K9" i="7"/>
  <c r="J9" i="7"/>
  <c r="H9" i="7"/>
  <c r="G9" i="7"/>
  <c r="F9" i="7"/>
  <c r="E9" i="7"/>
  <c r="I12" i="7"/>
  <c r="I11" i="7"/>
  <c r="I10" i="7"/>
  <c r="I9" i="7"/>
  <c r="I8" i="7"/>
  <c r="I7" i="7"/>
  <c r="I6" i="7"/>
  <c r="I5" i="7"/>
  <c r="I4" i="7"/>
  <c r="I3" i="7"/>
  <c r="H3" i="7"/>
  <c r="G3" i="7"/>
  <c r="F3" i="7"/>
  <c r="E3" i="7"/>
  <c r="D3" i="7"/>
  <c r="C3" i="7"/>
  <c r="G8" i="7"/>
  <c r="B3" i="7"/>
  <c r="K16" i="7" l="1"/>
  <c r="B16" i="1" s="1"/>
</calcChain>
</file>

<file path=xl/sharedStrings.xml><?xml version="1.0" encoding="utf-8"?>
<sst xmlns="http://schemas.openxmlformats.org/spreadsheetml/2006/main" count="110" uniqueCount="28">
  <si>
    <t>д</t>
  </si>
  <si>
    <t>ж</t>
  </si>
  <si>
    <t>о</t>
  </si>
  <si>
    <t>й</t>
  </si>
  <si>
    <t>с</t>
  </si>
  <si>
    <t>т</t>
  </si>
  <si>
    <t>и</t>
  </si>
  <si>
    <t>к</t>
  </si>
  <si>
    <t>л</t>
  </si>
  <si>
    <t>а</t>
  </si>
  <si>
    <t>в</t>
  </si>
  <si>
    <t>у</t>
  </si>
  <si>
    <t>р</t>
  </si>
  <si>
    <t>п</t>
  </si>
  <si>
    <t>н</t>
  </si>
  <si>
    <t>м</t>
  </si>
  <si>
    <t>ф</t>
  </si>
  <si>
    <t>е</t>
  </si>
  <si>
    <t>Устройства ввода информации</t>
  </si>
  <si>
    <t>ПО ВЕРТИКАЛИ:</t>
  </si>
  <si>
    <t>ПО ГОРИЗОНТАЛИ:</t>
  </si>
  <si>
    <t>Устройство ввода информации, которое представляет собой качающуюся в двух плоскостях ручку, чаще всего используется в играх.</t>
  </si>
  <si>
    <t>Периферийное устройство компьютера, печатающее устройство предназначенное для перевода текста или графики на физический носитель из электронного вида малыми тиражами (от единиц до сотен) без создания печатной формы</t>
  </si>
  <si>
    <t>Электроакустический прибор, преобразовывающий звуковые колебания в колебания электрического тока,  устройство ввода</t>
  </si>
  <si>
    <t>Устройство для воспроизведения звука, состоит из акустического оформления и вмонтированных в него излучающих головок.</t>
  </si>
  <si>
    <t>Устройство для ручного набора текста, которое произошло от обычной печатной машинки.</t>
  </si>
  <si>
    <t>Устройство, выполняющее преобразование расположенного на плоском носителе, изображения в цифровой формат</t>
  </si>
  <si>
    <t>общее число набранных баллов=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</si>
</sst>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449E-7525-4B0C-BA87-84909883D22E}">
  <dimension ref="A1:N16"/>
  <sheetViews>
    <sheetView tabSelected="1" workbookViewId="0">
      <selection activeCell="L15" sqref="L15"/>
    </sheetView>
  </sheetViews>
  <sheetFormatPr defaultRowHeight="14.4" x14ac:dyDescent="0.3"/>
  <cols>
    <col min="1" max="12" width="3.33203125" customWidth="1"/>
  </cols>
  <sheetData>
    <row r="1" spans="1:14" x14ac:dyDescent="0.3">
      <c r="A1" s="7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4" x14ac:dyDescent="0.3">
      <c r="I2" s="2">
        <v>5</v>
      </c>
      <c r="M2" s="6" t="s">
        <v>20</v>
      </c>
    </row>
    <row r="3" spans="1:14" x14ac:dyDescent="0.3">
      <c r="A3" s="2">
        <v>1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3" t="s">
        <v>6</v>
      </c>
      <c r="I3" s="2" t="s">
        <v>7</v>
      </c>
      <c r="K3" s="2">
        <v>6</v>
      </c>
      <c r="M3">
        <v>1</v>
      </c>
      <c r="N3" t="s">
        <v>21</v>
      </c>
    </row>
    <row r="4" spans="1:14" x14ac:dyDescent="0.3">
      <c r="I4" s="2" t="s">
        <v>8</v>
      </c>
      <c r="K4" s="2" t="s">
        <v>4</v>
      </c>
      <c r="M4">
        <v>2</v>
      </c>
      <c r="N4" t="s">
        <v>22</v>
      </c>
    </row>
    <row r="5" spans="1:14" x14ac:dyDescent="0.3">
      <c r="I5" s="2" t="s">
        <v>9</v>
      </c>
      <c r="K5" s="2" t="s">
        <v>7</v>
      </c>
      <c r="M5">
        <v>3</v>
      </c>
      <c r="N5" t="s">
        <v>23</v>
      </c>
    </row>
    <row r="6" spans="1:14" x14ac:dyDescent="0.3">
      <c r="I6" s="2" t="s">
        <v>10</v>
      </c>
      <c r="K6" s="2" t="s">
        <v>9</v>
      </c>
      <c r="M6" s="6" t="s">
        <v>19</v>
      </c>
    </row>
    <row r="7" spans="1:14" x14ac:dyDescent="0.3">
      <c r="G7" s="2">
        <v>4</v>
      </c>
      <c r="I7" s="2" t="s">
        <v>6</v>
      </c>
      <c r="K7" s="2" t="s">
        <v>14</v>
      </c>
      <c r="M7">
        <v>4</v>
      </c>
      <c r="N7" t="s">
        <v>24</v>
      </c>
    </row>
    <row r="8" spans="1:14" x14ac:dyDescent="0.3">
      <c r="G8" s="4" t="s">
        <v>0</v>
      </c>
      <c r="I8" s="4" t="s">
        <v>9</v>
      </c>
      <c r="K8" s="2" t="s">
        <v>17</v>
      </c>
      <c r="M8">
        <v>5</v>
      </c>
      <c r="N8" t="s">
        <v>25</v>
      </c>
    </row>
    <row r="9" spans="1:14" x14ac:dyDescent="0.3">
      <c r="D9" s="2">
        <v>2</v>
      </c>
      <c r="E9" s="2" t="s">
        <v>13</v>
      </c>
      <c r="F9" s="2" t="s">
        <v>12</v>
      </c>
      <c r="G9" s="2" t="s">
        <v>6</v>
      </c>
      <c r="H9" s="2" t="s">
        <v>14</v>
      </c>
      <c r="I9" s="2" t="s">
        <v>5</v>
      </c>
      <c r="J9" s="3" t="s">
        <v>17</v>
      </c>
      <c r="K9" s="2" t="s">
        <v>12</v>
      </c>
      <c r="M9">
        <v>6</v>
      </c>
      <c r="N9" t="s">
        <v>26</v>
      </c>
    </row>
    <row r="10" spans="1:14" x14ac:dyDescent="0.3">
      <c r="G10" s="5" t="s">
        <v>14</v>
      </c>
      <c r="I10" s="5" t="s">
        <v>11</v>
      </c>
    </row>
    <row r="11" spans="1:14" x14ac:dyDescent="0.3">
      <c r="G11" s="2" t="s">
        <v>9</v>
      </c>
      <c r="I11" s="2" t="s">
        <v>12</v>
      </c>
    </row>
    <row r="12" spans="1:14" x14ac:dyDescent="0.3">
      <c r="G12" s="2" t="s">
        <v>15</v>
      </c>
      <c r="I12" s="2" t="s">
        <v>9</v>
      </c>
    </row>
    <row r="13" spans="1:14" x14ac:dyDescent="0.3">
      <c r="G13" s="4" t="s">
        <v>6</v>
      </c>
    </row>
    <row r="14" spans="1:14" x14ac:dyDescent="0.3">
      <c r="D14" s="2">
        <v>3</v>
      </c>
      <c r="E14" s="2" t="s">
        <v>15</v>
      </c>
      <c r="F14" s="2" t="s">
        <v>6</v>
      </c>
      <c r="G14" s="2" t="s">
        <v>7</v>
      </c>
      <c r="H14" s="2" t="s">
        <v>12</v>
      </c>
      <c r="I14" s="2" t="s">
        <v>2</v>
      </c>
      <c r="J14" s="2" t="s">
        <v>16</v>
      </c>
      <c r="K14" s="2" t="s">
        <v>2</v>
      </c>
      <c r="L14" s="2" t="s">
        <v>14</v>
      </c>
    </row>
    <row r="16" spans="1:14" x14ac:dyDescent="0.3">
      <c r="B16" t="str">
        <f>IF(Лист2!K16=41,"молодец","подумай ещё")</f>
        <v>молодец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A762-BAEC-4C8E-865B-9720595A2450}">
  <dimension ref="A1:N16"/>
  <sheetViews>
    <sheetView workbookViewId="0">
      <selection activeCell="K16" sqref="K16"/>
    </sheetView>
  </sheetViews>
  <sheetFormatPr defaultRowHeight="14.4" x14ac:dyDescent="0.3"/>
  <cols>
    <col min="1" max="12" width="3.33203125" customWidth="1"/>
  </cols>
  <sheetData>
    <row r="1" spans="1:14" x14ac:dyDescent="0.3">
      <c r="A1" s="7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4" x14ac:dyDescent="0.3">
      <c r="M2" s="6" t="s">
        <v>20</v>
      </c>
    </row>
    <row r="3" spans="1:14" x14ac:dyDescent="0.3">
      <c r="B3" s="2">
        <f>IF(Лист1!B3="д",1,0)</f>
        <v>1</v>
      </c>
      <c r="C3" s="2">
        <f>IF(Лист1!C3="ж",1,0)</f>
        <v>1</v>
      </c>
      <c r="D3" s="2">
        <f>IF(Лист1!D3="о",1,0)</f>
        <v>1</v>
      </c>
      <c r="E3" s="2">
        <f>IF(Лист1!E3="й",1,0)</f>
        <v>1</v>
      </c>
      <c r="F3" s="2">
        <f>IF(Лист1!F3="с",1,0)</f>
        <v>1</v>
      </c>
      <c r="G3" s="2">
        <f>IF(Лист1!G3="т",1,0)</f>
        <v>1</v>
      </c>
      <c r="H3" s="2">
        <f>IF(Лист1!H3="и",1,0)</f>
        <v>1</v>
      </c>
      <c r="I3" s="2">
        <f>IF(Лист1!I3="к",1,0)</f>
        <v>1</v>
      </c>
      <c r="M3">
        <v>1</v>
      </c>
      <c r="N3" t="s">
        <v>21</v>
      </c>
    </row>
    <row r="4" spans="1:14" x14ac:dyDescent="0.3">
      <c r="I4" s="2">
        <f>IF(Лист1!I4="л",1,0)</f>
        <v>1</v>
      </c>
      <c r="K4" s="2">
        <f>IF(Лист1!K4="с",1,0)</f>
        <v>1</v>
      </c>
      <c r="M4">
        <v>2</v>
      </c>
      <c r="N4" t="s">
        <v>22</v>
      </c>
    </row>
    <row r="5" spans="1:14" x14ac:dyDescent="0.3">
      <c r="I5" s="2">
        <f>IF(Лист1!I5="а",1,0)</f>
        <v>1</v>
      </c>
      <c r="K5" s="2">
        <f>IF(Лист1!K5="к",1,0)</f>
        <v>1</v>
      </c>
      <c r="M5">
        <v>3</v>
      </c>
      <c r="N5" t="s">
        <v>23</v>
      </c>
    </row>
    <row r="6" spans="1:14" x14ac:dyDescent="0.3">
      <c r="I6" s="2">
        <f>IF(Лист1!I6="в",1,0)</f>
        <v>1</v>
      </c>
      <c r="K6" s="2">
        <f>IF(Лист1!K6="а",1,0)</f>
        <v>1</v>
      </c>
      <c r="M6" s="6" t="s">
        <v>19</v>
      </c>
    </row>
    <row r="7" spans="1:14" x14ac:dyDescent="0.3">
      <c r="I7" s="2">
        <f>IF(Лист1!I7="и",1,0)</f>
        <v>1</v>
      </c>
      <c r="K7" s="2">
        <f>IF(Лист1!K7="н",1,0)</f>
        <v>1</v>
      </c>
      <c r="M7">
        <v>4</v>
      </c>
      <c r="N7" t="s">
        <v>24</v>
      </c>
    </row>
    <row r="8" spans="1:14" x14ac:dyDescent="0.3">
      <c r="G8" s="2">
        <f>IF(Лист1!G8="д",1,0)</f>
        <v>1</v>
      </c>
      <c r="I8" s="2">
        <f>IF(Лист1!I8="а",1,0)</f>
        <v>1</v>
      </c>
      <c r="K8" s="2">
        <f>IF(Лист1!K8="е",1,0)</f>
        <v>1</v>
      </c>
      <c r="M8">
        <v>5</v>
      </c>
      <c r="N8" t="s">
        <v>25</v>
      </c>
    </row>
    <row r="9" spans="1:14" x14ac:dyDescent="0.3">
      <c r="E9" s="2">
        <f>IF(Лист1!E9="п",1,0)</f>
        <v>1</v>
      </c>
      <c r="F9" s="2">
        <f>IF(Лист1!F9="р",1,0)</f>
        <v>1</v>
      </c>
      <c r="G9" s="2">
        <f>IF(Лист1!G9="и",1,0)</f>
        <v>1</v>
      </c>
      <c r="H9" s="2">
        <f>IF(Лист1!H9="н",1,0)</f>
        <v>1</v>
      </c>
      <c r="I9" s="2">
        <f>IF(Лист1!I9="т",1,0)</f>
        <v>1</v>
      </c>
      <c r="J9" s="2">
        <f>IF(Лист1!J9="е",1,0)</f>
        <v>1</v>
      </c>
      <c r="K9" s="2">
        <f>IF(Лист1!K9="р",1,0)</f>
        <v>1</v>
      </c>
      <c r="M9">
        <v>6</v>
      </c>
      <c r="N9" t="s">
        <v>26</v>
      </c>
    </row>
    <row r="10" spans="1:14" x14ac:dyDescent="0.3">
      <c r="G10" s="2">
        <f>IF(Лист1!G10="н",1,0)</f>
        <v>1</v>
      </c>
      <c r="I10" s="2">
        <f>IF(Лист1!I10="у",1,0)</f>
        <v>1</v>
      </c>
    </row>
    <row r="11" spans="1:14" x14ac:dyDescent="0.3">
      <c r="G11" s="2">
        <f>IF(Лист1!G11="а",1,0)</f>
        <v>1</v>
      </c>
      <c r="I11" s="2">
        <f>IF(Лист1!I11="р",1,0)</f>
        <v>1</v>
      </c>
    </row>
    <row r="12" spans="1:14" x14ac:dyDescent="0.3">
      <c r="G12" s="2">
        <f>IF(Лист1!G12="м",1,0)</f>
        <v>1</v>
      </c>
      <c r="I12" s="2">
        <f>IF(Лист1!I12="а",1,0)</f>
        <v>1</v>
      </c>
    </row>
    <row r="13" spans="1:14" x14ac:dyDescent="0.3">
      <c r="G13" s="2">
        <f>IF(Лист1!G13="и",1,0)</f>
        <v>1</v>
      </c>
    </row>
    <row r="14" spans="1:14" x14ac:dyDescent="0.3">
      <c r="E14" s="2">
        <f>IF(Лист1!E14="м",1,0)</f>
        <v>1</v>
      </c>
      <c r="F14" s="2">
        <f>IF(Лист1!F14="и",1,0)</f>
        <v>1</v>
      </c>
      <c r="G14" s="2">
        <f>IF(Лист1!G14="к",1,0)</f>
        <v>1</v>
      </c>
      <c r="H14" s="2">
        <f>IF(Лист1!H14="р",1,0)</f>
        <v>1</v>
      </c>
      <c r="I14" s="2">
        <f>IF(Лист1!I14="о",1,0)</f>
        <v>1</v>
      </c>
      <c r="J14" s="2">
        <f>IF(Лист1!J14="ф",1,0)</f>
        <v>1</v>
      </c>
      <c r="K14" s="2">
        <f>IF(Лист1!K14="о",1,0)</f>
        <v>1</v>
      </c>
      <c r="L14" s="2">
        <f>IF(Лист1!L14="н",1,0)</f>
        <v>1</v>
      </c>
    </row>
    <row r="16" spans="1:14" x14ac:dyDescent="0.3">
      <c r="B16" t="s">
        <v>27</v>
      </c>
      <c r="K16">
        <f>SUM(B3:L14)</f>
        <v>41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B493-A468-49FF-A772-7E5E0F1D1DFB}">
  <dimension ref="A1:N14"/>
  <sheetViews>
    <sheetView workbookViewId="0">
      <selection activeCell="B16" sqref="B16"/>
    </sheetView>
  </sheetViews>
  <sheetFormatPr defaultRowHeight="14.4" x14ac:dyDescent="0.3"/>
  <cols>
    <col min="1" max="12" width="3.33203125" customWidth="1"/>
  </cols>
  <sheetData>
    <row r="1" spans="1:14" x14ac:dyDescent="0.3">
      <c r="A1" s="7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4" x14ac:dyDescent="0.3">
      <c r="I2" s="2">
        <v>5</v>
      </c>
      <c r="M2" s="6" t="s">
        <v>20</v>
      </c>
    </row>
    <row r="3" spans="1:14" x14ac:dyDescent="0.3">
      <c r="A3" s="2">
        <v>1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3" t="s">
        <v>6</v>
      </c>
      <c r="I3" s="2" t="s">
        <v>7</v>
      </c>
      <c r="K3" s="2">
        <v>6</v>
      </c>
      <c r="M3">
        <v>1</v>
      </c>
      <c r="N3" t="s">
        <v>21</v>
      </c>
    </row>
    <row r="4" spans="1:14" x14ac:dyDescent="0.3">
      <c r="I4" s="2" t="s">
        <v>8</v>
      </c>
      <c r="K4" s="2" t="s">
        <v>4</v>
      </c>
      <c r="M4">
        <v>2</v>
      </c>
      <c r="N4" t="s">
        <v>22</v>
      </c>
    </row>
    <row r="5" spans="1:14" x14ac:dyDescent="0.3">
      <c r="I5" s="2" t="s">
        <v>9</v>
      </c>
      <c r="K5" s="2" t="s">
        <v>7</v>
      </c>
      <c r="M5">
        <v>3</v>
      </c>
      <c r="N5" t="s">
        <v>23</v>
      </c>
    </row>
    <row r="6" spans="1:14" x14ac:dyDescent="0.3">
      <c r="I6" s="2" t="s">
        <v>10</v>
      </c>
      <c r="K6" s="2" t="s">
        <v>9</v>
      </c>
      <c r="M6" s="6" t="s">
        <v>19</v>
      </c>
    </row>
    <row r="7" spans="1:14" x14ac:dyDescent="0.3">
      <c r="G7" s="2">
        <v>4</v>
      </c>
      <c r="I7" s="2" t="s">
        <v>6</v>
      </c>
      <c r="K7" s="2" t="s">
        <v>14</v>
      </c>
      <c r="M7">
        <v>4</v>
      </c>
      <c r="N7" t="s">
        <v>24</v>
      </c>
    </row>
    <row r="8" spans="1:14" x14ac:dyDescent="0.3">
      <c r="G8" s="4" t="s">
        <v>0</v>
      </c>
      <c r="I8" s="4" t="s">
        <v>9</v>
      </c>
      <c r="K8" s="2" t="s">
        <v>17</v>
      </c>
      <c r="M8">
        <v>5</v>
      </c>
      <c r="N8" t="s">
        <v>25</v>
      </c>
    </row>
    <row r="9" spans="1:14" x14ac:dyDescent="0.3">
      <c r="D9" s="2">
        <v>2</v>
      </c>
      <c r="E9" s="2" t="s">
        <v>13</v>
      </c>
      <c r="F9" s="2" t="s">
        <v>12</v>
      </c>
      <c r="G9" s="2" t="s">
        <v>6</v>
      </c>
      <c r="H9" s="2" t="s">
        <v>14</v>
      </c>
      <c r="I9" s="2" t="s">
        <v>5</v>
      </c>
      <c r="J9" s="3" t="s">
        <v>17</v>
      </c>
      <c r="K9" s="2" t="s">
        <v>12</v>
      </c>
      <c r="M9">
        <v>6</v>
      </c>
      <c r="N9" t="s">
        <v>26</v>
      </c>
    </row>
    <row r="10" spans="1:14" x14ac:dyDescent="0.3">
      <c r="G10" s="5" t="s">
        <v>14</v>
      </c>
      <c r="I10" s="5" t="s">
        <v>11</v>
      </c>
    </row>
    <row r="11" spans="1:14" x14ac:dyDescent="0.3">
      <c r="G11" s="2" t="s">
        <v>9</v>
      </c>
      <c r="I11" s="2" t="s">
        <v>12</v>
      </c>
    </row>
    <row r="12" spans="1:14" x14ac:dyDescent="0.3">
      <c r="G12" s="2" t="s">
        <v>15</v>
      </c>
      <c r="I12" s="2" t="s">
        <v>9</v>
      </c>
    </row>
    <row r="13" spans="1:14" x14ac:dyDescent="0.3">
      <c r="G13" s="4" t="s">
        <v>6</v>
      </c>
    </row>
    <row r="14" spans="1:14" x14ac:dyDescent="0.3">
      <c r="D14" s="2">
        <v>3</v>
      </c>
      <c r="E14" s="2" t="s">
        <v>15</v>
      </c>
      <c r="F14" s="2" t="s">
        <v>6</v>
      </c>
      <c r="G14" s="2" t="s">
        <v>7</v>
      </c>
      <c r="H14" s="2" t="s">
        <v>12</v>
      </c>
      <c r="I14" s="2" t="s">
        <v>2</v>
      </c>
      <c r="J14" s="2" t="s">
        <v>16</v>
      </c>
      <c r="K14" s="2" t="s">
        <v>2</v>
      </c>
      <c r="L14" s="2" t="s">
        <v>14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</dc:creator>
  <cp:lastModifiedBy>Елизавета</cp:lastModifiedBy>
  <dcterms:created xsi:type="dcterms:W3CDTF">2024-02-20T18:50:42Z</dcterms:created>
  <dcterms:modified xsi:type="dcterms:W3CDTF">2024-02-20T21:43:36Z</dcterms:modified>
</cp:coreProperties>
</file>