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points" sheetId="1" r:id="rId1"/>
    <sheet name="building" sheetId="4" r:id="rId2"/>
    <sheet name="city" sheetId="3" r:id="rId3"/>
    <sheet name="stree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" i="1"/>
  <c r="J3" i="1"/>
  <c r="J7" i="1"/>
  <c r="J11" i="1"/>
  <c r="J16" i="1"/>
  <c r="J26" i="1"/>
  <c r="J30" i="1"/>
  <c r="K14" i="1"/>
  <c r="J14" i="1" s="1"/>
  <c r="K19" i="1"/>
  <c r="J19" i="1" s="1"/>
  <c r="K25" i="1"/>
  <c r="J25" i="1" s="1"/>
  <c r="K31" i="1"/>
  <c r="J31" i="1" s="1"/>
  <c r="K33" i="1"/>
  <c r="J33" i="1" s="1"/>
  <c r="K36" i="1"/>
  <c r="J36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2" i="1"/>
  <c r="K3" i="1"/>
  <c r="K4" i="1"/>
  <c r="J4" i="1" s="1"/>
  <c r="K5" i="1"/>
  <c r="J5" i="1" s="1"/>
  <c r="K6" i="1"/>
  <c r="J6" i="1" s="1"/>
  <c r="K7" i="1"/>
  <c r="K8" i="1"/>
  <c r="J8" i="1" s="1"/>
  <c r="K9" i="1"/>
  <c r="J9" i="1" s="1"/>
  <c r="K10" i="1"/>
  <c r="J10" i="1" s="1"/>
  <c r="K11" i="1"/>
  <c r="K12" i="1"/>
  <c r="J12" i="1" s="1"/>
  <c r="K13" i="1"/>
  <c r="J13" i="1" s="1"/>
  <c r="K15" i="1"/>
  <c r="J15" i="1" s="1"/>
  <c r="K16" i="1"/>
  <c r="K17" i="1"/>
  <c r="J17" i="1" s="1"/>
  <c r="K18" i="1"/>
  <c r="J18" i="1" s="1"/>
  <c r="K20" i="1"/>
  <c r="J20" i="1" s="1"/>
  <c r="K21" i="1"/>
  <c r="J21" i="1" s="1"/>
  <c r="K22" i="1"/>
  <c r="J22" i="1" s="1"/>
  <c r="K23" i="1"/>
  <c r="J23" i="1" s="1"/>
  <c r="K24" i="1"/>
  <c r="J24" i="1" s="1"/>
  <c r="K26" i="1"/>
  <c r="K27" i="1"/>
  <c r="J27" i="1" s="1"/>
  <c r="K28" i="1"/>
  <c r="J28" i="1" s="1"/>
  <c r="K29" i="1"/>
  <c r="J29" i="1" s="1"/>
  <c r="K30" i="1"/>
  <c r="K32" i="1"/>
  <c r="J32" i="1" s="1"/>
  <c r="K34" i="1"/>
  <c r="J34" i="1" s="1"/>
  <c r="K35" i="1"/>
  <c r="J35" i="1" s="1"/>
  <c r="K37" i="1"/>
  <c r="J37" i="1" s="1"/>
  <c r="K2" i="1"/>
  <c r="J2" i="1" s="1"/>
  <c r="I3" i="1"/>
  <c r="H3" i="1" s="1"/>
  <c r="I4" i="1"/>
  <c r="H4" i="1" s="1"/>
  <c r="I5" i="1"/>
  <c r="H5" i="1" s="1"/>
  <c r="I6" i="1"/>
  <c r="H6" i="1" s="1"/>
  <c r="I7" i="1"/>
  <c r="H7" i="1" s="1"/>
  <c r="I8" i="1"/>
  <c r="H8" i="1" s="1"/>
  <c r="I9" i="1"/>
  <c r="H9" i="1" s="1"/>
  <c r="I10" i="1"/>
  <c r="H10" i="1" s="1"/>
  <c r="I11" i="1"/>
  <c r="H11" i="1" s="1"/>
  <c r="I12" i="1"/>
  <c r="H12" i="1" s="1"/>
  <c r="I13" i="1"/>
  <c r="H13" i="1" s="1"/>
  <c r="I14" i="1"/>
  <c r="H14" i="1" s="1"/>
  <c r="I15" i="1"/>
  <c r="H15" i="1" s="1"/>
  <c r="I16" i="1"/>
  <c r="H16" i="1" s="1"/>
  <c r="I17" i="1"/>
  <c r="H17" i="1" s="1"/>
  <c r="I18" i="1"/>
  <c r="H18" i="1" s="1"/>
  <c r="I19" i="1"/>
  <c r="H19" i="1" s="1"/>
  <c r="I20" i="1"/>
  <c r="H20" i="1" s="1"/>
  <c r="I21" i="1"/>
  <c r="H21" i="1" s="1"/>
  <c r="I22" i="1"/>
  <c r="H22" i="1" s="1"/>
  <c r="I23" i="1"/>
  <c r="H23" i="1" s="1"/>
  <c r="I24" i="1"/>
  <c r="H24" i="1" s="1"/>
  <c r="I25" i="1"/>
  <c r="H25" i="1" s="1"/>
  <c r="I26" i="1"/>
  <c r="H26" i="1" s="1"/>
  <c r="I27" i="1"/>
  <c r="H27" i="1" s="1"/>
  <c r="I28" i="1"/>
  <c r="H28" i="1" s="1"/>
  <c r="I29" i="1"/>
  <c r="H29" i="1" s="1"/>
  <c r="I30" i="1"/>
  <c r="H30" i="1" s="1"/>
  <c r="I31" i="1"/>
  <c r="H31" i="1" s="1"/>
  <c r="I32" i="1"/>
  <c r="H32" i="1" s="1"/>
  <c r="I33" i="1"/>
  <c r="H33" i="1" s="1"/>
  <c r="I34" i="1"/>
  <c r="H34" i="1" s="1"/>
  <c r="I35" i="1"/>
  <c r="H35" i="1" s="1"/>
  <c r="I36" i="1"/>
  <c r="H36" i="1" s="1"/>
  <c r="I37" i="1"/>
  <c r="H37" i="1" s="1"/>
  <c r="I2" i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</calcChain>
</file>

<file path=xl/sharedStrings.xml><?xml version="1.0" encoding="utf-8"?>
<sst xmlns="http://schemas.openxmlformats.org/spreadsheetml/2006/main" count="119" uniqueCount="43">
  <si>
    <t xml:space="preserve"> ул. Чехова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</si>
  <si>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</si>
  <si>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</si>
  <si>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</si>
  <si>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</si>
  <si>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</si>
  <si>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</si>
  <si>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</si>
  <si>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</si>
  <si>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</si>
  <si>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</si>
  <si>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</si>
  <si>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</si>
  <si>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</si>
  <si>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</si>
  <si>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</si>
  <si>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</si>
  <si>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</si>
  <si>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</si>
  <si>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</si>
  <si>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</si>
  <si>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</si>
  <si>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</si>
  <si>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</si>
  <si>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</si>
  <si>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</si>
  <si>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</si>
  <si>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</si>
  <si>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</si>
  <si>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ул. Клубная</t>
  </si>
  <si>
    <t>г. Нефтеюганск</t>
  </si>
  <si>
    <t>NULL</t>
  </si>
  <si>
    <t>id</t>
  </si>
  <si>
    <t>num</t>
  </si>
  <si>
    <t>street</t>
  </si>
  <si>
    <t>city</t>
  </si>
  <si>
    <t>building</t>
  </si>
  <si>
    <t>idCity</t>
  </si>
  <si>
    <t>idStreet</t>
  </si>
  <si>
    <t>idBuilding</t>
  </si>
  <si>
    <t>cityName</t>
  </si>
  <si>
    <t>streetName</t>
  </si>
  <si>
    <t>buildingName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</si>
</sst>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Normal="100" workbookViewId="0">
      <selection activeCell="Q14" sqref="Q14"/>
    </sheetView>
  </sheetViews>
  <sheetFormatPr defaultRowHeight="15" x14ac:dyDescent="0.25"/>
  <cols>
    <col min="1" max="1" width="15.42578125" customWidth="1"/>
    <col min="2" max="2" width="17.5703125" customWidth="1"/>
    <col min="3" max="3" width="26.140625" customWidth="1"/>
    <col min="4" max="5" width="14.140625" customWidth="1"/>
    <col min="6" max="6" width="12.85546875" customWidth="1"/>
    <col min="7" max="7" width="7.85546875" bestFit="1" customWidth="1"/>
    <col min="8" max="8" width="8" customWidth="1"/>
    <col min="9" max="9" width="15" hidden="1" customWidth="1"/>
    <col min="10" max="10" width="13.140625" customWidth="1"/>
    <col min="11" max="11" width="22.28515625" hidden="1" customWidth="1"/>
    <col min="12" max="12" width="13.5703125" customWidth="1"/>
    <col min="13" max="13" width="19.85546875" hidden="1" customWidth="1"/>
  </cols>
  <sheetData>
    <row r="1" spans="1:13" x14ac:dyDescent="0.25">
      <c r="F1" s="5" t="s">
        <v>32</v>
      </c>
      <c r="G1" s="5" t="s">
        <v>33</v>
      </c>
      <c r="H1" s="5" t="s">
        <v>37</v>
      </c>
      <c r="I1" s="5" t="s">
        <v>35</v>
      </c>
      <c r="J1" s="5" t="s">
        <v>38</v>
      </c>
      <c r="K1" s="5" t="s">
        <v>34</v>
      </c>
      <c r="L1" s="5" t="s">
        <v>39</v>
      </c>
      <c r="M1" s="3" t="s">
        <v>36</v>
      </c>
    </row>
    <row r="2" spans="1:13" ht="15.75" x14ac:dyDescent="0.25">
      <c r="A2" s="1">
        <v>344288</v>
      </c>
      <c r="B2" s="2" t="s">
        <v>30</v>
      </c>
      <c r="C2" s="2" t="s">
        <v>0</v>
      </c>
      <c r="D2" s="2">
        <v>1</v>
      </c>
      <c r="E2" s="2"/>
      <c r="F2" s="2">
        <v>1</v>
      </c>
      <c r="G2" s="2" t="str">
        <f>CLEAN(A2:A37)</f>
        <v>344288</v>
      </c>
      <c r="H2" s="2">
        <f>LOOKUP(I2:I37,city!$B$2,city!$A$2)</f>
        <v>1</v>
      </c>
      <c r="I2" s="2" t="str">
        <f>CLEAN(B2:B37)</f>
        <v>г. Нефтеюганск</v>
      </c>
      <c r="J2" s="2">
        <f>LOOKUP(K2:K37,street!$B$2:$B$31,street!$A$2:$A$31)</f>
        <v>26</v>
      </c>
      <c r="K2" s="2" t="str">
        <f>CLEAN(C2:C37)</f>
        <v xml:space="preserve"> ул. Чехова</v>
      </c>
      <c r="L2" s="4">
        <f>LOOKUP(D2:D37,building!$B$2:$B$26,building!$A$2:$A$26)</f>
        <v>1</v>
      </c>
      <c r="M2" t="str">
        <f>CLEAN(D2:D37)</f>
        <v>1</v>
      </c>
    </row>
    <row r="3" spans="1:13" ht="15.75" x14ac:dyDescent="0.25">
      <c r="A3" s="1">
        <v>614164</v>
      </c>
      <c r="B3" s="2" t="s">
        <v>30</v>
      </c>
      <c r="C3" s="2" t="s">
        <v>1</v>
      </c>
      <c r="D3" s="2">
        <v>30</v>
      </c>
      <c r="E3" s="2"/>
      <c r="F3" s="2">
        <v>2</v>
      </c>
      <c r="G3" s="2" t="str">
        <f>CLEAN(A3:A38)</f>
        <v>614164</v>
      </c>
      <c r="H3" s="2">
        <f>LOOKUP(I3:I38,city!$B$2,city!$A$2)</f>
        <v>1</v>
      </c>
      <c r="I3" s="2" t="str">
        <f>CLEAN(B3:B38)</f>
        <v>г. Нефтеюганск</v>
      </c>
      <c r="J3" s="2">
        <f>LOOKUP(K3:K38,street!$B$2:$B$31,street!$A$2:$A$31)</f>
        <v>29</v>
      </c>
      <c r="K3" s="2" t="str">
        <f>CLEAN(C3:C38)</f>
        <v>  ул. Степная</v>
      </c>
      <c r="L3" s="4">
        <f>LOOKUP(D3:D38,building!$B$2:$B$26,building!$A$2:$A$26)</f>
        <v>14</v>
      </c>
      <c r="M3" t="str">
        <f t="shared" ref="M3:M37" si="0">CLEAN(D3:D38)</f>
        <v>30</v>
      </c>
    </row>
    <row r="4" spans="1:13" ht="15.75" x14ac:dyDescent="0.25">
      <c r="A4" s="1">
        <v>394242</v>
      </c>
      <c r="B4" s="2" t="s">
        <v>30</v>
      </c>
      <c r="C4" s="2" t="s">
        <v>2</v>
      </c>
      <c r="D4" s="2">
        <v>43</v>
      </c>
      <c r="E4" s="2"/>
      <c r="F4" s="2">
        <v>3</v>
      </c>
      <c r="G4" s="2" t="str">
        <f>CLEAN(A4:A39)</f>
        <v>394242</v>
      </c>
      <c r="H4" s="2">
        <f>LOOKUP(I4:I39,city!$B$2,city!$A$2)</f>
        <v>1</v>
      </c>
      <c r="I4" s="2" t="str">
        <f>CLEAN(B4:B39)</f>
        <v>г. Нефтеюганск</v>
      </c>
      <c r="J4" s="2">
        <f>LOOKUP(K4:K39,street!$B$2:$B$31,street!$A$2:$A$31)</f>
        <v>6</v>
      </c>
      <c r="K4" s="2" t="str">
        <f>CLEAN(C4:C39)</f>
        <v xml:space="preserve"> ул. Коммунистическая</v>
      </c>
      <c r="L4" s="4">
        <f>LOOKUP(D4:D39,building!$B$2:$B$26,building!$A$2:$A$26)</f>
        <v>19</v>
      </c>
      <c r="M4" t="str">
        <f t="shared" si="0"/>
        <v>43</v>
      </c>
    </row>
    <row r="5" spans="1:13" ht="15.75" x14ac:dyDescent="0.25">
      <c r="A5" s="1">
        <v>660540</v>
      </c>
      <c r="B5" s="2" t="s">
        <v>30</v>
      </c>
      <c r="C5" s="2" t="s">
        <v>3</v>
      </c>
      <c r="D5" s="2">
        <v>25</v>
      </c>
      <c r="E5" s="2"/>
      <c r="F5" s="2">
        <v>4</v>
      </c>
      <c r="G5" s="2" t="str">
        <f>CLEAN(A5:A40)</f>
        <v>660540</v>
      </c>
      <c r="H5" s="2">
        <f>LOOKUP(I5:I40,city!$B$2,city!$A$2)</f>
        <v>1</v>
      </c>
      <c r="I5" s="2" t="str">
        <f>CLEAN(B5:B40)</f>
        <v>г. Нефтеюганск</v>
      </c>
      <c r="J5" s="2">
        <f>LOOKUP(K5:K40,street!$B$2:$B$31,street!$A$2:$A$31)</f>
        <v>22</v>
      </c>
      <c r="K5" s="2" t="str">
        <f>CLEAN(C5:C40)</f>
        <v xml:space="preserve"> ул. Солнечная</v>
      </c>
      <c r="L5" s="4">
        <f>LOOKUP(D5:D40,building!$B$2:$B$26,building!$A$2:$A$26)</f>
        <v>11</v>
      </c>
      <c r="M5" t="str">
        <f t="shared" si="0"/>
        <v>25</v>
      </c>
    </row>
    <row r="6" spans="1:13" ht="15.75" x14ac:dyDescent="0.25">
      <c r="A6" s="1">
        <v>125837</v>
      </c>
      <c r="B6" s="2" t="s">
        <v>30</v>
      </c>
      <c r="C6" s="2" t="s">
        <v>4</v>
      </c>
      <c r="D6" s="2">
        <v>40</v>
      </c>
      <c r="E6" s="2"/>
      <c r="F6" s="2">
        <v>5</v>
      </c>
      <c r="G6" s="2" t="str">
        <f>CLEAN(A6:A41)</f>
        <v>125837</v>
      </c>
      <c r="H6" s="2">
        <f>LOOKUP(I6:I41,city!$B$2,city!$A$2)</f>
        <v>1</v>
      </c>
      <c r="I6" s="2" t="str">
        <f>CLEAN(B6:B41)</f>
        <v>г. Нефтеюганск</v>
      </c>
      <c r="J6" s="2">
        <f>LOOKUP(K6:K41,street!$B$2:$B$31,street!$A$2:$A$31)</f>
        <v>28</v>
      </c>
      <c r="K6" s="2" t="str">
        <f>CLEAN(C6:C41)</f>
        <v xml:space="preserve"> ул. Шоссейная</v>
      </c>
      <c r="L6" s="4">
        <f>LOOKUP(D6:D41,building!$B$2:$B$26,building!$A$2:$A$26)</f>
        <v>17</v>
      </c>
      <c r="M6" t="str">
        <f t="shared" si="0"/>
        <v>40</v>
      </c>
    </row>
    <row r="7" spans="1:13" ht="15.75" x14ac:dyDescent="0.25">
      <c r="A7" s="1">
        <v>125703</v>
      </c>
      <c r="B7" s="2" t="s">
        <v>30</v>
      </c>
      <c r="C7" s="2" t="s">
        <v>5</v>
      </c>
      <c r="D7" s="2">
        <v>49</v>
      </c>
      <c r="E7" s="2"/>
      <c r="F7" s="2">
        <v>6</v>
      </c>
      <c r="G7" s="2" t="str">
        <f>CLEAN(A7:A42)</f>
        <v>125703</v>
      </c>
      <c r="H7" s="2">
        <f>LOOKUP(I7:I42,city!$B$2,city!$A$2)</f>
        <v>1</v>
      </c>
      <c r="I7" s="2" t="str">
        <f>CLEAN(B7:B42)</f>
        <v>г. Нефтеюганск</v>
      </c>
      <c r="J7" s="2">
        <f>LOOKUP(K7:K42,street!$B$2:$B$31,street!$A$2:$A$31)</f>
        <v>15</v>
      </c>
      <c r="K7" s="2" t="str">
        <f>CLEAN(C7:C42)</f>
        <v xml:space="preserve"> ул. Партизанская</v>
      </c>
      <c r="L7" s="4">
        <f>LOOKUP(D7:D42,building!$B$2:$B$26,building!$A$2:$A$26)</f>
        <v>23</v>
      </c>
      <c r="M7" t="str">
        <f t="shared" si="0"/>
        <v>49</v>
      </c>
    </row>
    <row r="8" spans="1:13" ht="15.75" x14ac:dyDescent="0.25">
      <c r="A8" s="1">
        <v>625283</v>
      </c>
      <c r="B8" s="2" t="s">
        <v>30</v>
      </c>
      <c r="C8" s="2" t="s">
        <v>6</v>
      </c>
      <c r="D8" s="2">
        <v>46</v>
      </c>
      <c r="E8" s="2"/>
      <c r="F8" s="2">
        <v>7</v>
      </c>
      <c r="G8" s="2" t="str">
        <f>CLEAN(A8:A43)</f>
        <v>625283</v>
      </c>
      <c r="H8" s="2">
        <f>LOOKUP(I8:I43,city!$B$2,city!$A$2)</f>
        <v>1</v>
      </c>
      <c r="I8" s="2" t="str">
        <f>CLEAN(B8:B43)</f>
        <v>г. Нефтеюганск</v>
      </c>
      <c r="J8" s="2">
        <f>LOOKUP(K8:K43,street!$B$2:$B$31,street!$A$2:$A$31)</f>
        <v>16</v>
      </c>
      <c r="K8" s="2" t="str">
        <f>CLEAN(C8:C43)</f>
        <v xml:space="preserve"> ул. Победы</v>
      </c>
      <c r="L8" s="4">
        <f>LOOKUP(D8:D43,building!$B$2:$B$26,building!$A$2:$A$26)</f>
        <v>21</v>
      </c>
      <c r="M8" t="str">
        <f t="shared" si="0"/>
        <v>46</v>
      </c>
    </row>
    <row r="9" spans="1:13" ht="15.75" x14ac:dyDescent="0.25">
      <c r="A9" s="1">
        <v>614611</v>
      </c>
      <c r="B9" s="2" t="s">
        <v>30</v>
      </c>
      <c r="C9" s="2" t="s">
        <v>7</v>
      </c>
      <c r="D9" s="2">
        <v>50</v>
      </c>
      <c r="E9" s="2"/>
      <c r="F9" s="2">
        <v>8</v>
      </c>
      <c r="G9" s="2" t="str">
        <f>CLEAN(A9:A44)</f>
        <v>614611</v>
      </c>
      <c r="H9" s="2">
        <f>LOOKUP(I9:I44,city!$B$2,city!$A$2)</f>
        <v>1</v>
      </c>
      <c r="I9" s="2" t="str">
        <f>CLEAN(B9:B44)</f>
        <v>г. Нефтеюганск</v>
      </c>
      <c r="J9" s="2">
        <f>LOOKUP(K9:K44,street!$B$2:$B$31,street!$A$2:$A$31)</f>
        <v>10</v>
      </c>
      <c r="K9" s="2" t="str">
        <f>CLEAN(C9:C44)</f>
        <v xml:space="preserve"> ул. Молодежная</v>
      </c>
      <c r="L9" s="4">
        <f>LOOKUP(D9:D44,building!$B$2:$B$26,building!$A$2:$A$26)</f>
        <v>24</v>
      </c>
      <c r="M9" t="str">
        <f t="shared" si="0"/>
        <v>50</v>
      </c>
    </row>
    <row r="10" spans="1:13" ht="15.75" x14ac:dyDescent="0.25">
      <c r="A10" s="1">
        <v>454311</v>
      </c>
      <c r="B10" s="2" t="s">
        <v>30</v>
      </c>
      <c r="C10" s="2" t="s">
        <v>8</v>
      </c>
      <c r="D10" s="2">
        <v>19</v>
      </c>
      <c r="E10" s="2"/>
      <c r="F10" s="2">
        <v>9</v>
      </c>
      <c r="G10" s="2" t="str">
        <f>CLEAN(A10:A45)</f>
        <v>454311</v>
      </c>
      <c r="H10" s="2">
        <f>LOOKUP(I10:I45,city!$B$2,city!$A$2)</f>
        <v>1</v>
      </c>
      <c r="I10" s="2" t="str">
        <f>CLEAN(B10:B45)</f>
        <v>г. Нефтеюганск</v>
      </c>
      <c r="J10" s="2">
        <f>LOOKUP(K10:K45,street!$B$2:$B$31,street!$A$2:$A$31)</f>
        <v>13</v>
      </c>
      <c r="K10" s="2" t="str">
        <f>CLEAN(C10:C45)</f>
        <v xml:space="preserve"> ул. Новая</v>
      </c>
      <c r="L10" s="4">
        <f>LOOKUP(D10:D45,building!$B$2:$B$26,building!$A$2:$A$26)</f>
        <v>8</v>
      </c>
      <c r="M10" t="str">
        <f t="shared" si="0"/>
        <v>19</v>
      </c>
    </row>
    <row r="11" spans="1:13" ht="15.75" x14ac:dyDescent="0.25">
      <c r="A11" s="1">
        <v>660007</v>
      </c>
      <c r="B11" s="2" t="s">
        <v>30</v>
      </c>
      <c r="C11" s="2" t="s">
        <v>9</v>
      </c>
      <c r="D11" s="2">
        <v>19</v>
      </c>
      <c r="E11" s="2"/>
      <c r="F11" s="2">
        <v>10</v>
      </c>
      <c r="G11" s="2" t="str">
        <f>CLEAN(A11:A46)</f>
        <v>660007</v>
      </c>
      <c r="H11" s="2">
        <f>LOOKUP(I11:I46,city!$B$2,city!$A$2)</f>
        <v>1</v>
      </c>
      <c r="I11" s="2" t="str">
        <f>CLEAN(B11:B46)</f>
        <v>г. Нефтеюганск</v>
      </c>
      <c r="J11" s="2">
        <f>LOOKUP(K11:K46,street!$B$2:$B$31,street!$A$2:$A$31)</f>
        <v>14</v>
      </c>
      <c r="K11" s="2" t="str">
        <f>CLEAN(C11:C46)</f>
        <v xml:space="preserve"> ул. Октябрьская</v>
      </c>
      <c r="L11" s="4">
        <f>LOOKUP(D11:D46,building!$B$2:$B$26,building!$A$2:$A$26)</f>
        <v>8</v>
      </c>
      <c r="M11" t="str">
        <f t="shared" si="0"/>
        <v>19</v>
      </c>
    </row>
    <row r="12" spans="1:13" ht="15.75" x14ac:dyDescent="0.25">
      <c r="A12" s="1">
        <v>603036</v>
      </c>
      <c r="B12" s="2" t="s">
        <v>30</v>
      </c>
      <c r="C12" s="2" t="s">
        <v>10</v>
      </c>
      <c r="D12" s="2">
        <v>4</v>
      </c>
      <c r="E12" s="2"/>
      <c r="F12" s="2">
        <v>11</v>
      </c>
      <c r="G12" s="2" t="str">
        <f>CLEAN(A12:A47)</f>
        <v>603036</v>
      </c>
      <c r="H12" s="2">
        <f>LOOKUP(I12:I47,city!$B$2,city!$A$2)</f>
        <v>1</v>
      </c>
      <c r="I12" s="2" t="str">
        <f>CLEAN(B12:B47)</f>
        <v>г. Нефтеюганск</v>
      </c>
      <c r="J12" s="2">
        <f>LOOKUP(K12:K47,street!$B$2:$B$31,street!$A$2:$A$31)</f>
        <v>19</v>
      </c>
      <c r="K12" s="2" t="str">
        <f>CLEAN(C12:C47)</f>
        <v xml:space="preserve"> ул. Садовая</v>
      </c>
      <c r="L12" s="4">
        <f>LOOKUP(D12:D47,building!$B$2:$B$26,building!$A$2:$A$26)</f>
        <v>3</v>
      </c>
      <c r="M12" t="str">
        <f t="shared" si="0"/>
        <v>4</v>
      </c>
    </row>
    <row r="13" spans="1:13" ht="15.75" x14ac:dyDescent="0.25">
      <c r="A13" s="1">
        <v>450983</v>
      </c>
      <c r="B13" s="2" t="s">
        <v>30</v>
      </c>
      <c r="C13" s="2" t="s">
        <v>11</v>
      </c>
      <c r="D13" s="2">
        <v>26</v>
      </c>
      <c r="E13" s="2"/>
      <c r="F13" s="2">
        <v>12</v>
      </c>
      <c r="G13" s="2" t="str">
        <f>CLEAN(A13:A48)</f>
        <v>450983</v>
      </c>
      <c r="H13" s="2">
        <f>LOOKUP(I13:I48,city!$B$2,city!$A$2)</f>
        <v>1</v>
      </c>
      <c r="I13" s="2" t="str">
        <f>CLEAN(B13:B48)</f>
        <v>г. Нефтеюганск</v>
      </c>
      <c r="J13" s="2">
        <f>LOOKUP(K13:K48,street!$B$2:$B$31,street!$A$2:$A$31)</f>
        <v>7</v>
      </c>
      <c r="K13" s="2" t="str">
        <f>CLEAN(C13:C48)</f>
        <v xml:space="preserve"> ул. Комсомольская</v>
      </c>
      <c r="L13" s="4">
        <f>LOOKUP(D13:D48,building!$B$2:$B$26,building!$A$2:$A$26)</f>
        <v>12</v>
      </c>
      <c r="M13" t="str">
        <f t="shared" si="0"/>
        <v>26</v>
      </c>
    </row>
    <row r="14" spans="1:13" ht="15.75" x14ac:dyDescent="0.25">
      <c r="A14" s="1">
        <v>394782</v>
      </c>
      <c r="B14" s="2" t="s">
        <v>30</v>
      </c>
      <c r="C14" s="2" t="s">
        <v>0</v>
      </c>
      <c r="D14" s="2">
        <v>3</v>
      </c>
      <c r="E14" s="2"/>
      <c r="F14" s="2">
        <v>13</v>
      </c>
      <c r="G14" s="2" t="str">
        <f>CLEAN(A14:A49)</f>
        <v>394782</v>
      </c>
      <c r="H14" s="2">
        <f>LOOKUP(I14:I49,city!$B$2,city!$A$2)</f>
        <v>1</v>
      </c>
      <c r="I14" s="2" t="str">
        <f>CLEAN(B14:B49)</f>
        <v>г. Нефтеюганск</v>
      </c>
      <c r="J14" s="2">
        <f>LOOKUP(K14:K49,street!$B$2:$B$31,street!$A$2:$A$31)</f>
        <v>26</v>
      </c>
      <c r="K14" s="2" t="str">
        <f>CLEAN(C14:C49)</f>
        <v xml:space="preserve"> ул. Чехова</v>
      </c>
      <c r="L14" s="4">
        <f>LOOKUP(D14:D49,building!$B$2:$B$26,building!$A$2:$A$26)</f>
        <v>2</v>
      </c>
      <c r="M14" t="str">
        <f t="shared" si="0"/>
        <v>3</v>
      </c>
    </row>
    <row r="15" spans="1:13" ht="15.75" x14ac:dyDescent="0.25">
      <c r="A15" s="1">
        <v>603002</v>
      </c>
      <c r="B15" s="2" t="s">
        <v>30</v>
      </c>
      <c r="C15" s="2" t="s">
        <v>12</v>
      </c>
      <c r="D15" s="2">
        <v>28</v>
      </c>
      <c r="E15" s="2"/>
      <c r="F15" s="2">
        <v>14</v>
      </c>
      <c r="G15" s="2" t="str">
        <f>CLEAN(A15:A50)</f>
        <v>603002</v>
      </c>
      <c r="H15" s="2">
        <f>LOOKUP(I15:I50,city!$B$2,city!$A$2)</f>
        <v>1</v>
      </c>
      <c r="I15" s="2" t="str">
        <f>CLEAN(B15:B50)</f>
        <v>г. Нефтеюганск</v>
      </c>
      <c r="J15" s="2">
        <f>LOOKUP(K15:K50,street!$B$2:$B$31,street!$A$2:$A$31)</f>
        <v>4</v>
      </c>
      <c r="K15" s="2" t="str">
        <f>CLEAN(C15:C50)</f>
        <v xml:space="preserve"> ул. Дзержинского</v>
      </c>
      <c r="L15" s="4">
        <f>LOOKUP(D15:D50,building!$B$2:$B$26,building!$A$2:$A$26)</f>
        <v>13</v>
      </c>
      <c r="M15" t="str">
        <f t="shared" si="0"/>
        <v>28</v>
      </c>
    </row>
    <row r="16" spans="1:13" ht="15.75" x14ac:dyDescent="0.25">
      <c r="A16" s="1">
        <v>450558</v>
      </c>
      <c r="B16" s="2" t="s">
        <v>30</v>
      </c>
      <c r="C16" s="2" t="s">
        <v>13</v>
      </c>
      <c r="D16" s="2">
        <v>30</v>
      </c>
      <c r="E16" s="2"/>
      <c r="F16" s="2">
        <v>15</v>
      </c>
      <c r="G16" s="2" t="str">
        <f>CLEAN(A16:A51)</f>
        <v>450558</v>
      </c>
      <c r="H16" s="2">
        <f>LOOKUP(I16:I51,city!$B$2,city!$A$2)</f>
        <v>1</v>
      </c>
      <c r="I16" s="2" t="str">
        <f>CLEAN(B16:B51)</f>
        <v>г. Нефтеюганск</v>
      </c>
      <c r="J16" s="2">
        <f>LOOKUP(K16:K51,street!$B$2:$B$31,street!$A$2:$A$31)</f>
        <v>11</v>
      </c>
      <c r="K16" s="2" t="str">
        <f>CLEAN(C16:C51)</f>
        <v xml:space="preserve"> ул. Набережная</v>
      </c>
      <c r="L16" s="4">
        <f>LOOKUP(D16:D51,building!$B$2:$B$26,building!$A$2:$A$26)</f>
        <v>14</v>
      </c>
      <c r="M16" t="str">
        <f t="shared" si="0"/>
        <v>30</v>
      </c>
    </row>
    <row r="17" spans="1:13" ht="15.75" x14ac:dyDescent="0.25">
      <c r="A17" s="1">
        <v>394060</v>
      </c>
      <c r="B17" s="2" t="s">
        <v>30</v>
      </c>
      <c r="C17" s="2" t="s">
        <v>14</v>
      </c>
      <c r="D17" s="2">
        <v>43</v>
      </c>
      <c r="E17" s="2"/>
      <c r="F17" s="2">
        <v>16</v>
      </c>
      <c r="G17" s="2" t="str">
        <f>CLEAN(A17:A52)</f>
        <v>394060</v>
      </c>
      <c r="H17" s="2">
        <f>LOOKUP(I17:I52,city!$B$2,city!$A$2)</f>
        <v>1</v>
      </c>
      <c r="I17" s="2" t="str">
        <f>CLEAN(B17:B52)</f>
        <v>г. Нефтеюганск</v>
      </c>
      <c r="J17" s="2">
        <f>LOOKUP(K17:K52,street!$B$2:$B$31,street!$A$2:$A$31)</f>
        <v>24</v>
      </c>
      <c r="K17" s="2" t="str">
        <f>CLEAN(C17:C52)</f>
        <v xml:space="preserve"> ул. Фрунзе</v>
      </c>
      <c r="L17" s="4">
        <f>LOOKUP(D17:D52,building!$B$2:$B$26,building!$A$2:$A$26)</f>
        <v>19</v>
      </c>
      <c r="M17" t="str">
        <f t="shared" si="0"/>
        <v>43</v>
      </c>
    </row>
    <row r="18" spans="1:13" ht="15.75" x14ac:dyDescent="0.25">
      <c r="A18" s="1">
        <v>410661</v>
      </c>
      <c r="B18" s="2" t="s">
        <v>30</v>
      </c>
      <c r="C18" s="2" t="s">
        <v>15</v>
      </c>
      <c r="D18" s="2">
        <v>50</v>
      </c>
      <c r="E18" s="2"/>
      <c r="F18" s="2">
        <v>17</v>
      </c>
      <c r="G18" s="2" t="str">
        <f>CLEAN(A18:A53)</f>
        <v>410661</v>
      </c>
      <c r="H18" s="2">
        <f>LOOKUP(I18:I53,city!$B$2,city!$A$2)</f>
        <v>1</v>
      </c>
      <c r="I18" s="2" t="str">
        <f>CLEAN(B18:B53)</f>
        <v>г. Нефтеюганск</v>
      </c>
      <c r="J18" s="2">
        <f>LOOKUP(K18:K53,street!$B$2:$B$31,street!$A$2:$A$31)</f>
        <v>27</v>
      </c>
      <c r="K18" s="2" t="str">
        <f>CLEAN(C18:C53)</f>
        <v xml:space="preserve"> ул. Школьная</v>
      </c>
      <c r="L18" s="4">
        <f>LOOKUP(D18:D53,building!$B$2:$B$26,building!$A$2:$A$26)</f>
        <v>24</v>
      </c>
      <c r="M18" t="str">
        <f t="shared" si="0"/>
        <v>50</v>
      </c>
    </row>
    <row r="19" spans="1:13" ht="15.75" x14ac:dyDescent="0.25">
      <c r="A19" s="1">
        <v>625590</v>
      </c>
      <c r="B19" s="2" t="s">
        <v>30</v>
      </c>
      <c r="C19" s="2" t="s">
        <v>2</v>
      </c>
      <c r="D19" s="2">
        <v>20</v>
      </c>
      <c r="E19" s="2"/>
      <c r="F19" s="2">
        <v>18</v>
      </c>
      <c r="G19" s="2" t="str">
        <f>CLEAN(A19:A54)</f>
        <v>625590</v>
      </c>
      <c r="H19" s="2">
        <f>LOOKUP(I19:I54,city!$B$2,city!$A$2)</f>
        <v>1</v>
      </c>
      <c r="I19" s="2" t="str">
        <f>CLEAN(B19:B54)</f>
        <v>г. Нефтеюганск</v>
      </c>
      <c r="J19" s="2">
        <f>LOOKUP(K19:K54,street!$B$2:$B$31,street!$A$2:$A$31)</f>
        <v>6</v>
      </c>
      <c r="K19" s="2" t="str">
        <f>CLEAN(C19:C54)</f>
        <v xml:space="preserve"> ул. Коммунистическая</v>
      </c>
      <c r="L19" s="4">
        <f>LOOKUP(D19:D54,building!$B$2:$B$26,building!$A$2:$A$26)</f>
        <v>9</v>
      </c>
      <c r="M19" t="str">
        <f t="shared" si="0"/>
        <v>20</v>
      </c>
    </row>
    <row r="20" spans="1:13" ht="15.75" x14ac:dyDescent="0.25">
      <c r="A20" s="1">
        <v>625683</v>
      </c>
      <c r="B20" s="2" t="s">
        <v>30</v>
      </c>
      <c r="C20" s="2" t="s">
        <v>16</v>
      </c>
      <c r="D20" s="2" t="s">
        <v>31</v>
      </c>
      <c r="E20" s="2"/>
      <c r="F20" s="2">
        <v>19</v>
      </c>
      <c r="G20" s="2" t="str">
        <f>CLEAN(A20:A55)</f>
        <v>625683</v>
      </c>
      <c r="H20" s="2">
        <f>LOOKUP(I20:I55,city!$B$2,city!$A$2)</f>
        <v>1</v>
      </c>
      <c r="I20" s="2" t="str">
        <f>CLEAN(B20:B55)</f>
        <v>г. Нефтеюганск</v>
      </c>
      <c r="J20" s="2">
        <f>LOOKUP(K20:K55,street!$B$2:$B$31,street!$A$2:$A$31)</f>
        <v>1</v>
      </c>
      <c r="K20" s="2" t="str">
        <f>CLEAN(C20:C55)</f>
        <v xml:space="preserve"> ул. 8 Марта</v>
      </c>
      <c r="L20" s="4">
        <f>LOOKUP(D20:D55,building!$B$2:$B$26,building!$A$2:$A$26)</f>
        <v>25</v>
      </c>
      <c r="M20" t="str">
        <f t="shared" si="0"/>
        <v>NULL</v>
      </c>
    </row>
    <row r="21" spans="1:13" ht="15.75" x14ac:dyDescent="0.25">
      <c r="A21" s="1">
        <v>400562</v>
      </c>
      <c r="B21" s="2" t="s">
        <v>30</v>
      </c>
      <c r="C21" s="2" t="s">
        <v>17</v>
      </c>
      <c r="D21" s="2">
        <v>32</v>
      </c>
      <c r="E21" s="2"/>
      <c r="F21" s="2">
        <v>20</v>
      </c>
      <c r="G21" s="2" t="str">
        <f>CLEAN(A21:A56)</f>
        <v>400562</v>
      </c>
      <c r="H21" s="2">
        <f>LOOKUP(I21:I56,city!$B$2,city!$A$2)</f>
        <v>1</v>
      </c>
      <c r="I21" s="2" t="str">
        <f>CLEAN(B21:B56)</f>
        <v>г. Нефтеюганск</v>
      </c>
      <c r="J21" s="2">
        <f>LOOKUP(K21:K56,street!$B$2:$B$31,street!$A$2:$A$31)</f>
        <v>5</v>
      </c>
      <c r="K21" s="2" t="str">
        <f>CLEAN(C21:C56)</f>
        <v xml:space="preserve"> ул. Зеленая</v>
      </c>
      <c r="L21" s="4">
        <f>LOOKUP(D21:D56,building!$B$2:$B$26,building!$A$2:$A$26)</f>
        <v>15</v>
      </c>
      <c r="M21" t="str">
        <f t="shared" si="0"/>
        <v>32</v>
      </c>
    </row>
    <row r="22" spans="1:13" ht="15.75" x14ac:dyDescent="0.25">
      <c r="A22" s="1">
        <v>614510</v>
      </c>
      <c r="B22" s="2" t="s">
        <v>30</v>
      </c>
      <c r="C22" s="2" t="s">
        <v>18</v>
      </c>
      <c r="D22" s="2">
        <v>47</v>
      </c>
      <c r="E22" s="2"/>
      <c r="F22" s="2">
        <v>21</v>
      </c>
      <c r="G22" s="2" t="str">
        <f>CLEAN(A22:A57)</f>
        <v>614510</v>
      </c>
      <c r="H22" s="2">
        <f>LOOKUP(I22:I57,city!$B$2,city!$A$2)</f>
        <v>1</v>
      </c>
      <c r="I22" s="2" t="str">
        <f>CLEAN(B22:B57)</f>
        <v>г. Нефтеюганск</v>
      </c>
      <c r="J22" s="2">
        <f>LOOKUP(K22:K57,street!$B$2:$B$31,street!$A$2:$A$31)</f>
        <v>8</v>
      </c>
      <c r="K22" s="2" t="str">
        <f>CLEAN(C22:C57)</f>
        <v xml:space="preserve"> ул. Маяковского</v>
      </c>
      <c r="L22" s="4">
        <f>LOOKUP(D22:D57,building!$B$2:$B$26,building!$A$2:$A$26)</f>
        <v>22</v>
      </c>
      <c r="M22" t="str">
        <f t="shared" si="0"/>
        <v>47</v>
      </c>
    </row>
    <row r="23" spans="1:13" ht="15.75" x14ac:dyDescent="0.25">
      <c r="A23" s="1">
        <v>410542</v>
      </c>
      <c r="B23" s="2" t="s">
        <v>30</v>
      </c>
      <c r="C23" s="2" t="s">
        <v>19</v>
      </c>
      <c r="D23" s="2">
        <v>46</v>
      </c>
      <c r="E23" s="2"/>
      <c r="F23" s="2">
        <v>22</v>
      </c>
      <c r="G23" s="2" t="str">
        <f>CLEAN(A23:A58)</f>
        <v>410542</v>
      </c>
      <c r="H23" s="2">
        <f>LOOKUP(I23:I58,city!$B$2,city!$A$2)</f>
        <v>1</v>
      </c>
      <c r="I23" s="2" t="str">
        <f>CLEAN(B23:B58)</f>
        <v>г. Нефтеюганск</v>
      </c>
      <c r="J23" s="2">
        <f>LOOKUP(K23:K58,street!$B$2:$B$31,street!$A$2:$A$31)</f>
        <v>20</v>
      </c>
      <c r="K23" s="2" t="str">
        <f>CLEAN(C23:C58)</f>
        <v xml:space="preserve"> ул. Светлая</v>
      </c>
      <c r="L23" s="4">
        <f>LOOKUP(D23:D58,building!$B$2:$B$26,building!$A$2:$A$26)</f>
        <v>21</v>
      </c>
      <c r="M23" t="str">
        <f t="shared" si="0"/>
        <v>46</v>
      </c>
    </row>
    <row r="24" spans="1:13" ht="15.75" x14ac:dyDescent="0.25">
      <c r="A24" s="1">
        <v>620839</v>
      </c>
      <c r="B24" s="2" t="s">
        <v>30</v>
      </c>
      <c r="C24" s="2" t="s">
        <v>20</v>
      </c>
      <c r="D24" s="2">
        <v>8</v>
      </c>
      <c r="E24" s="2"/>
      <c r="F24" s="2">
        <v>23</v>
      </c>
      <c r="G24" s="2" t="str">
        <f>CLEAN(A24:A59)</f>
        <v>620839</v>
      </c>
      <c r="H24" s="2">
        <f>LOOKUP(I24:I59,city!$B$2,city!$A$2)</f>
        <v>1</v>
      </c>
      <c r="I24" s="2" t="str">
        <f>CLEAN(B24:B59)</f>
        <v>г. Нефтеюганск</v>
      </c>
      <c r="J24" s="2">
        <f>LOOKUP(K24:K59,street!$B$2:$B$31,street!$A$2:$A$31)</f>
        <v>25</v>
      </c>
      <c r="K24" s="2" t="str">
        <f>CLEAN(C24:C59)</f>
        <v xml:space="preserve"> ул. Цветочная</v>
      </c>
      <c r="L24" s="4">
        <f>LOOKUP(D24:D59,building!$B$2:$B$26,building!$A$2:$A$26)</f>
        <v>4</v>
      </c>
      <c r="M24" t="str">
        <f t="shared" si="0"/>
        <v>8</v>
      </c>
    </row>
    <row r="25" spans="1:13" ht="15.75" x14ac:dyDescent="0.25">
      <c r="A25" s="1">
        <v>443890</v>
      </c>
      <c r="B25" s="2" t="s">
        <v>30</v>
      </c>
      <c r="C25" s="2" t="s">
        <v>2</v>
      </c>
      <c r="D25" s="2">
        <v>1</v>
      </c>
      <c r="E25" s="2"/>
      <c r="F25" s="2">
        <v>24</v>
      </c>
      <c r="G25" s="2" t="str">
        <f>CLEAN(A25:A60)</f>
        <v>443890</v>
      </c>
      <c r="H25" s="2">
        <f>LOOKUP(I25:I60,city!$B$2,city!$A$2)</f>
        <v>1</v>
      </c>
      <c r="I25" s="2" t="str">
        <f>CLEAN(B25:B60)</f>
        <v>г. Нефтеюганск</v>
      </c>
      <c r="J25" s="2">
        <f>LOOKUP(K25:K60,street!$B$2:$B$31,street!$A$2:$A$31)</f>
        <v>6</v>
      </c>
      <c r="K25" s="2" t="str">
        <f>CLEAN(C25:C60)</f>
        <v xml:space="preserve"> ул. Коммунистическая</v>
      </c>
      <c r="L25" s="4">
        <f>LOOKUP(D25:D60,building!$B$2:$B$26,building!$A$2:$A$26)</f>
        <v>1</v>
      </c>
      <c r="M25" t="str">
        <f t="shared" si="0"/>
        <v>1</v>
      </c>
    </row>
    <row r="26" spans="1:13" ht="15.75" x14ac:dyDescent="0.25">
      <c r="A26" s="1">
        <v>603379</v>
      </c>
      <c r="B26" s="2" t="s">
        <v>30</v>
      </c>
      <c r="C26" s="2" t="s">
        <v>21</v>
      </c>
      <c r="D26" s="2">
        <v>46</v>
      </c>
      <c r="E26" s="2"/>
      <c r="F26" s="2">
        <v>25</v>
      </c>
      <c r="G26" s="2" t="str">
        <f>CLEAN(A26:A61)</f>
        <v>603379</v>
      </c>
      <c r="H26" s="2">
        <f>LOOKUP(I26:I61,city!$B$2,city!$A$2)</f>
        <v>1</v>
      </c>
      <c r="I26" s="2" t="str">
        <f>CLEAN(B26:B61)</f>
        <v>г. Нефтеюганск</v>
      </c>
      <c r="J26" s="2">
        <f>LOOKUP(K26:K61,street!$B$2:$B$31,street!$A$2:$A$31)</f>
        <v>23</v>
      </c>
      <c r="K26" s="2" t="str">
        <f>CLEAN(C26:C61)</f>
        <v xml:space="preserve"> ул. Спортивная</v>
      </c>
      <c r="L26" s="4">
        <f>LOOKUP(D26:D61,building!$B$2:$B$26,building!$A$2:$A$26)</f>
        <v>21</v>
      </c>
      <c r="M26" t="str">
        <f t="shared" si="0"/>
        <v>46</v>
      </c>
    </row>
    <row r="27" spans="1:13" ht="15.75" x14ac:dyDescent="0.25">
      <c r="A27" s="1">
        <v>603721</v>
      </c>
      <c r="B27" s="2" t="s">
        <v>30</v>
      </c>
      <c r="C27" s="2" t="s">
        <v>22</v>
      </c>
      <c r="D27" s="2">
        <v>41</v>
      </c>
      <c r="E27" s="2"/>
      <c r="F27" s="2">
        <v>26</v>
      </c>
      <c r="G27" s="2" t="str">
        <f>CLEAN(A27:A62)</f>
        <v>603721</v>
      </c>
      <c r="H27" s="2">
        <f>LOOKUP(I27:I62,city!$B$2,city!$A$2)</f>
        <v>1</v>
      </c>
      <c r="I27" s="2" t="str">
        <f>CLEAN(B27:B62)</f>
        <v>г. Нефтеюганск</v>
      </c>
      <c r="J27" s="2">
        <f>LOOKUP(K27:K62,street!$B$2:$B$31,street!$A$2:$A$31)</f>
        <v>3</v>
      </c>
      <c r="K27" s="2" t="str">
        <f>CLEAN(C27:C62)</f>
        <v xml:space="preserve"> ул. Гоголя</v>
      </c>
      <c r="L27" s="4">
        <f>LOOKUP(D27:D62,building!$B$2:$B$26,building!$A$2:$A$26)</f>
        <v>18</v>
      </c>
      <c r="M27" t="str">
        <f t="shared" si="0"/>
        <v>41</v>
      </c>
    </row>
    <row r="28" spans="1:13" ht="15.75" x14ac:dyDescent="0.25">
      <c r="A28" s="1">
        <v>410172</v>
      </c>
      <c r="B28" s="2" t="s">
        <v>30</v>
      </c>
      <c r="C28" s="2" t="s">
        <v>23</v>
      </c>
      <c r="D28" s="2">
        <v>13</v>
      </c>
      <c r="E28" s="2"/>
      <c r="F28" s="2">
        <v>27</v>
      </c>
      <c r="G28" s="2" t="str">
        <f>CLEAN(A28:A63)</f>
        <v>410172</v>
      </c>
      <c r="H28" s="2">
        <f>LOOKUP(I28:I63,city!$B$2,city!$A$2)</f>
        <v>1</v>
      </c>
      <c r="I28" s="2" t="str">
        <f>CLEAN(B28:B63)</f>
        <v>г. Нефтеюганск</v>
      </c>
      <c r="J28" s="2">
        <f>LOOKUP(K28:K63,street!$B$2:$B$31,street!$A$2:$A$31)</f>
        <v>21</v>
      </c>
      <c r="K28" s="2" t="str">
        <f>CLEAN(C28:C63)</f>
        <v xml:space="preserve"> ул. Северная</v>
      </c>
      <c r="L28" s="4">
        <f>LOOKUP(D28:D63,building!$B$2:$B$26,building!$A$2:$A$26)</f>
        <v>6</v>
      </c>
      <c r="M28" t="str">
        <f t="shared" si="0"/>
        <v>13</v>
      </c>
    </row>
    <row r="29" spans="1:13" ht="15.75" x14ac:dyDescent="0.25">
      <c r="A29" s="1">
        <v>420151</v>
      </c>
      <c r="B29" s="2" t="s">
        <v>30</v>
      </c>
      <c r="C29" s="2" t="s">
        <v>24</v>
      </c>
      <c r="D29" s="2">
        <v>32</v>
      </c>
      <c r="E29" s="2"/>
      <c r="F29" s="2">
        <v>28</v>
      </c>
      <c r="G29" s="2" t="str">
        <f>CLEAN(A29:A64)</f>
        <v>420151</v>
      </c>
      <c r="H29" s="2">
        <f>LOOKUP(I29:I64,city!$B$2,city!$A$2)</f>
        <v>1</v>
      </c>
      <c r="I29" s="2" t="str">
        <f>CLEAN(B29:B64)</f>
        <v>г. Нефтеюганск</v>
      </c>
      <c r="J29" s="2">
        <f>LOOKUP(K29:K64,street!$B$2:$B$31,street!$A$2:$A$31)</f>
        <v>2</v>
      </c>
      <c r="K29" s="2" t="str">
        <f>CLEAN(C29:C64)</f>
        <v xml:space="preserve"> ул. Вишневая</v>
      </c>
      <c r="L29" s="4">
        <f>LOOKUP(D29:D64,building!$B$2:$B$26,building!$A$2:$A$26)</f>
        <v>15</v>
      </c>
      <c r="M29" t="str">
        <f t="shared" si="0"/>
        <v>32</v>
      </c>
    </row>
    <row r="30" spans="1:13" ht="15.75" x14ac:dyDescent="0.25">
      <c r="A30" s="1">
        <v>125061</v>
      </c>
      <c r="B30" s="2" t="s">
        <v>30</v>
      </c>
      <c r="C30" s="2" t="s">
        <v>25</v>
      </c>
      <c r="D30" s="2">
        <v>8</v>
      </c>
      <c r="E30" s="2"/>
      <c r="F30" s="2">
        <v>29</v>
      </c>
      <c r="G30" s="2" t="str">
        <f>CLEAN(A30:A65)</f>
        <v>125061</v>
      </c>
      <c r="H30" s="2">
        <f>LOOKUP(I30:I65,city!$B$2,city!$A$2)</f>
        <v>1</v>
      </c>
      <c r="I30" s="2" t="str">
        <f>CLEAN(B30:B65)</f>
        <v>г. Нефтеюганск</v>
      </c>
      <c r="J30" s="2">
        <f>LOOKUP(K30:K65,street!$B$2:$B$31,street!$A$2:$A$31)</f>
        <v>17</v>
      </c>
      <c r="K30" s="2" t="str">
        <f>CLEAN(C30:C65)</f>
        <v xml:space="preserve"> ул. Подгорная</v>
      </c>
      <c r="L30" s="4">
        <f>LOOKUP(D30:D65,building!$B$2:$B$26,building!$A$2:$A$26)</f>
        <v>4</v>
      </c>
      <c r="M30" t="str">
        <f t="shared" si="0"/>
        <v>8</v>
      </c>
    </row>
    <row r="31" spans="1:13" ht="15.75" x14ac:dyDescent="0.25">
      <c r="A31" s="1">
        <v>630370</v>
      </c>
      <c r="B31" s="2" t="s">
        <v>30</v>
      </c>
      <c r="C31" s="2" t="s">
        <v>4</v>
      </c>
      <c r="D31" s="2">
        <v>24</v>
      </c>
      <c r="E31" s="2"/>
      <c r="F31" s="2">
        <v>30</v>
      </c>
      <c r="G31" s="2" t="str">
        <f>CLEAN(A31:A66)</f>
        <v>630370</v>
      </c>
      <c r="H31" s="2">
        <f>LOOKUP(I31:I66,city!$B$2,city!$A$2)</f>
        <v>1</v>
      </c>
      <c r="I31" s="2" t="str">
        <f>CLEAN(B31:B66)</f>
        <v>г. Нефтеюганск</v>
      </c>
      <c r="J31" s="2">
        <f>LOOKUP(K31:K66,street!$B$2:$B$31,street!$A$2:$A$31)</f>
        <v>28</v>
      </c>
      <c r="K31" s="2" t="str">
        <f>CLEAN(C31:C66)</f>
        <v xml:space="preserve"> ул. Шоссейная</v>
      </c>
      <c r="L31" s="4">
        <f>LOOKUP(D31:D66,building!$B$2:$B$26,building!$A$2:$A$26)</f>
        <v>10</v>
      </c>
      <c r="M31" t="str">
        <f t="shared" si="0"/>
        <v>24</v>
      </c>
    </row>
    <row r="32" spans="1:13" ht="15.75" x14ac:dyDescent="0.25">
      <c r="A32" s="1">
        <v>614753</v>
      </c>
      <c r="B32" s="2" t="s">
        <v>30</v>
      </c>
      <c r="C32" s="2" t="s">
        <v>26</v>
      </c>
      <c r="D32" s="2">
        <v>35</v>
      </c>
      <c r="E32" s="2"/>
      <c r="F32" s="2">
        <v>31</v>
      </c>
      <c r="G32" s="2" t="str">
        <f>CLEAN(A32:A67)</f>
        <v>614753</v>
      </c>
      <c r="H32" s="2">
        <f>LOOKUP(I32:I67,city!$B$2,city!$A$2)</f>
        <v>1</v>
      </c>
      <c r="I32" s="2" t="str">
        <f>CLEAN(B32:B67)</f>
        <v>г. Нефтеюганск</v>
      </c>
      <c r="J32" s="2">
        <f>LOOKUP(K32:K67,street!$B$2:$B$31,street!$A$2:$A$31)</f>
        <v>18</v>
      </c>
      <c r="K32" s="2" t="str">
        <f>CLEAN(C32:C67)</f>
        <v xml:space="preserve"> ул. Полевая</v>
      </c>
      <c r="L32" s="4">
        <f>LOOKUP(D32:D67,building!$B$2:$B$26,building!$A$2:$A$26)</f>
        <v>16</v>
      </c>
      <c r="M32" t="str">
        <f t="shared" si="0"/>
        <v>35</v>
      </c>
    </row>
    <row r="33" spans="1:13" ht="15.75" x14ac:dyDescent="0.25">
      <c r="A33" s="1">
        <v>426030</v>
      </c>
      <c r="B33" s="2" t="s">
        <v>30</v>
      </c>
      <c r="C33" s="2" t="s">
        <v>18</v>
      </c>
      <c r="D33" s="2">
        <v>44</v>
      </c>
      <c r="E33" s="2"/>
      <c r="F33" s="2">
        <v>32</v>
      </c>
      <c r="G33" s="2" t="str">
        <f>CLEAN(A33:A68)</f>
        <v>426030</v>
      </c>
      <c r="H33" s="2">
        <f>LOOKUP(I33:I68,city!$B$2,city!$A$2)</f>
        <v>1</v>
      </c>
      <c r="I33" s="2" t="str">
        <f>CLEAN(B33:B68)</f>
        <v>г. Нефтеюганск</v>
      </c>
      <c r="J33" s="2">
        <f>LOOKUP(K33:K68,street!$B$2:$B$31,street!$A$2:$A$31)</f>
        <v>8</v>
      </c>
      <c r="K33" s="2" t="str">
        <f>CLEAN(C33:C68)</f>
        <v xml:space="preserve"> ул. Маяковского</v>
      </c>
      <c r="L33" s="4">
        <f>LOOKUP(D33:D68,building!$B$2:$B$26,building!$A$2:$A$26)</f>
        <v>20</v>
      </c>
      <c r="M33" t="str">
        <f t="shared" si="0"/>
        <v>44</v>
      </c>
    </row>
    <row r="34" spans="1:13" ht="15.75" x14ac:dyDescent="0.25">
      <c r="A34" s="1">
        <v>450375</v>
      </c>
      <c r="B34" s="2" t="s">
        <v>30</v>
      </c>
      <c r="C34" s="2" t="s">
        <v>29</v>
      </c>
      <c r="D34" s="2">
        <v>44</v>
      </c>
      <c r="E34" s="2"/>
      <c r="F34" s="2">
        <v>33</v>
      </c>
      <c r="G34" s="2" t="str">
        <f>CLEAN(A34:A69)</f>
        <v>450375</v>
      </c>
      <c r="H34" s="2">
        <f>LOOKUP(I34:I69,city!$B$2,city!$A$2)</f>
        <v>1</v>
      </c>
      <c r="I34" s="2" t="str">
        <f>CLEAN(B34:B69)</f>
        <v>г. Нефтеюганск</v>
      </c>
      <c r="J34" s="2">
        <f>LOOKUP(K34:K69,street!$B$2:$B$31,street!$A$2:$A$31)</f>
        <v>30</v>
      </c>
      <c r="K34" s="2" t="str">
        <f>CLEAN(C34:C69)</f>
        <v>ул. Клубная</v>
      </c>
      <c r="L34" s="4">
        <f>LOOKUP(D34:D69,building!$B$2:$B$26,building!$A$2:$A$26)</f>
        <v>20</v>
      </c>
      <c r="M34" t="str">
        <f t="shared" si="0"/>
        <v>44</v>
      </c>
    </row>
    <row r="35" spans="1:13" ht="15.75" x14ac:dyDescent="0.25">
      <c r="A35" s="1">
        <v>625560</v>
      </c>
      <c r="B35" s="2" t="s">
        <v>30</v>
      </c>
      <c r="C35" s="2" t="s">
        <v>27</v>
      </c>
      <c r="D35" s="2">
        <v>12</v>
      </c>
      <c r="E35" s="2"/>
      <c r="F35" s="2">
        <v>34</v>
      </c>
      <c r="G35" s="2" t="str">
        <f>CLEAN(A35:A70)</f>
        <v>625560</v>
      </c>
      <c r="H35" s="2">
        <f>LOOKUP(I35:I70,city!$B$2,city!$A$2)</f>
        <v>1</v>
      </c>
      <c r="I35" s="2" t="str">
        <f>CLEAN(B35:B70)</f>
        <v>г. Нефтеюганск</v>
      </c>
      <c r="J35" s="2">
        <f>LOOKUP(K35:K70,street!$B$2:$B$31,street!$A$2:$A$31)</f>
        <v>12</v>
      </c>
      <c r="K35" s="2" t="str">
        <f>CLEAN(C35:C70)</f>
        <v xml:space="preserve"> ул. Некрасова</v>
      </c>
      <c r="L35" s="4">
        <f>LOOKUP(D35:D70,building!$B$2:$B$26,building!$A$2:$A$26)</f>
        <v>5</v>
      </c>
      <c r="M35" t="str">
        <f t="shared" si="0"/>
        <v>12</v>
      </c>
    </row>
    <row r="36" spans="1:13" ht="15.75" x14ac:dyDescent="0.25">
      <c r="A36" s="1">
        <v>630201</v>
      </c>
      <c r="B36" s="2" t="s">
        <v>30</v>
      </c>
      <c r="C36" s="2" t="s">
        <v>11</v>
      </c>
      <c r="D36" s="2">
        <v>17</v>
      </c>
      <c r="E36" s="2"/>
      <c r="F36" s="2">
        <v>35</v>
      </c>
      <c r="G36" s="2" t="str">
        <f>CLEAN(A36:A71)</f>
        <v>630201</v>
      </c>
      <c r="H36" s="2">
        <f>LOOKUP(I36:I71,city!$B$2,city!$A$2)</f>
        <v>1</v>
      </c>
      <c r="I36" s="2" t="str">
        <f>CLEAN(B36:B71)</f>
        <v>г. Нефтеюганск</v>
      </c>
      <c r="J36" s="2">
        <f>LOOKUP(K36:K71,street!$B$2:$B$31,street!$A$2:$A$31)</f>
        <v>7</v>
      </c>
      <c r="K36" s="2" t="str">
        <f>CLEAN(C36:C71)</f>
        <v xml:space="preserve"> ул. Комсомольская</v>
      </c>
      <c r="L36" s="4">
        <f>LOOKUP(D36:D71,building!$B$2:$B$26,building!$A$2:$A$26)</f>
        <v>7</v>
      </c>
      <c r="M36" t="str">
        <f t="shared" si="0"/>
        <v>17</v>
      </c>
    </row>
    <row r="37" spans="1:13" ht="15.75" x14ac:dyDescent="0.25">
      <c r="A37" s="1">
        <v>190949</v>
      </c>
      <c r="B37" s="2" t="s">
        <v>30</v>
      </c>
      <c r="C37" s="2" t="s">
        <v>28</v>
      </c>
      <c r="D37" s="2">
        <v>26</v>
      </c>
      <c r="E37" s="2"/>
      <c r="F37" s="2">
        <v>36</v>
      </c>
      <c r="G37" s="2" t="str">
        <f>CLEAN(A37:A72)</f>
        <v>190949</v>
      </c>
      <c r="H37" s="2">
        <f>LOOKUP(I37:I72,city!$B$2,city!$A$2)</f>
        <v>1</v>
      </c>
      <c r="I37" s="2" t="str">
        <f>CLEAN(B37:B72)</f>
        <v>г. Нефтеюганск</v>
      </c>
      <c r="J37" s="2">
        <f>LOOKUP(K37:K72,street!$B$2:$B$31,street!$A$2:$A$31)</f>
        <v>9</v>
      </c>
      <c r="K37" s="2" t="str">
        <f>CLEAN(C37:C72)</f>
        <v xml:space="preserve"> ул. Мичурина</v>
      </c>
      <c r="L37" s="4">
        <f>LOOKUP(D37:D72,building!$B$2:$B$26,building!$A$2:$A$26)</f>
        <v>12</v>
      </c>
      <c r="M37" t="str">
        <f t="shared" si="0"/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6" sqref="D26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32</v>
      </c>
      <c r="B1" t="s">
        <v>42</v>
      </c>
    </row>
    <row r="2" spans="1:2" x14ac:dyDescent="0.25">
      <c r="A2">
        <v>1</v>
      </c>
      <c r="B2" s="2">
        <v>1</v>
      </c>
    </row>
    <row r="3" spans="1:2" x14ac:dyDescent="0.25">
      <c r="A3">
        <v>2</v>
      </c>
      <c r="B3" s="2">
        <v>3</v>
      </c>
    </row>
    <row r="4" spans="1:2" x14ac:dyDescent="0.25">
      <c r="A4">
        <v>3</v>
      </c>
      <c r="B4" s="2">
        <v>4</v>
      </c>
    </row>
    <row r="5" spans="1:2" x14ac:dyDescent="0.25">
      <c r="A5">
        <v>4</v>
      </c>
      <c r="B5" s="2">
        <v>8</v>
      </c>
    </row>
    <row r="6" spans="1:2" x14ac:dyDescent="0.25">
      <c r="A6">
        <v>5</v>
      </c>
      <c r="B6" s="2">
        <v>12</v>
      </c>
    </row>
    <row r="7" spans="1:2" x14ac:dyDescent="0.25">
      <c r="A7">
        <v>6</v>
      </c>
      <c r="B7" s="2">
        <v>13</v>
      </c>
    </row>
    <row r="8" spans="1:2" x14ac:dyDescent="0.25">
      <c r="A8">
        <v>7</v>
      </c>
      <c r="B8" s="2">
        <v>17</v>
      </c>
    </row>
    <row r="9" spans="1:2" x14ac:dyDescent="0.25">
      <c r="A9">
        <v>8</v>
      </c>
      <c r="B9" s="2">
        <v>19</v>
      </c>
    </row>
    <row r="10" spans="1:2" x14ac:dyDescent="0.25">
      <c r="A10">
        <v>9</v>
      </c>
      <c r="B10" s="2">
        <v>20</v>
      </c>
    </row>
    <row r="11" spans="1:2" x14ac:dyDescent="0.25">
      <c r="A11">
        <v>10</v>
      </c>
      <c r="B11" s="2">
        <v>24</v>
      </c>
    </row>
    <row r="12" spans="1:2" x14ac:dyDescent="0.25">
      <c r="A12">
        <v>11</v>
      </c>
      <c r="B12" s="2">
        <v>25</v>
      </c>
    </row>
    <row r="13" spans="1:2" x14ac:dyDescent="0.25">
      <c r="A13">
        <v>12</v>
      </c>
      <c r="B13" s="2">
        <v>26</v>
      </c>
    </row>
    <row r="14" spans="1:2" x14ac:dyDescent="0.25">
      <c r="A14">
        <v>13</v>
      </c>
      <c r="B14" s="2">
        <v>28</v>
      </c>
    </row>
    <row r="15" spans="1:2" x14ac:dyDescent="0.25">
      <c r="A15">
        <v>14</v>
      </c>
      <c r="B15" s="2">
        <v>30</v>
      </c>
    </row>
    <row r="16" spans="1:2" x14ac:dyDescent="0.25">
      <c r="A16">
        <v>15</v>
      </c>
      <c r="B16" s="2">
        <v>32</v>
      </c>
    </row>
    <row r="17" spans="1:2" x14ac:dyDescent="0.25">
      <c r="A17">
        <v>16</v>
      </c>
      <c r="B17" s="2">
        <v>35</v>
      </c>
    </row>
    <row r="18" spans="1:2" x14ac:dyDescent="0.25">
      <c r="A18">
        <v>17</v>
      </c>
      <c r="B18" s="2">
        <v>40</v>
      </c>
    </row>
    <row r="19" spans="1:2" x14ac:dyDescent="0.25">
      <c r="A19">
        <v>18</v>
      </c>
      <c r="B19" s="2">
        <v>41</v>
      </c>
    </row>
    <row r="20" spans="1:2" x14ac:dyDescent="0.25">
      <c r="A20">
        <v>19</v>
      </c>
      <c r="B20" s="2">
        <v>43</v>
      </c>
    </row>
    <row r="21" spans="1:2" x14ac:dyDescent="0.25">
      <c r="A21">
        <v>20</v>
      </c>
      <c r="B21" s="2">
        <v>44</v>
      </c>
    </row>
    <row r="22" spans="1:2" x14ac:dyDescent="0.25">
      <c r="A22">
        <v>21</v>
      </c>
      <c r="B22" s="2">
        <v>46</v>
      </c>
    </row>
    <row r="23" spans="1:2" x14ac:dyDescent="0.25">
      <c r="A23">
        <v>22</v>
      </c>
      <c r="B23" s="2">
        <v>47</v>
      </c>
    </row>
    <row r="24" spans="1:2" x14ac:dyDescent="0.25">
      <c r="A24">
        <v>23</v>
      </c>
      <c r="B24" s="2">
        <v>49</v>
      </c>
    </row>
    <row r="25" spans="1:2" x14ac:dyDescent="0.25">
      <c r="A25">
        <v>24</v>
      </c>
      <c r="B25" s="2">
        <v>50</v>
      </c>
    </row>
    <row r="26" spans="1:2" x14ac:dyDescent="0.25">
      <c r="A26">
        <v>25</v>
      </c>
      <c r="B26" s="2" t="s">
        <v>31</v>
      </c>
    </row>
  </sheetData>
  <sortState ref="B2:B26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32</v>
      </c>
      <c r="B1" t="s">
        <v>40</v>
      </c>
    </row>
    <row r="2" spans="1:2" x14ac:dyDescent="0.25">
      <c r="A2">
        <v>1</v>
      </c>
      <c r="B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A31"/>
    </sheetView>
  </sheetViews>
  <sheetFormatPr defaultRowHeight="15" x14ac:dyDescent="0.25"/>
  <cols>
    <col min="2" max="2" width="22.28515625" bestFit="1" customWidth="1"/>
  </cols>
  <sheetData>
    <row r="1" spans="1:2" x14ac:dyDescent="0.25">
      <c r="A1" t="s">
        <v>32</v>
      </c>
      <c r="B1" t="s">
        <v>41</v>
      </c>
    </row>
    <row r="2" spans="1:2" x14ac:dyDescent="0.25">
      <c r="A2">
        <v>1</v>
      </c>
      <c r="B2" s="2" t="s">
        <v>16</v>
      </c>
    </row>
    <row r="3" spans="1:2" x14ac:dyDescent="0.25">
      <c r="A3">
        <v>2</v>
      </c>
      <c r="B3" s="2" t="s">
        <v>24</v>
      </c>
    </row>
    <row r="4" spans="1:2" x14ac:dyDescent="0.25">
      <c r="A4">
        <v>3</v>
      </c>
      <c r="B4" s="2" t="s">
        <v>22</v>
      </c>
    </row>
    <row r="5" spans="1:2" x14ac:dyDescent="0.25">
      <c r="A5">
        <v>4</v>
      </c>
      <c r="B5" s="2" t="s">
        <v>12</v>
      </c>
    </row>
    <row r="6" spans="1:2" x14ac:dyDescent="0.25">
      <c r="A6">
        <v>5</v>
      </c>
      <c r="B6" s="2" t="s">
        <v>17</v>
      </c>
    </row>
    <row r="7" spans="1:2" x14ac:dyDescent="0.25">
      <c r="A7">
        <v>6</v>
      </c>
      <c r="B7" s="2" t="s">
        <v>2</v>
      </c>
    </row>
    <row r="8" spans="1:2" x14ac:dyDescent="0.25">
      <c r="A8">
        <v>7</v>
      </c>
      <c r="B8" s="2" t="s">
        <v>11</v>
      </c>
    </row>
    <row r="9" spans="1:2" x14ac:dyDescent="0.25">
      <c r="A9">
        <v>8</v>
      </c>
      <c r="B9" s="2" t="s">
        <v>18</v>
      </c>
    </row>
    <row r="10" spans="1:2" x14ac:dyDescent="0.25">
      <c r="A10">
        <v>9</v>
      </c>
      <c r="B10" s="2" t="s">
        <v>28</v>
      </c>
    </row>
    <row r="11" spans="1:2" x14ac:dyDescent="0.25">
      <c r="A11">
        <v>10</v>
      </c>
      <c r="B11" s="2" t="s">
        <v>7</v>
      </c>
    </row>
    <row r="12" spans="1:2" x14ac:dyDescent="0.25">
      <c r="A12">
        <v>11</v>
      </c>
      <c r="B12" s="2" t="s">
        <v>13</v>
      </c>
    </row>
    <row r="13" spans="1:2" x14ac:dyDescent="0.25">
      <c r="A13">
        <v>12</v>
      </c>
      <c r="B13" s="2" t="s">
        <v>27</v>
      </c>
    </row>
    <row r="14" spans="1:2" x14ac:dyDescent="0.25">
      <c r="A14">
        <v>13</v>
      </c>
      <c r="B14" s="2" t="s">
        <v>8</v>
      </c>
    </row>
    <row r="15" spans="1:2" x14ac:dyDescent="0.25">
      <c r="A15">
        <v>14</v>
      </c>
      <c r="B15" s="2" t="s">
        <v>9</v>
      </c>
    </row>
    <row r="16" spans="1:2" x14ac:dyDescent="0.25">
      <c r="A16">
        <v>15</v>
      </c>
      <c r="B16" s="2" t="s">
        <v>5</v>
      </c>
    </row>
    <row r="17" spans="1:2" x14ac:dyDescent="0.25">
      <c r="A17">
        <v>16</v>
      </c>
      <c r="B17" s="2" t="s">
        <v>6</v>
      </c>
    </row>
    <row r="18" spans="1:2" x14ac:dyDescent="0.25">
      <c r="A18">
        <v>17</v>
      </c>
      <c r="B18" s="2" t="s">
        <v>25</v>
      </c>
    </row>
    <row r="19" spans="1:2" x14ac:dyDescent="0.25">
      <c r="A19">
        <v>18</v>
      </c>
      <c r="B19" s="2" t="s">
        <v>26</v>
      </c>
    </row>
    <row r="20" spans="1:2" x14ac:dyDescent="0.25">
      <c r="A20">
        <v>19</v>
      </c>
      <c r="B20" s="2" t="s">
        <v>10</v>
      </c>
    </row>
    <row r="21" spans="1:2" x14ac:dyDescent="0.25">
      <c r="A21">
        <v>20</v>
      </c>
      <c r="B21" s="2" t="s">
        <v>19</v>
      </c>
    </row>
    <row r="22" spans="1:2" x14ac:dyDescent="0.25">
      <c r="A22">
        <v>21</v>
      </c>
      <c r="B22" s="2" t="s">
        <v>23</v>
      </c>
    </row>
    <row r="23" spans="1:2" x14ac:dyDescent="0.25">
      <c r="A23">
        <v>22</v>
      </c>
      <c r="B23" s="2" t="s">
        <v>3</v>
      </c>
    </row>
    <row r="24" spans="1:2" x14ac:dyDescent="0.25">
      <c r="A24">
        <v>23</v>
      </c>
      <c r="B24" s="2" t="s">
        <v>21</v>
      </c>
    </row>
    <row r="25" spans="1:2" x14ac:dyDescent="0.25">
      <c r="A25">
        <v>24</v>
      </c>
      <c r="B25" s="2" t="s">
        <v>14</v>
      </c>
    </row>
    <row r="26" spans="1:2" x14ac:dyDescent="0.25">
      <c r="A26">
        <v>25</v>
      </c>
      <c r="B26" s="2" t="s">
        <v>20</v>
      </c>
    </row>
    <row r="27" spans="1:2" x14ac:dyDescent="0.25">
      <c r="A27">
        <v>26</v>
      </c>
      <c r="B27" s="2" t="s">
        <v>0</v>
      </c>
    </row>
    <row r="28" spans="1:2" x14ac:dyDescent="0.25">
      <c r="A28">
        <v>27</v>
      </c>
      <c r="B28" s="2" t="s">
        <v>15</v>
      </c>
    </row>
    <row r="29" spans="1:2" x14ac:dyDescent="0.25">
      <c r="A29">
        <v>28</v>
      </c>
      <c r="B29" s="2" t="s">
        <v>4</v>
      </c>
    </row>
    <row r="30" spans="1:2" x14ac:dyDescent="0.25">
      <c r="A30">
        <v>29</v>
      </c>
      <c r="B30" s="2" t="s">
        <v>1</v>
      </c>
    </row>
    <row r="31" spans="1:2" x14ac:dyDescent="0.25">
      <c r="A31">
        <v>30</v>
      </c>
      <c r="B31" s="2" t="s">
        <v>29</v>
      </c>
    </row>
  </sheetData>
  <sortState ref="B2:B3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points</vt:lpstr>
      <vt:lpstr>building</vt:lpstr>
      <vt:lpstr>city</vt:lpstr>
      <vt:lpstr>street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2025-01-17T10:39:54Z</dcterms:modified>
</cp:coreProperties>
</file>