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firstSheet="2" activeTab="11"/>
  </bookViews>
  <sheets>
    <sheet name="materialType" sheetId="1" r:id="rId1"/>
    <sheet name="productType" sheetId="11" r:id="rId2"/>
    <sheet name="type" sheetId="12" r:id="rId3"/>
    <sheet name="partnerProducts" sheetId="2" r:id="rId4"/>
    <sheet name="productPartners" sheetId="4" r:id="rId5"/>
    <sheet name="partners" sheetId="5" r:id="rId6"/>
    <sheet name="adress" sheetId="7" r:id="rId7"/>
    <sheet name="indexes" sheetId="14" r:id="rId8"/>
    <sheet name="area" sheetId="8" r:id="rId9"/>
    <sheet name="partnerType" sheetId="6" r:id="rId10"/>
    <sheet name="products" sheetId="3" r:id="rId11"/>
    <sheet name="mainProducts" sheetId="13" r:id="rId12"/>
    <sheet name="city" sheetId="9" r:id="rId13"/>
    <sheet name="street" sheetId="10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2" i="5"/>
  <c r="H3" i="7"/>
  <c r="H4" i="7"/>
  <c r="H5" i="7"/>
  <c r="H6" i="7"/>
  <c r="H2" i="7"/>
  <c r="F3" i="7"/>
  <c r="F4" i="7"/>
  <c r="F5" i="7"/>
  <c r="F6" i="7"/>
  <c r="F2" i="7"/>
  <c r="D3" i="7"/>
  <c r="D4" i="7"/>
  <c r="D5" i="7"/>
  <c r="D6" i="7"/>
  <c r="D2" i="7"/>
  <c r="B3" i="7"/>
  <c r="B4" i="7"/>
  <c r="B5" i="7"/>
  <c r="B6" i="7"/>
  <c r="B2" i="7"/>
  <c r="D3" i="13" l="1"/>
  <c r="D4" i="13"/>
  <c r="D5" i="13"/>
  <c r="D6" i="13"/>
  <c r="D2" i="13"/>
  <c r="B3" i="13"/>
  <c r="B4" i="13"/>
  <c r="B5" i="13"/>
  <c r="B6" i="13"/>
  <c r="B2" i="13"/>
  <c r="B3" i="11"/>
  <c r="B4" i="11"/>
  <c r="B5" i="11"/>
  <c r="B2" i="11"/>
  <c r="D3" i="5"/>
  <c r="D4" i="5"/>
  <c r="D5" i="5"/>
  <c r="D6" i="5"/>
  <c r="D2" i="5"/>
  <c r="B3" i="5"/>
  <c r="B4" i="5"/>
  <c r="B5" i="5"/>
  <c r="B6" i="5"/>
  <c r="B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<sst xmlns="http://schemas.openxmlformats.org/spreadsheetml/2006/main" count="174" uniqueCount="86">
  <si>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</si>
  <si>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</si>
  <si>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</si>
  <si>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</si>
  <si>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</si>
  <si>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id</t>
  </si>
  <si>
    <t>type</t>
  </si>
  <si>
    <t>breakPercentage</t>
  </si>
  <si>
    <t>Продукция</t>
  </si>
  <si>
    <t>Наименование партнера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</si>
  <si>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</si>
  <si>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</si>
  <si>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</si>
  <si>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</si>
  <si>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</si>
  <si>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</si>
  <si>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</si>
  <si>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</si>
  <si>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</si>
  <si>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</si>
  <si>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idProduct</t>
  </si>
  <si>
    <t>productsName</t>
  </si>
  <si>
    <t>productAmount</t>
  </si>
  <si>
    <t>sellDate</t>
  </si>
  <si>
    <t>idProductPartner</t>
  </si>
  <si>
    <t>productPartnersName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</si>
  <si>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</si>
  <si>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</si>
  <si>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</si>
  <si>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</si>
  <si>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</si>
  <si>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</si>
  <si>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</si>
  <si>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</si>
  <si>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</si>
  <si>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</si>
  <si>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</si>
  <si>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</si>
  <si>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</si>
  <si>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</si>
  <si>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partnerType</t>
  </si>
  <si>
    <t>idPartnerType</t>
  </si>
  <si>
    <t>partnerTypeName</t>
  </si>
  <si>
    <t>director</t>
  </si>
  <si>
    <t>email</t>
  </si>
  <si>
    <t>phone</t>
  </si>
  <si>
    <t>adress</t>
  </si>
  <si>
    <t>INN</t>
  </si>
  <si>
    <t>rating</t>
  </si>
  <si>
    <t xml:space="preserve"> Кемеровская область</t>
  </si>
  <si>
    <t xml:space="preserve"> город Юрга</t>
  </si>
  <si>
    <t xml:space="preserve"> ул. Лесная</t>
  </si>
  <si>
    <t xml:space="preserve"> Архангельская область</t>
  </si>
  <si>
    <t xml:space="preserve"> город Северодвинск</t>
  </si>
  <si>
    <t xml:space="preserve"> ул. Строителей</t>
  </si>
  <si>
    <t xml:space="preserve"> Ленинградская область</t>
  </si>
  <si>
    <t xml:space="preserve"> город Приморск</t>
  </si>
  <si>
    <t xml:space="preserve"> ул. Парковая</t>
  </si>
  <si>
    <t xml:space="preserve"> Московская область</t>
  </si>
  <si>
    <t xml:space="preserve"> город Реутов</t>
  </si>
  <si>
    <t xml:space="preserve"> ул. Свободы</t>
  </si>
  <si>
    <t xml:space="preserve"> Белгородская область</t>
  </si>
  <si>
    <t xml:space="preserve"> город Старый Оскол</t>
  </si>
  <si>
    <t xml:space="preserve"> ул. Рабочая</t>
  </si>
  <si>
    <t>house</t>
  </si>
  <si>
    <t>idArea</t>
  </si>
  <si>
    <t>idCity</t>
  </si>
  <si>
    <t>idStreet</t>
  </si>
  <si>
    <t>areaName</t>
  </si>
  <si>
    <t>cityName</t>
  </si>
  <si>
    <t>streetName</t>
  </si>
  <si>
    <t>idAdress</t>
  </si>
  <si>
    <t>Тип продукции</t>
  </si>
  <si>
    <t>Ламинат</t>
  </si>
  <si>
    <t>Массивная доска</t>
  </si>
  <si>
    <t>Паркетная доска</t>
  </si>
  <si>
    <t>Пробковое покрытие</t>
  </si>
  <si>
    <t>typeName</t>
  </si>
  <si>
    <t>idType</t>
  </si>
  <si>
    <t>Наименование продукции</t>
  </si>
  <si>
    <t>idProducts</t>
  </si>
  <si>
    <t>article</t>
  </si>
  <si>
    <t>minPriceForPartner</t>
  </si>
  <si>
    <t>typeFactor</t>
  </si>
  <si>
    <t>indexName</t>
  </si>
  <si>
    <t>idIndex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</si>
</sst>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yyyy\-mm\-dd"/>
    <numFmt numFmtId="166" formatCode="[&lt;=9999999]###\-####;\(###\)\ ###\-#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165" fontId="3" fillId="0" borderId="0" xfId="0" applyNumberFormat="1" applyFont="1" applyAlignment="1">
      <alignment vertical="center" wrapText="1"/>
    </xf>
    <xf numFmtId="0" fontId="0" fillId="0" borderId="0" xfId="0" applyFont="1"/>
    <xf numFmtId="2" fontId="0" fillId="0" borderId="0" xfId="0" applyNumberFormat="1" applyFont="1" applyAlignment="1">
      <alignment vertical="center" wrapText="1"/>
    </xf>
    <xf numFmtId="2" fontId="0" fillId="0" borderId="0" xfId="0" applyNumberFormat="1"/>
    <xf numFmtId="166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s="2" t="s">
        <v>5</v>
      </c>
      <c r="B1" s="2" t="s">
        <v>6</v>
      </c>
      <c r="C1" s="2" t="s">
        <v>7</v>
      </c>
    </row>
    <row r="2" spans="1:3" x14ac:dyDescent="0.25">
      <c r="A2">
        <v>1</v>
      </c>
      <c r="B2" t="s">
        <v>0</v>
      </c>
      <c r="C2" s="1">
        <v>1E-3</v>
      </c>
    </row>
    <row r="3" spans="1:3" x14ac:dyDescent="0.25">
      <c r="A3">
        <v>2</v>
      </c>
      <c r="B3" t="s">
        <v>1</v>
      </c>
      <c r="C3" s="1">
        <v>9.4999999999999998E-3</v>
      </c>
    </row>
    <row r="4" spans="1:3" x14ac:dyDescent="0.25">
      <c r="A4">
        <v>3</v>
      </c>
      <c r="B4" t="s">
        <v>2</v>
      </c>
      <c r="C4" s="1">
        <v>2.8E-3</v>
      </c>
    </row>
    <row r="5" spans="1:3" x14ac:dyDescent="0.25">
      <c r="A5">
        <v>4</v>
      </c>
      <c r="B5" t="s">
        <v>3</v>
      </c>
      <c r="C5" s="1">
        <v>5.4999999999999997E-3</v>
      </c>
    </row>
    <row r="6" spans="1:3" x14ac:dyDescent="0.25">
      <c r="A6">
        <v>5</v>
      </c>
      <c r="B6" t="s">
        <v>4</v>
      </c>
      <c r="C6" s="1">
        <v>3.3999999999999998E-3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17.42578125" bestFit="1" customWidth="1"/>
  </cols>
  <sheetData>
    <row r="1" spans="1:2" x14ac:dyDescent="0.25">
      <c r="A1" s="2" t="s">
        <v>5</v>
      </c>
      <c r="B1" s="2" t="s">
        <v>42</v>
      </c>
    </row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35</v>
      </c>
    </row>
    <row r="4" spans="1:2" x14ac:dyDescent="0.25">
      <c r="A4">
        <v>3</v>
      </c>
      <c r="B4" t="s">
        <v>29</v>
      </c>
    </row>
    <row r="5" spans="1:2" x14ac:dyDescent="0.25">
      <c r="A5">
        <v>4</v>
      </c>
      <c r="B5" t="s">
        <v>32</v>
      </c>
    </row>
  </sheetData>
  <sortState ref="A2:B5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60" bestFit="1" customWidth="1"/>
  </cols>
  <sheetData>
    <row r="1" spans="1:2" x14ac:dyDescent="0.25">
      <c r="A1" s="2" t="s">
        <v>5</v>
      </c>
      <c r="B1" s="2" t="s">
        <v>21</v>
      </c>
    </row>
    <row r="2" spans="1:2" x14ac:dyDescent="0.25">
      <c r="A2">
        <v>1</v>
      </c>
      <c r="B2" t="s">
        <v>14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16</v>
      </c>
    </row>
  </sheetData>
  <sortState ref="A2:B6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21" sqref="G21"/>
    </sheetView>
  </sheetViews>
  <sheetFormatPr defaultRowHeight="15" x14ac:dyDescent="0.25"/>
  <cols>
    <col min="2" max="2" width="21.28515625" customWidth="1"/>
    <col min="3" max="3" width="12.28515625" customWidth="1"/>
    <col min="4" max="4" width="32.140625" customWidth="1"/>
    <col min="5" max="5" width="71.140625" customWidth="1"/>
    <col min="6" max="6" width="8.5703125" bestFit="1" customWidth="1"/>
    <col min="7" max="7" width="37.140625" bestFit="1" customWidth="1"/>
  </cols>
  <sheetData>
    <row r="1" spans="1:7" x14ac:dyDescent="0.25">
      <c r="A1" s="2" t="s">
        <v>5</v>
      </c>
      <c r="B1" s="2" t="s">
        <v>78</v>
      </c>
      <c r="C1" t="s">
        <v>72</v>
      </c>
      <c r="D1" s="2" t="s">
        <v>80</v>
      </c>
      <c r="E1" t="s">
        <v>79</v>
      </c>
      <c r="F1" s="2" t="s">
        <v>81</v>
      </c>
      <c r="G1" s="2" t="s">
        <v>82</v>
      </c>
    </row>
    <row r="2" spans="1:7" x14ac:dyDescent="0.25">
      <c r="A2">
        <v>1</v>
      </c>
      <c r="B2">
        <f>LOOKUP(C2:C6,type!$B$2:$B$5,type!$A$2:$A$5)</f>
        <v>3</v>
      </c>
      <c r="C2" t="s">
        <v>75</v>
      </c>
      <c r="D2">
        <f>LOOKUP(E2:E6,products!$B$2:$B$6,products!$A$2:$A$6)</f>
        <v>4</v>
      </c>
      <c r="E2" t="s">
        <v>10</v>
      </c>
      <c r="F2">
        <v>8758385</v>
      </c>
      <c r="G2" s="9">
        <v>4456.8999999999996</v>
      </c>
    </row>
    <row r="3" spans="1:7" x14ac:dyDescent="0.25">
      <c r="A3">
        <v>2</v>
      </c>
      <c r="B3">
        <f>LOOKUP(C3:C7,type!$B$2:$B$5,type!$A$2:$A$5)</f>
        <v>3</v>
      </c>
      <c r="C3" t="s">
        <v>75</v>
      </c>
      <c r="D3">
        <f>LOOKUP(E3:E7,products!$B$2:$B$6,products!$A$2:$A$6)</f>
        <v>1</v>
      </c>
      <c r="E3" t="s">
        <v>14</v>
      </c>
      <c r="F3">
        <v>8858958</v>
      </c>
      <c r="G3" s="9">
        <v>7330.99</v>
      </c>
    </row>
    <row r="4" spans="1:7" x14ac:dyDescent="0.25">
      <c r="A4">
        <v>3</v>
      </c>
      <c r="B4">
        <f>LOOKUP(C4:C8,type!$B$2:$B$5,type!$A$2:$A$5)</f>
        <v>1</v>
      </c>
      <c r="C4" t="s">
        <v>73</v>
      </c>
      <c r="D4">
        <f>LOOKUP(E4:E8,products!$B$2:$B$6,products!$A$2:$A$6)</f>
        <v>2</v>
      </c>
      <c r="E4" t="s">
        <v>12</v>
      </c>
      <c r="F4">
        <v>7750282</v>
      </c>
      <c r="G4" s="9">
        <v>1799.33</v>
      </c>
    </row>
    <row r="5" spans="1:7" x14ac:dyDescent="0.25">
      <c r="A5">
        <v>4</v>
      </c>
      <c r="B5">
        <f>LOOKUP(C5:C9,type!$B$2:$B$5,type!$A$2:$A$5)</f>
        <v>1</v>
      </c>
      <c r="C5" t="s">
        <v>73</v>
      </c>
      <c r="D5">
        <f>LOOKUP(E5:E9,products!$B$2:$B$6,products!$A$2:$A$6)</f>
        <v>3</v>
      </c>
      <c r="E5" t="s">
        <v>13</v>
      </c>
      <c r="F5">
        <v>7028748</v>
      </c>
      <c r="G5" s="9">
        <v>3890.41</v>
      </c>
    </row>
    <row r="6" spans="1:7" x14ac:dyDescent="0.25">
      <c r="A6">
        <v>5</v>
      </c>
      <c r="B6">
        <f>LOOKUP(C6:C10,type!$B$2:$B$5,type!$A$2:$A$5)</f>
        <v>4</v>
      </c>
      <c r="C6" t="s">
        <v>76</v>
      </c>
      <c r="D6">
        <f>LOOKUP(E6:E10,products!$B$2:$B$6,products!$A$2:$A$6)</f>
        <v>5</v>
      </c>
      <c r="E6" t="s">
        <v>16</v>
      </c>
      <c r="F6">
        <v>5012543</v>
      </c>
      <c r="G6" s="9">
        <v>5450.59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2" sqref="C12"/>
    </sheetView>
  </sheetViews>
  <sheetFormatPr defaultRowHeight="15" x14ac:dyDescent="0.25"/>
  <cols>
    <col min="2" max="2" width="20.42578125" bestFit="1" customWidth="1"/>
  </cols>
  <sheetData>
    <row r="1" spans="1:2" x14ac:dyDescent="0.25">
      <c r="A1" s="2" t="s">
        <v>5</v>
      </c>
      <c r="B1" s="2" t="s">
        <v>69</v>
      </c>
    </row>
    <row r="2" spans="1:2" x14ac:dyDescent="0.25">
      <c r="A2">
        <v>1</v>
      </c>
      <c r="B2" t="s">
        <v>56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53</v>
      </c>
    </row>
    <row r="5" spans="1:2" x14ac:dyDescent="0.25">
      <c r="A5">
        <v>4</v>
      </c>
      <c r="B5" t="s">
        <v>62</v>
      </c>
    </row>
    <row r="6" spans="1:2" x14ac:dyDescent="0.25">
      <c r="A6">
        <v>5</v>
      </c>
      <c r="B6" t="s">
        <v>50</v>
      </c>
    </row>
  </sheetData>
  <sortState ref="A2:B6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2" max="2" width="19.140625" customWidth="1"/>
  </cols>
  <sheetData>
    <row r="1" spans="1:2" x14ac:dyDescent="0.25">
      <c r="A1" s="2" t="s">
        <v>5</v>
      </c>
      <c r="B1" s="2" t="s">
        <v>70</v>
      </c>
    </row>
    <row r="2" spans="1:2" x14ac:dyDescent="0.25">
      <c r="A2">
        <v>1</v>
      </c>
      <c r="B2" t="s">
        <v>51</v>
      </c>
    </row>
    <row r="3" spans="1:2" x14ac:dyDescent="0.25">
      <c r="A3">
        <v>2</v>
      </c>
      <c r="B3" t="s">
        <v>57</v>
      </c>
    </row>
    <row r="4" spans="1:2" x14ac:dyDescent="0.25">
      <c r="A4">
        <v>3</v>
      </c>
      <c r="B4" t="s">
        <v>63</v>
      </c>
    </row>
    <row r="5" spans="1:2" x14ac:dyDescent="0.25">
      <c r="A5">
        <v>4</v>
      </c>
      <c r="B5" t="s">
        <v>60</v>
      </c>
    </row>
    <row r="6" spans="1:2" x14ac:dyDescent="0.25">
      <c r="A6">
        <v>5</v>
      </c>
      <c r="B6" t="s">
        <v>54</v>
      </c>
    </row>
  </sheetData>
  <sortState ref="B2:B6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D5"/>
    </sheetView>
  </sheetViews>
  <sheetFormatPr defaultRowHeight="15" x14ac:dyDescent="0.25"/>
  <cols>
    <col min="2" max="2" width="21.42578125" customWidth="1"/>
    <col min="3" max="3" width="18.28515625" customWidth="1"/>
    <col min="4" max="4" width="29" bestFit="1" customWidth="1"/>
  </cols>
  <sheetData>
    <row r="1" spans="1:4" x14ac:dyDescent="0.25">
      <c r="A1" s="2" t="s">
        <v>5</v>
      </c>
      <c r="B1" s="2" t="s">
        <v>78</v>
      </c>
      <c r="C1" s="7" t="s">
        <v>72</v>
      </c>
      <c r="D1" s="2" t="s">
        <v>83</v>
      </c>
    </row>
    <row r="2" spans="1:4" x14ac:dyDescent="0.25">
      <c r="A2">
        <v>1</v>
      </c>
      <c r="B2">
        <f>LOOKUP(C2:C5,type!$B$2:$B$5,type!$A$2:$A$5)</f>
        <v>1</v>
      </c>
      <c r="C2" t="s">
        <v>73</v>
      </c>
      <c r="D2" s="8">
        <v>2.35</v>
      </c>
    </row>
    <row r="3" spans="1:4" x14ac:dyDescent="0.25">
      <c r="A3">
        <v>2</v>
      </c>
      <c r="B3">
        <f>LOOKUP(C3:C6,type!$B$2:$B$5,type!$A$2:$A$5)</f>
        <v>2</v>
      </c>
      <c r="C3" t="s">
        <v>74</v>
      </c>
      <c r="D3" s="8">
        <v>5.15</v>
      </c>
    </row>
    <row r="4" spans="1:4" x14ac:dyDescent="0.25">
      <c r="A4">
        <v>3</v>
      </c>
      <c r="B4">
        <f>LOOKUP(C4:C7,type!$B$2:$B$5,type!$A$2:$A$5)</f>
        <v>3</v>
      </c>
      <c r="C4" t="s">
        <v>75</v>
      </c>
      <c r="D4" s="8">
        <v>4.34</v>
      </c>
    </row>
    <row r="5" spans="1:4" x14ac:dyDescent="0.25">
      <c r="A5">
        <v>4</v>
      </c>
      <c r="B5">
        <f>LOOKUP(C5:C8,type!$B$2:$B$5,type!$A$2:$A$5)</f>
        <v>4</v>
      </c>
      <c r="C5" t="s">
        <v>76</v>
      </c>
      <c r="D5" s="8">
        <v>1.5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20.85546875" bestFit="1" customWidth="1"/>
  </cols>
  <sheetData>
    <row r="1" spans="1:2" x14ac:dyDescent="0.25">
      <c r="A1" s="2" t="s">
        <v>5</v>
      </c>
      <c r="B1" s="2" t="s">
        <v>77</v>
      </c>
    </row>
    <row r="2" spans="1:2" x14ac:dyDescent="0.25">
      <c r="A2">
        <v>1</v>
      </c>
      <c r="B2" t="s">
        <v>73</v>
      </c>
    </row>
    <row r="3" spans="1:2" x14ac:dyDescent="0.25">
      <c r="A3">
        <v>2</v>
      </c>
      <c r="B3" t="s">
        <v>74</v>
      </c>
    </row>
    <row r="4" spans="1:2" x14ac:dyDescent="0.25">
      <c r="A4">
        <v>3</v>
      </c>
      <c r="B4" t="s">
        <v>75</v>
      </c>
    </row>
    <row r="5" spans="1:2" x14ac:dyDescent="0.25">
      <c r="A5">
        <v>4</v>
      </c>
      <c r="B5" t="s">
        <v>76</v>
      </c>
    </row>
  </sheetData>
  <sortState ref="B2:B5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G17"/>
    </sheetView>
  </sheetViews>
  <sheetFormatPr defaultRowHeight="15" x14ac:dyDescent="0.25"/>
  <cols>
    <col min="3" max="3" width="11.140625" hidden="1" customWidth="1"/>
    <col min="4" max="4" width="33.140625" customWidth="1"/>
    <col min="5" max="5" width="18" customWidth="1"/>
    <col min="6" max="6" width="22.42578125" bestFit="1" customWidth="1"/>
    <col min="7" max="7" width="14" bestFit="1" customWidth="1"/>
  </cols>
  <sheetData>
    <row r="1" spans="1:7" x14ac:dyDescent="0.25">
      <c r="A1" s="2" t="s">
        <v>5</v>
      </c>
      <c r="B1" s="2" t="s">
        <v>20</v>
      </c>
      <c r="C1" t="s">
        <v>8</v>
      </c>
      <c r="D1" s="2" t="s">
        <v>24</v>
      </c>
      <c r="E1" t="s">
        <v>9</v>
      </c>
      <c r="F1" s="5" t="s">
        <v>22</v>
      </c>
      <c r="G1" s="5" t="s">
        <v>23</v>
      </c>
    </row>
    <row r="2" spans="1:7" x14ac:dyDescent="0.25">
      <c r="A2">
        <v>1</v>
      </c>
      <c r="B2">
        <f>LOOKUP(C2:C17,products!$B$2:$B$6,products!$A$2:$A$6)</f>
        <v>4</v>
      </c>
      <c r="C2" t="s">
        <v>10</v>
      </c>
      <c r="D2">
        <f>LOOKUP(E2:E17,productPartners!$B$2:$B$6,productPartners!$A$2:$A$6)</f>
        <v>1</v>
      </c>
      <c r="E2" s="4" t="s">
        <v>11</v>
      </c>
      <c r="F2" s="3">
        <v>15500</v>
      </c>
      <c r="G2" s="6">
        <v>45008</v>
      </c>
    </row>
    <row r="3" spans="1:7" x14ac:dyDescent="0.25">
      <c r="A3">
        <v>2</v>
      </c>
      <c r="B3">
        <f>LOOKUP(C3:C18,products!$B$2:$B$6,products!$A$2:$A$6)</f>
        <v>2</v>
      </c>
      <c r="C3" t="s">
        <v>12</v>
      </c>
      <c r="D3">
        <f>LOOKUP(E3:E18,productPartners!$B$2:$B$6,productPartners!$A$2:$A$6)</f>
        <v>1</v>
      </c>
      <c r="E3" s="4" t="s">
        <v>11</v>
      </c>
      <c r="F3" s="3">
        <v>12350</v>
      </c>
      <c r="G3" s="6">
        <v>45278</v>
      </c>
    </row>
    <row r="4" spans="1:7" x14ac:dyDescent="0.25">
      <c r="A4">
        <v>3</v>
      </c>
      <c r="B4">
        <f>LOOKUP(C4:C19,products!$B$2:$B$6,products!$A$2:$A$6)</f>
        <v>3</v>
      </c>
      <c r="C4" t="s">
        <v>13</v>
      </c>
      <c r="D4">
        <f>LOOKUP(E4:E19,productPartners!$B$2:$B$6,productPartners!$A$2:$A$6)</f>
        <v>1</v>
      </c>
      <c r="E4" s="4" t="s">
        <v>11</v>
      </c>
      <c r="F4" s="3">
        <v>37400</v>
      </c>
      <c r="G4" s="6">
        <v>45450</v>
      </c>
    </row>
    <row r="5" spans="1:7" x14ac:dyDescent="0.25">
      <c r="A5">
        <v>4</v>
      </c>
      <c r="B5">
        <f>LOOKUP(C5:C20,products!$B$2:$B$6,products!$A$2:$A$6)</f>
        <v>1</v>
      </c>
      <c r="C5" t="s">
        <v>14</v>
      </c>
      <c r="D5">
        <f>LOOKUP(E5:E20,productPartners!$B$2:$B$6,productPartners!$A$2:$A$6)</f>
        <v>3</v>
      </c>
      <c r="E5" s="4" t="s">
        <v>15</v>
      </c>
      <c r="F5" s="3">
        <v>35000</v>
      </c>
      <c r="G5" s="6">
        <v>44897</v>
      </c>
    </row>
    <row r="6" spans="1:7" x14ac:dyDescent="0.25">
      <c r="A6">
        <v>5</v>
      </c>
      <c r="B6">
        <f>LOOKUP(C6:C21,products!$B$2:$B$6,products!$A$2:$A$6)</f>
        <v>5</v>
      </c>
      <c r="C6" t="s">
        <v>16</v>
      </c>
      <c r="D6">
        <f>LOOKUP(E6:E21,productPartners!$B$2:$B$6,productPartners!$A$2:$A$6)</f>
        <v>3</v>
      </c>
      <c r="E6" s="4" t="s">
        <v>15</v>
      </c>
      <c r="F6" s="3">
        <v>1250</v>
      </c>
      <c r="G6" s="6">
        <v>45063</v>
      </c>
    </row>
    <row r="7" spans="1:7" x14ac:dyDescent="0.25">
      <c r="A7">
        <v>6</v>
      </c>
      <c r="B7">
        <f>LOOKUP(C7:C22,products!$B$2:$B$6,products!$A$2:$A$6)</f>
        <v>2</v>
      </c>
      <c r="C7" t="s">
        <v>12</v>
      </c>
      <c r="D7">
        <f>LOOKUP(E7:E22,productPartners!$B$2:$B$6,productPartners!$A$2:$A$6)</f>
        <v>3</v>
      </c>
      <c r="E7" s="4" t="s">
        <v>15</v>
      </c>
      <c r="F7" s="3">
        <v>1000</v>
      </c>
      <c r="G7" s="6">
        <v>45450</v>
      </c>
    </row>
    <row r="8" spans="1:7" x14ac:dyDescent="0.25">
      <c r="A8">
        <v>7</v>
      </c>
      <c r="B8">
        <f>LOOKUP(C8:C23,products!$B$2:$B$6,products!$A$2:$A$6)</f>
        <v>4</v>
      </c>
      <c r="C8" t="s">
        <v>10</v>
      </c>
      <c r="D8">
        <f>LOOKUP(E8:E23,productPartners!$B$2:$B$6,productPartners!$A$2:$A$6)</f>
        <v>3</v>
      </c>
      <c r="E8" s="4" t="s">
        <v>15</v>
      </c>
      <c r="F8" s="3">
        <v>7550</v>
      </c>
      <c r="G8" s="6">
        <v>45474</v>
      </c>
    </row>
    <row r="9" spans="1:7" x14ac:dyDescent="0.25">
      <c r="A9">
        <v>8</v>
      </c>
      <c r="B9">
        <f>LOOKUP(C9:C24,products!$B$2:$B$6,products!$A$2:$A$6)</f>
        <v>4</v>
      </c>
      <c r="C9" t="s">
        <v>10</v>
      </c>
      <c r="D9">
        <f>LOOKUP(E9:E24,productPartners!$B$2:$B$6,productPartners!$A$2:$A$6)</f>
        <v>5</v>
      </c>
      <c r="E9" s="4" t="s">
        <v>17</v>
      </c>
      <c r="F9" s="3">
        <v>7250</v>
      </c>
      <c r="G9" s="6">
        <v>44948</v>
      </c>
    </row>
    <row r="10" spans="1:7" x14ac:dyDescent="0.25">
      <c r="A10">
        <v>9</v>
      </c>
      <c r="B10">
        <f>LOOKUP(C10:C25,products!$B$2:$B$6,products!$A$2:$A$6)</f>
        <v>1</v>
      </c>
      <c r="C10" t="s">
        <v>14</v>
      </c>
      <c r="D10">
        <f>LOOKUP(E10:E25,productPartners!$B$2:$B$6,productPartners!$A$2:$A$6)</f>
        <v>5</v>
      </c>
      <c r="E10" s="4" t="s">
        <v>17</v>
      </c>
      <c r="F10" s="3">
        <v>2500</v>
      </c>
      <c r="G10" s="6">
        <v>45478</v>
      </c>
    </row>
    <row r="11" spans="1:7" x14ac:dyDescent="0.25">
      <c r="A11">
        <v>10</v>
      </c>
      <c r="B11">
        <f>LOOKUP(C11:C26,products!$B$2:$B$6,products!$A$2:$A$6)</f>
        <v>3</v>
      </c>
      <c r="C11" t="s">
        <v>13</v>
      </c>
      <c r="D11">
        <f>LOOKUP(E11:E26,productPartners!$B$2:$B$6,productPartners!$A$2:$A$6)</f>
        <v>4</v>
      </c>
      <c r="E11" s="4" t="s">
        <v>18</v>
      </c>
      <c r="F11" s="3">
        <v>59050</v>
      </c>
      <c r="G11" s="6">
        <v>45005</v>
      </c>
    </row>
    <row r="12" spans="1:7" x14ac:dyDescent="0.25">
      <c r="A12">
        <v>11</v>
      </c>
      <c r="B12">
        <f>LOOKUP(C12:C27,products!$B$2:$B$6,products!$A$2:$A$6)</f>
        <v>2</v>
      </c>
      <c r="C12" t="s">
        <v>12</v>
      </c>
      <c r="D12">
        <f>LOOKUP(E12:E27,productPartners!$B$2:$B$6,productPartners!$A$2:$A$6)</f>
        <v>4</v>
      </c>
      <c r="E12" s="4" t="s">
        <v>18</v>
      </c>
      <c r="F12" s="3">
        <v>37200</v>
      </c>
      <c r="G12" s="6">
        <v>45363</v>
      </c>
    </row>
    <row r="13" spans="1:7" x14ac:dyDescent="0.25">
      <c r="A13">
        <v>12</v>
      </c>
      <c r="B13">
        <f>LOOKUP(C13:C28,products!$B$2:$B$6,products!$A$2:$A$6)</f>
        <v>5</v>
      </c>
      <c r="C13" t="s">
        <v>16</v>
      </c>
      <c r="D13">
        <f>LOOKUP(E13:E28,productPartners!$B$2:$B$6,productPartners!$A$2:$A$6)</f>
        <v>4</v>
      </c>
      <c r="E13" s="4" t="s">
        <v>18</v>
      </c>
      <c r="F13" s="3">
        <v>4500</v>
      </c>
      <c r="G13" s="6">
        <v>45426</v>
      </c>
    </row>
    <row r="14" spans="1:7" x14ac:dyDescent="0.25">
      <c r="A14">
        <v>13</v>
      </c>
      <c r="B14">
        <f>LOOKUP(C14:C29,products!$B$2:$B$6,products!$A$2:$A$6)</f>
        <v>2</v>
      </c>
      <c r="C14" t="s">
        <v>12</v>
      </c>
      <c r="D14">
        <f>LOOKUP(E14:E29,productPartners!$B$2:$B$6,productPartners!$A$2:$A$6)</f>
        <v>2</v>
      </c>
      <c r="E14" s="4" t="s">
        <v>19</v>
      </c>
      <c r="F14" s="3">
        <v>50000</v>
      </c>
      <c r="G14" s="6">
        <v>45188</v>
      </c>
    </row>
    <row r="15" spans="1:7" x14ac:dyDescent="0.25">
      <c r="A15">
        <v>14</v>
      </c>
      <c r="B15">
        <f>LOOKUP(C15:C30,products!$B$2:$B$6,products!$A$2:$A$6)</f>
        <v>3</v>
      </c>
      <c r="C15" t="s">
        <v>13</v>
      </c>
      <c r="D15">
        <f>LOOKUP(E15:E30,productPartners!$B$2:$B$6,productPartners!$A$2:$A$6)</f>
        <v>2</v>
      </c>
      <c r="E15" s="4" t="s">
        <v>19</v>
      </c>
      <c r="F15" s="3">
        <v>670000</v>
      </c>
      <c r="G15" s="6">
        <v>45240</v>
      </c>
    </row>
    <row r="16" spans="1:7" x14ac:dyDescent="0.25">
      <c r="A16">
        <v>15</v>
      </c>
      <c r="B16">
        <f>LOOKUP(C16:C31,products!$B$2:$B$6,products!$A$2:$A$6)</f>
        <v>4</v>
      </c>
      <c r="C16" t="s">
        <v>10</v>
      </c>
      <c r="D16">
        <f>LOOKUP(E16:E31,productPartners!$B$2:$B$6,productPartners!$A$2:$A$6)</f>
        <v>2</v>
      </c>
      <c r="E16" s="4" t="s">
        <v>19</v>
      </c>
      <c r="F16" s="3">
        <v>35000</v>
      </c>
      <c r="G16" s="6">
        <v>45397</v>
      </c>
    </row>
    <row r="17" spans="1:7" x14ac:dyDescent="0.25">
      <c r="A17">
        <v>16</v>
      </c>
      <c r="B17">
        <f>LOOKUP(C17:C32,products!$B$2:$B$6,products!$A$2:$A$6)</f>
        <v>1</v>
      </c>
      <c r="C17" t="s">
        <v>14</v>
      </c>
      <c r="D17">
        <f>LOOKUP(E17:E32,productPartners!$B$2:$B$6,productPartners!$A$2:$A$6)</f>
        <v>2</v>
      </c>
      <c r="E17" s="4" t="s">
        <v>19</v>
      </c>
      <c r="F17" s="3">
        <v>25000</v>
      </c>
      <c r="G17" s="6">
        <v>45455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8.5703125" customWidth="1"/>
  </cols>
  <sheetData>
    <row r="1" spans="1:2" x14ac:dyDescent="0.25">
      <c r="A1" s="2" t="s">
        <v>5</v>
      </c>
      <c r="B1" s="2" t="s">
        <v>25</v>
      </c>
    </row>
    <row r="2" spans="1:2" x14ac:dyDescent="0.25">
      <c r="A2">
        <v>1</v>
      </c>
      <c r="B2" s="4" t="s">
        <v>11</v>
      </c>
    </row>
    <row r="3" spans="1:2" x14ac:dyDescent="0.25">
      <c r="A3">
        <v>2</v>
      </c>
      <c r="B3" s="4" t="s">
        <v>19</v>
      </c>
    </row>
    <row r="4" spans="1:2" x14ac:dyDescent="0.25">
      <c r="A4">
        <v>3</v>
      </c>
      <c r="B4" s="4" t="s">
        <v>15</v>
      </c>
    </row>
    <row r="5" spans="1:2" x14ac:dyDescent="0.25">
      <c r="A5">
        <v>4</v>
      </c>
      <c r="B5" s="4" t="s">
        <v>18</v>
      </c>
    </row>
    <row r="6" spans="1:2" x14ac:dyDescent="0.25">
      <c r="A6">
        <v>5</v>
      </c>
      <c r="B6" s="4" t="s">
        <v>17</v>
      </c>
    </row>
  </sheetData>
  <sortState ref="B2:B6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J9" sqref="J9"/>
    </sheetView>
  </sheetViews>
  <sheetFormatPr defaultRowHeight="15" x14ac:dyDescent="0.25"/>
  <cols>
    <col min="2" max="2" width="13.7109375" bestFit="1" customWidth="1"/>
    <col min="3" max="3" width="11.140625" customWidth="1"/>
    <col min="4" max="4" width="20.42578125" customWidth="1"/>
    <col min="5" max="5" width="13.140625" customWidth="1"/>
    <col min="6" max="6" width="32.7109375" bestFit="1" customWidth="1"/>
    <col min="7" max="7" width="28" bestFit="1" customWidth="1"/>
    <col min="8" max="8" width="18.28515625" bestFit="1" customWidth="1"/>
    <col min="9" max="9" width="18.28515625" customWidth="1"/>
    <col min="10" max="10" width="15.28515625" customWidth="1"/>
    <col min="11" max="11" width="11" bestFit="1" customWidth="1"/>
    <col min="12" max="12" width="8.28515625" bestFit="1" customWidth="1"/>
  </cols>
  <sheetData>
    <row r="1" spans="1:12" x14ac:dyDescent="0.25">
      <c r="A1" s="2" t="s">
        <v>5</v>
      </c>
      <c r="B1" s="2" t="s">
        <v>41</v>
      </c>
      <c r="C1" s="2" t="s">
        <v>40</v>
      </c>
      <c r="D1" s="2" t="s">
        <v>24</v>
      </c>
      <c r="E1" t="s">
        <v>9</v>
      </c>
      <c r="F1" s="2" t="s">
        <v>43</v>
      </c>
      <c r="G1" s="2" t="s">
        <v>44</v>
      </c>
      <c r="H1" s="2" t="s">
        <v>45</v>
      </c>
      <c r="I1" s="2" t="s">
        <v>71</v>
      </c>
      <c r="J1" s="2" t="s">
        <v>46</v>
      </c>
      <c r="K1" s="2" t="s">
        <v>47</v>
      </c>
      <c r="L1" s="2" t="s">
        <v>48</v>
      </c>
    </row>
    <row r="2" spans="1:12" x14ac:dyDescent="0.25">
      <c r="A2">
        <v>1</v>
      </c>
      <c r="B2">
        <f>LOOKUP(C2:C6,partnerType!$B$2:$B$5,partnerType!$A$2:$A$5)</f>
        <v>1</v>
      </c>
      <c r="C2" t="s">
        <v>26</v>
      </c>
      <c r="D2">
        <f>LOOKUP(E2:E6,productPartners!$B$2:$B$6,productPartners!$A$2:$A$6)</f>
        <v>1</v>
      </c>
      <c r="E2" s="4" t="s">
        <v>11</v>
      </c>
      <c r="F2" s="4" t="s">
        <v>27</v>
      </c>
      <c r="G2" s="4" t="s">
        <v>28</v>
      </c>
      <c r="H2" s="10">
        <v>4931234567</v>
      </c>
      <c r="I2">
        <f>LOOKUP(J2:J6,indexes!$B$2:$B$6,indexes!$A$2:$A$6)</f>
        <v>5</v>
      </c>
      <c r="J2">
        <v>652050</v>
      </c>
      <c r="K2">
        <v>2222455179</v>
      </c>
      <c r="L2">
        <v>7</v>
      </c>
    </row>
    <row r="3" spans="1:12" x14ac:dyDescent="0.25">
      <c r="A3">
        <v>2</v>
      </c>
      <c r="B3">
        <f>LOOKUP(C3:C7,partnerType!$B$2:$B$5,partnerType!$A$2:$A$5)</f>
        <v>3</v>
      </c>
      <c r="C3" t="s">
        <v>29</v>
      </c>
      <c r="D3">
        <f>LOOKUP(E3:E7,productPartners!$B$2:$B$6,productPartners!$A$2:$A$6)</f>
        <v>3</v>
      </c>
      <c r="E3" s="4" t="s">
        <v>15</v>
      </c>
      <c r="F3" s="4" t="s">
        <v>30</v>
      </c>
      <c r="G3" s="4" t="s">
        <v>31</v>
      </c>
      <c r="H3" s="10">
        <v>9871235678</v>
      </c>
      <c r="I3">
        <f>LOOKUP(J3:J7,indexes!$B$2:$B$6,indexes!$A$2:$A$6)</f>
        <v>2</v>
      </c>
      <c r="J3">
        <v>164500</v>
      </c>
      <c r="K3">
        <v>3333888520</v>
      </c>
      <c r="L3">
        <v>7</v>
      </c>
    </row>
    <row r="4" spans="1:12" x14ac:dyDescent="0.25">
      <c r="A4">
        <v>3</v>
      </c>
      <c r="B4">
        <f>LOOKUP(C4:C8,partnerType!$B$2:$B$5,partnerType!$A$2:$A$5)</f>
        <v>4</v>
      </c>
      <c r="C4" t="s">
        <v>32</v>
      </c>
      <c r="D4">
        <f>LOOKUP(E4:E8,productPartners!$B$2:$B$6,productPartners!$A$2:$A$6)</f>
        <v>5</v>
      </c>
      <c r="E4" s="4" t="s">
        <v>17</v>
      </c>
      <c r="F4" s="4" t="s">
        <v>33</v>
      </c>
      <c r="G4" s="4" t="s">
        <v>34</v>
      </c>
      <c r="H4" s="10">
        <v>8122233200</v>
      </c>
      <c r="I4">
        <f>LOOKUP(J4:J8,indexes!$B$2:$B$6,indexes!$A$2:$A$6)</f>
        <v>3</v>
      </c>
      <c r="J4">
        <v>188910</v>
      </c>
      <c r="K4">
        <v>4440391035</v>
      </c>
      <c r="L4">
        <v>7</v>
      </c>
    </row>
    <row r="5" spans="1:12" x14ac:dyDescent="0.25">
      <c r="A5">
        <v>4</v>
      </c>
      <c r="B5">
        <f>LOOKUP(C5:C9,partnerType!$B$2:$B$5,partnerType!$A$2:$A$5)</f>
        <v>2</v>
      </c>
      <c r="C5" t="s">
        <v>35</v>
      </c>
      <c r="D5">
        <f>LOOKUP(E5:E9,productPartners!$B$2:$B$6,productPartners!$A$2:$A$6)</f>
        <v>4</v>
      </c>
      <c r="E5" s="4" t="s">
        <v>18</v>
      </c>
      <c r="F5" s="4" t="s">
        <v>36</v>
      </c>
      <c r="G5" s="4" t="s">
        <v>37</v>
      </c>
      <c r="H5" s="10">
        <v>4442223311</v>
      </c>
      <c r="I5">
        <f>LOOKUP(J5:J9,indexes!$B$2:$B$6,indexes!$A$2:$A$6)</f>
        <v>1</v>
      </c>
      <c r="J5">
        <v>143960</v>
      </c>
      <c r="K5">
        <v>1111520857</v>
      </c>
      <c r="L5">
        <v>5</v>
      </c>
    </row>
    <row r="6" spans="1:12" x14ac:dyDescent="0.25">
      <c r="A6">
        <v>5</v>
      </c>
      <c r="B6">
        <f>LOOKUP(C6:C10,partnerType!$B$2:$B$5,partnerType!$A$2:$A$5)</f>
        <v>1</v>
      </c>
      <c r="C6" t="s">
        <v>26</v>
      </c>
      <c r="D6">
        <f>LOOKUP(E6:E10,productPartners!$B$2:$B$6,productPartners!$A$2:$A$6)</f>
        <v>2</v>
      </c>
      <c r="E6" s="4" t="s">
        <v>19</v>
      </c>
      <c r="F6" s="4" t="s">
        <v>38</v>
      </c>
      <c r="G6" s="4" t="s">
        <v>39</v>
      </c>
      <c r="H6" s="10">
        <v>9128883333</v>
      </c>
      <c r="I6">
        <f>LOOKUP(J6:J10,indexes!$B$2:$B$6,indexes!$A$2:$A$6)</f>
        <v>4</v>
      </c>
      <c r="J6">
        <v>309500</v>
      </c>
      <c r="K6">
        <v>5552431140</v>
      </c>
      <c r="L6">
        <v>10</v>
      </c>
    </row>
  </sheetData>
  <hyperlinks>
    <hyperlink ref="G2" r:id="rId1"/>
    <hyperlink ref="G3" r:id="rId2"/>
    <hyperlink ref="G4" r:id="rId3"/>
    <hyperlink ref="G6" r:id="rId4"/>
    <hyperlink ref="G5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J6"/>
    </sheetView>
  </sheetViews>
  <sheetFormatPr defaultRowHeight="15" x14ac:dyDescent="0.25"/>
  <cols>
    <col min="1" max="2" width="22.42578125" customWidth="1"/>
    <col min="3" max="3" width="15.28515625" hidden="1" customWidth="1"/>
    <col min="4" max="4" width="15.28515625" customWidth="1"/>
    <col min="5" max="5" width="29.140625" hidden="1" customWidth="1"/>
    <col min="6" max="6" width="29.140625" customWidth="1"/>
    <col min="7" max="7" width="25.140625" hidden="1" customWidth="1"/>
    <col min="8" max="8" width="25.140625" customWidth="1"/>
    <col min="9" max="9" width="27.7109375" hidden="1" customWidth="1"/>
  </cols>
  <sheetData>
    <row r="1" spans="1:10" x14ac:dyDescent="0.25">
      <c r="A1" s="2" t="s">
        <v>5</v>
      </c>
      <c r="B1" s="2" t="s">
        <v>85</v>
      </c>
      <c r="D1" s="2" t="s">
        <v>65</v>
      </c>
      <c r="F1" s="2" t="s">
        <v>66</v>
      </c>
      <c r="H1" s="2" t="s">
        <v>67</v>
      </c>
      <c r="J1" s="2" t="s">
        <v>64</v>
      </c>
    </row>
    <row r="2" spans="1:10" x14ac:dyDescent="0.25">
      <c r="A2">
        <v>1</v>
      </c>
      <c r="B2">
        <f>LOOKUP(C2:C6,indexes!$B$2:$B$6,indexes!$A$2:$A$6)</f>
        <v>5</v>
      </c>
      <c r="C2">
        <v>652050</v>
      </c>
      <c r="D2">
        <f>LOOKUP(E2:E6,area!$B$2:$B$6,area!$A$2:$A$6)</f>
        <v>3</v>
      </c>
      <c r="E2" t="s">
        <v>49</v>
      </c>
      <c r="F2">
        <f>LOOKUP(G2:G6,city!$B$2:$B$6,city!$A$2:$A$6)</f>
        <v>5</v>
      </c>
      <c r="G2" t="s">
        <v>50</v>
      </c>
      <c r="H2">
        <f>LOOKUP(I2:I6,street!$B$2:$B$6,street!$A$2:$A$6)</f>
        <v>1</v>
      </c>
      <c r="I2" t="s">
        <v>51</v>
      </c>
      <c r="J2">
        <v>15</v>
      </c>
    </row>
    <row r="3" spans="1:10" x14ac:dyDescent="0.25">
      <c r="A3">
        <v>2</v>
      </c>
      <c r="B3">
        <f>LOOKUP(C3:C7,indexes!$B$2:$B$6,indexes!$A$2:$A$6)</f>
        <v>2</v>
      </c>
      <c r="C3">
        <v>164500</v>
      </c>
      <c r="D3">
        <f>LOOKUP(E3:E7,area!$B$2:$B$6,area!$A$2:$A$6)</f>
        <v>1</v>
      </c>
      <c r="E3" t="s">
        <v>52</v>
      </c>
      <c r="F3">
        <f>LOOKUP(G3:G7,city!$B$2:$B$6,city!$A$2:$A$6)</f>
        <v>3</v>
      </c>
      <c r="G3" t="s">
        <v>53</v>
      </c>
      <c r="H3">
        <f>LOOKUP(I3:I7,street!$B$2:$B$6,street!$A$2:$A$6)</f>
        <v>5</v>
      </c>
      <c r="I3" t="s">
        <v>54</v>
      </c>
      <c r="J3">
        <v>18</v>
      </c>
    </row>
    <row r="4" spans="1:10" x14ac:dyDescent="0.25">
      <c r="A4">
        <v>3</v>
      </c>
      <c r="B4">
        <f>LOOKUP(C4:C8,indexes!$B$2:$B$6,indexes!$A$2:$A$6)</f>
        <v>3</v>
      </c>
      <c r="C4">
        <v>188910</v>
      </c>
      <c r="D4">
        <f>LOOKUP(E4:E8,area!$B$2:$B$6,area!$A$2:$A$6)</f>
        <v>4</v>
      </c>
      <c r="E4" t="s">
        <v>55</v>
      </c>
      <c r="F4">
        <f>LOOKUP(G4:G8,city!$B$2:$B$6,city!$A$2:$A$6)</f>
        <v>1</v>
      </c>
      <c r="G4" t="s">
        <v>56</v>
      </c>
      <c r="H4">
        <f>LOOKUP(I4:I8,street!$B$2:$B$6,street!$A$2:$A$6)</f>
        <v>2</v>
      </c>
      <c r="I4" t="s">
        <v>57</v>
      </c>
      <c r="J4">
        <v>21</v>
      </c>
    </row>
    <row r="5" spans="1:10" x14ac:dyDescent="0.25">
      <c r="A5">
        <v>4</v>
      </c>
      <c r="B5">
        <f>LOOKUP(C5:C9,indexes!$B$2:$B$6,indexes!$A$2:$A$6)</f>
        <v>1</v>
      </c>
      <c r="C5">
        <v>143960</v>
      </c>
      <c r="D5">
        <f>LOOKUP(E5:E9,area!$B$2:$B$6,area!$A$2:$A$6)</f>
        <v>5</v>
      </c>
      <c r="E5" t="s">
        <v>58</v>
      </c>
      <c r="F5">
        <f>LOOKUP(G5:G9,city!$B$2:$B$6,city!$A$2:$A$6)</f>
        <v>2</v>
      </c>
      <c r="G5" t="s">
        <v>59</v>
      </c>
      <c r="H5">
        <f>LOOKUP(I5:I9,street!$B$2:$B$6,street!$A$2:$A$6)</f>
        <v>4</v>
      </c>
      <c r="I5" t="s">
        <v>60</v>
      </c>
      <c r="J5">
        <v>51</v>
      </c>
    </row>
    <row r="6" spans="1:10" x14ac:dyDescent="0.25">
      <c r="A6">
        <v>5</v>
      </c>
      <c r="B6">
        <f>LOOKUP(C6:C10,indexes!$B$2:$B$6,indexes!$A$2:$A$6)</f>
        <v>4</v>
      </c>
      <c r="C6">
        <v>309500</v>
      </c>
      <c r="D6">
        <f>LOOKUP(E6:E10,area!$B$2:$B$6,area!$A$2:$A$6)</f>
        <v>2</v>
      </c>
      <c r="E6" t="s">
        <v>61</v>
      </c>
      <c r="F6">
        <f>LOOKUP(G6:G10,city!$B$2:$B$6,city!$A$2:$A$6)</f>
        <v>4</v>
      </c>
      <c r="G6" t="s">
        <v>62</v>
      </c>
      <c r="H6">
        <f>LOOKUP(I6:I10,street!$B$2:$B$6,street!$A$2:$A$6)</f>
        <v>3</v>
      </c>
      <c r="I6" t="s">
        <v>63</v>
      </c>
      <c r="J6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7.42578125" customWidth="1"/>
  </cols>
  <sheetData>
    <row r="1" spans="1:2" x14ac:dyDescent="0.25">
      <c r="A1" s="2" t="s">
        <v>5</v>
      </c>
      <c r="B1" s="2" t="s">
        <v>84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2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3.140625" bestFit="1" customWidth="1"/>
  </cols>
  <sheetData>
    <row r="1" spans="1:2" x14ac:dyDescent="0.25">
      <c r="A1" s="2" t="s">
        <v>5</v>
      </c>
      <c r="B1" s="2" t="s">
        <v>68</v>
      </c>
    </row>
    <row r="2" spans="1:2" x14ac:dyDescent="0.25">
      <c r="A2">
        <v>1</v>
      </c>
      <c r="B2" t="s">
        <v>52</v>
      </c>
    </row>
    <row r="3" spans="1:2" x14ac:dyDescent="0.25">
      <c r="A3">
        <v>2</v>
      </c>
      <c r="B3" t="s">
        <v>61</v>
      </c>
    </row>
    <row r="4" spans="1:2" x14ac:dyDescent="0.25">
      <c r="A4">
        <v>3</v>
      </c>
      <c r="B4" t="s">
        <v>49</v>
      </c>
    </row>
    <row r="5" spans="1:2" x14ac:dyDescent="0.25">
      <c r="A5">
        <v>4</v>
      </c>
      <c r="B5" t="s">
        <v>55</v>
      </c>
    </row>
    <row r="6" spans="1:2" x14ac:dyDescent="0.25">
      <c r="A6">
        <v>5</v>
      </c>
      <c r="B6" t="s">
        <v>58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materialType</vt:lpstr>
      <vt:lpstr>productType</vt:lpstr>
      <vt:lpstr>type</vt:lpstr>
      <vt:lpstr>partnerProducts</vt:lpstr>
      <vt:lpstr>productPartners</vt:lpstr>
      <vt:lpstr>partners</vt:lpstr>
      <vt:lpstr>adress</vt:lpstr>
      <vt:lpstr>indexes</vt:lpstr>
      <vt:lpstr>area</vt:lpstr>
      <vt:lpstr>partnerType</vt:lpstr>
      <vt:lpstr>products</vt:lpstr>
      <vt:lpstr>mainProducts</vt:lpstr>
      <vt:lpstr>city</vt:lpstr>
      <vt:lpstr>street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2025-03-05T13:44:58Z</dcterms:modified>
</cp:coreProperties>
</file>