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KAIT20\4-Й КУРС\PET_SHOP\READY_FOR_IMPORT\"/>
    </mc:Choice>
  </mc:AlternateContent>
  <bookViews>
    <workbookView xWindow="5760" yWindow="1020" windowWidth="17280" windowHeight="9420"/>
  </bookViews>
  <sheets>
    <sheet name="orders" sheetId="1" r:id="rId1"/>
    <sheet name="statu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<sst xmlns="http://schemas.openxmlformats.org/spreadsheetml/2006/main" count="65" uniqueCount="37">
  <si>
    <t xml:space="preserve">Новый </t>
  </si>
  <si>
    <t>Завершен</t>
  </si>
  <si>
    <t>А112Т4, 15, G453T5, 1</t>
  </si>
  <si>
    <t>F432F4, 15, Y324F4, 15</t>
  </si>
  <si>
    <t>E532Q5, 10, T432F4, 10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</si>
  <si>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</si>
  <si>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</si>
  <si>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</si>
  <si>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</si>
  <si>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</si>
  <si>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</si>
  <si>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</si>
  <si>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id</t>
  </si>
  <si>
    <t>composition</t>
  </si>
  <si>
    <t>dateOfOrder</t>
  </si>
  <si>
    <t>dateOfDelivery</t>
  </si>
  <si>
    <t>point</t>
  </si>
  <si>
    <t>NULL</t>
  </si>
  <si>
    <t>Шилова</t>
  </si>
  <si>
    <t>Майя</t>
  </si>
  <si>
    <t>Артемьевна</t>
  </si>
  <si>
    <t>Филимонов</t>
  </si>
  <si>
    <t>Роберт</t>
  </si>
  <si>
    <t>Васильевич</t>
  </si>
  <si>
    <t>Волкова</t>
  </si>
  <si>
    <t>Эмилия</t>
  </si>
  <si>
    <t>Артёмовна</t>
  </si>
  <si>
    <t>Чистякова</t>
  </si>
  <si>
    <t>Виктория</t>
  </si>
  <si>
    <t>Степановна</t>
  </si>
  <si>
    <t>lname</t>
  </si>
  <si>
    <t>patro</t>
  </si>
  <si>
    <t>code</t>
  </si>
  <si>
    <t>status</t>
  </si>
  <si>
    <t>idStatus</t>
  </si>
  <si>
    <t>fname</t>
  </si>
  <si>
    <t>statusName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</si>
</sst>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name val="Times New Roman"/>
      <family val="1"/>
      <charset val="204"/>
    </font>
    <font>
      <sz val="12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zoomScale="97" workbookViewId="0">
      <selection activeCell="C1" sqref="C1"/>
    </sheetView>
  </sheetViews>
  <sheetFormatPr defaultColWidth="11.19921875" defaultRowHeight="15.6"/>
  <cols>
    <col min="1" max="2" width="16.69921875" style="5" customWidth="1"/>
    <col min="3" max="3" width="22.09765625" style="5" customWidth="1"/>
    <col min="4" max="4" width="21.69921875" style="5" customWidth="1"/>
    <col min="5" max="6" width="21.796875" style="5" customWidth="1"/>
    <col min="7" max="7" width="32.8984375" style="5" bestFit="1" customWidth="1"/>
    <col min="8" max="9" width="32.8984375" style="5" customWidth="1"/>
    <col min="10" max="10" width="23.19921875" style="5" customWidth="1"/>
    <col min="11" max="11" width="22.296875" style="5" hidden="1" customWidth="1"/>
    <col min="12" max="13" width="11.19921875" style="5"/>
    <col min="14" max="14" width="35" style="5" customWidth="1"/>
    <col min="15" max="15" width="22" style="5" customWidth="1"/>
    <col min="16" max="16384" width="11.19921875" style="5"/>
  </cols>
  <sheetData>
    <row r="1" spans="1:15">
      <c r="A1" s="4" t="s">
        <v>12</v>
      </c>
      <c r="B1" s="4" t="s">
        <v>34</v>
      </c>
      <c r="C1" s="4" t="s">
        <v>13</v>
      </c>
      <c r="D1" s="4" t="s">
        <v>14</v>
      </c>
      <c r="E1" s="4" t="s">
        <v>15</v>
      </c>
      <c r="F1" s="1" t="s">
        <v>16</v>
      </c>
      <c r="G1" s="1" t="s">
        <v>30</v>
      </c>
      <c r="H1" s="1" t="s">
        <v>35</v>
      </c>
      <c r="I1" s="1" t="s">
        <v>31</v>
      </c>
      <c r="J1" s="1" t="s">
        <v>32</v>
      </c>
      <c r="K1" s="4" t="s">
        <v>33</v>
      </c>
      <c r="L1" s="4"/>
      <c r="M1" s="4"/>
      <c r="N1" s="4"/>
      <c r="O1" s="4"/>
    </row>
    <row r="2" spans="1:15">
      <c r="A2" s="6">
        <v>1</v>
      </c>
      <c r="B2" s="6">
        <f>LOOKUP(K2:K11,status!$B$2:$B$3,status!$A$2:$A$3)</f>
        <v>2</v>
      </c>
      <c r="C2" s="6" t="s">
        <v>2</v>
      </c>
      <c r="D2" s="14">
        <v>44687</v>
      </c>
      <c r="E2" s="14">
        <v>44693</v>
      </c>
      <c r="F2" s="6">
        <v>25</v>
      </c>
      <c r="G2" s="8" t="s">
        <v>17</v>
      </c>
      <c r="H2" s="8" t="s">
        <v>17</v>
      </c>
      <c r="I2" s="8" t="s">
        <v>17</v>
      </c>
      <c r="J2" s="6">
        <v>601</v>
      </c>
      <c r="K2" s="9" t="s">
        <v>0</v>
      </c>
      <c r="L2" s="6"/>
      <c r="M2" s="6"/>
      <c r="N2" s="6"/>
      <c r="O2" s="6"/>
    </row>
    <row r="3" spans="1:15">
      <c r="A3" s="9">
        <v>2</v>
      </c>
      <c r="B3" s="6">
        <f>LOOKUP(K3:K12,status!$B$2:$B$3,status!$A$2:$A$3)</f>
        <v>2</v>
      </c>
      <c r="C3" s="9" t="s">
        <v>3</v>
      </c>
      <c r="D3" s="14">
        <v>44687</v>
      </c>
      <c r="E3" s="14">
        <v>44693</v>
      </c>
      <c r="F3" s="9">
        <v>20</v>
      </c>
      <c r="G3" s="8" t="s">
        <v>17</v>
      </c>
      <c r="H3" s="8" t="s">
        <v>17</v>
      </c>
      <c r="I3" s="8" t="s">
        <v>17</v>
      </c>
      <c r="J3" s="9">
        <v>602</v>
      </c>
      <c r="K3" s="9" t="s">
        <v>0</v>
      </c>
      <c r="L3" s="10"/>
      <c r="M3" s="10"/>
      <c r="N3" s="10"/>
      <c r="O3" s="10"/>
    </row>
    <row r="4" spans="1:15">
      <c r="A4" s="9">
        <v>3</v>
      </c>
      <c r="B4" s="6">
        <f>LOOKUP(K4:K13,status!$B$2:$B$3,status!$A$2:$A$3)</f>
        <v>1</v>
      </c>
      <c r="C4" s="9" t="s">
        <v>4</v>
      </c>
      <c r="D4" s="14">
        <v>44689</v>
      </c>
      <c r="E4" s="14">
        <v>44695</v>
      </c>
      <c r="F4" s="6">
        <v>22</v>
      </c>
      <c r="G4" s="11" t="s">
        <v>18</v>
      </c>
      <c r="H4" s="11" t="s">
        <v>19</v>
      </c>
      <c r="I4" s="11" t="s">
        <v>20</v>
      </c>
      <c r="J4" s="6">
        <v>603</v>
      </c>
      <c r="K4" s="9" t="s">
        <v>1</v>
      </c>
      <c r="L4" s="10"/>
      <c r="M4" s="10"/>
      <c r="N4" s="10"/>
      <c r="O4" s="10"/>
    </row>
    <row r="5" spans="1:15">
      <c r="A5" s="9">
        <v>4</v>
      </c>
      <c r="B5" s="6">
        <f>LOOKUP(K5:K14,status!$B$2:$B$3,status!$A$2:$A$3)</f>
        <v>1</v>
      </c>
      <c r="C5" s="9" t="s">
        <v>5</v>
      </c>
      <c r="D5" s="14">
        <v>44689</v>
      </c>
      <c r="E5" s="14">
        <v>44695</v>
      </c>
      <c r="F5" s="9">
        <v>24</v>
      </c>
      <c r="G5" s="8" t="s">
        <v>17</v>
      </c>
      <c r="H5" s="8" t="s">
        <v>17</v>
      </c>
      <c r="I5" s="8" t="s">
        <v>17</v>
      </c>
      <c r="J5" s="9">
        <v>604</v>
      </c>
      <c r="K5" s="9" t="s">
        <v>1</v>
      </c>
      <c r="L5" s="10"/>
      <c r="M5" s="10"/>
      <c r="N5" s="10"/>
      <c r="O5" s="10"/>
    </row>
    <row r="6" spans="1:15">
      <c r="A6" s="9">
        <v>5</v>
      </c>
      <c r="B6" s="6">
        <f>LOOKUP(K6:K15,status!$B$2:$B$3,status!$A$2:$A$3)</f>
        <v>1</v>
      </c>
      <c r="C6" s="9" t="s">
        <v>6</v>
      </c>
      <c r="D6" s="14">
        <v>44691</v>
      </c>
      <c r="E6" s="14">
        <v>44697</v>
      </c>
      <c r="F6" s="6">
        <v>25</v>
      </c>
      <c r="G6" s="8" t="s">
        <v>17</v>
      </c>
      <c r="H6" s="8" t="s">
        <v>17</v>
      </c>
      <c r="I6" s="8" t="s">
        <v>17</v>
      </c>
      <c r="J6" s="6">
        <v>605</v>
      </c>
      <c r="K6" s="9" t="s">
        <v>1</v>
      </c>
      <c r="L6" s="10"/>
      <c r="M6" s="10"/>
      <c r="N6" s="10"/>
      <c r="O6" s="10"/>
    </row>
    <row r="7" spans="1:15">
      <c r="A7" s="9">
        <v>6</v>
      </c>
      <c r="B7" s="6">
        <f>LOOKUP(K7:K16,status!$B$2:$B$3,status!$A$2:$A$3)</f>
        <v>1</v>
      </c>
      <c r="C7" s="9" t="s">
        <v>7</v>
      </c>
      <c r="D7" s="14">
        <v>44692</v>
      </c>
      <c r="E7" s="14">
        <v>44698</v>
      </c>
      <c r="F7" s="9">
        <v>28</v>
      </c>
      <c r="G7" s="11" t="s">
        <v>21</v>
      </c>
      <c r="H7" s="11" t="s">
        <v>22</v>
      </c>
      <c r="I7" s="11" t="s">
        <v>23</v>
      </c>
      <c r="J7" s="9">
        <v>606</v>
      </c>
      <c r="K7" s="9" t="s">
        <v>1</v>
      </c>
      <c r="L7" s="10"/>
      <c r="M7" s="10"/>
      <c r="N7" s="10"/>
      <c r="O7" s="10"/>
    </row>
    <row r="8" spans="1:15">
      <c r="A8" s="9">
        <v>7</v>
      </c>
      <c r="B8" s="6">
        <f>LOOKUP(K8:K17,status!$B$2:$B$3,status!$A$2:$A$3)</f>
        <v>2</v>
      </c>
      <c r="C8" s="9" t="s">
        <v>8</v>
      </c>
      <c r="D8" s="14">
        <v>44693</v>
      </c>
      <c r="E8" s="14">
        <v>44699</v>
      </c>
      <c r="F8" s="6">
        <v>36</v>
      </c>
      <c r="G8" s="8" t="s">
        <v>17</v>
      </c>
      <c r="H8" s="8" t="s">
        <v>17</v>
      </c>
      <c r="I8" s="8" t="s">
        <v>17</v>
      </c>
      <c r="J8" s="6">
        <v>607</v>
      </c>
      <c r="K8" s="9" t="s">
        <v>0</v>
      </c>
      <c r="L8" s="10"/>
      <c r="M8" s="10"/>
      <c r="N8" s="10"/>
      <c r="O8" s="10"/>
    </row>
    <row r="9" spans="1:15">
      <c r="A9" s="9">
        <v>8</v>
      </c>
      <c r="B9" s="6">
        <f>LOOKUP(K9:K18,status!$B$2:$B$3,status!$A$2:$A$3)</f>
        <v>2</v>
      </c>
      <c r="C9" s="9" t="s">
        <v>9</v>
      </c>
      <c r="D9" s="14">
        <v>44694</v>
      </c>
      <c r="E9" s="14">
        <v>44700</v>
      </c>
      <c r="F9" s="9">
        <v>32</v>
      </c>
      <c r="G9" s="8" t="s">
        <v>17</v>
      </c>
      <c r="H9" s="8" t="s">
        <v>17</v>
      </c>
      <c r="I9" s="8" t="s">
        <v>17</v>
      </c>
      <c r="J9" s="9">
        <v>608</v>
      </c>
      <c r="K9" s="9" t="s">
        <v>0</v>
      </c>
      <c r="L9" s="10"/>
      <c r="M9" s="10"/>
      <c r="N9" s="10"/>
      <c r="O9" s="10"/>
    </row>
    <row r="10" spans="1:15">
      <c r="A10" s="9">
        <v>9</v>
      </c>
      <c r="B10" s="6">
        <f>LOOKUP(K10:K19,status!$B$2:$B$3,status!$A$2:$A$3)</f>
        <v>2</v>
      </c>
      <c r="C10" s="9" t="s">
        <v>10</v>
      </c>
      <c r="D10" s="14">
        <v>44696</v>
      </c>
      <c r="E10" s="14">
        <v>44702</v>
      </c>
      <c r="F10" s="6">
        <v>34</v>
      </c>
      <c r="G10" s="11" t="s">
        <v>24</v>
      </c>
      <c r="H10" s="11" t="s">
        <v>25</v>
      </c>
      <c r="I10" s="11" t="s">
        <v>26</v>
      </c>
      <c r="J10" s="6">
        <v>609</v>
      </c>
      <c r="K10" s="9" t="s">
        <v>0</v>
      </c>
      <c r="L10" s="10"/>
      <c r="M10" s="10"/>
      <c r="N10" s="10"/>
      <c r="O10" s="10"/>
    </row>
    <row r="11" spans="1:15">
      <c r="A11" s="9">
        <v>10</v>
      </c>
      <c r="B11" s="6">
        <f>LOOKUP(K11:K20,status!$B$2:$B$3,status!$A$2:$A$3)</f>
        <v>1</v>
      </c>
      <c r="C11" s="9" t="s">
        <v>11</v>
      </c>
      <c r="D11" s="14">
        <v>44696</v>
      </c>
      <c r="E11" s="14">
        <v>44702</v>
      </c>
      <c r="F11" s="9">
        <v>36</v>
      </c>
      <c r="G11" s="11" t="s">
        <v>27</v>
      </c>
      <c r="H11" s="11" t="s">
        <v>28</v>
      </c>
      <c r="I11" s="11" t="s">
        <v>29</v>
      </c>
      <c r="J11" s="9">
        <v>610</v>
      </c>
      <c r="K11" s="9" t="s">
        <v>1</v>
      </c>
      <c r="L11" s="10"/>
      <c r="M11" s="10"/>
      <c r="N11" s="10"/>
      <c r="O11" s="10"/>
    </row>
    <row r="12" spans="1:15">
      <c r="A12" s="10"/>
      <c r="B12" s="10"/>
      <c r="C12" s="12"/>
      <c r="D12" s="7"/>
      <c r="E12" s="7"/>
      <c r="F12" s="10"/>
      <c r="G12" s="13"/>
      <c r="H12" s="13"/>
      <c r="I12" s="13"/>
      <c r="J12" s="10"/>
      <c r="K12" s="10"/>
      <c r="L12" s="10"/>
      <c r="M12" s="10"/>
      <c r="N12" s="10"/>
      <c r="O12" s="10"/>
    </row>
    <row r="13" spans="1:15">
      <c r="A13" s="10"/>
      <c r="B13" s="10"/>
      <c r="C13" s="10"/>
      <c r="D13" s="7"/>
      <c r="E13" s="7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>
      <c r="A14" s="10"/>
      <c r="B14" s="10"/>
      <c r="C14" s="10"/>
      <c r="D14" s="7"/>
      <c r="E14" s="7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.6"/>
  <cols>
    <col min="2" max="2" width="13.09765625" customWidth="1"/>
  </cols>
  <sheetData>
    <row r="1" spans="1:2">
      <c r="A1" s="3" t="s">
        <v>12</v>
      </c>
      <c r="B1" s="1" t="s">
        <v>36</v>
      </c>
    </row>
    <row r="2" spans="1:2">
      <c r="A2">
        <v>1</v>
      </c>
      <c r="B2" s="2" t="s">
        <v>1</v>
      </c>
    </row>
    <row r="3" spans="1:2">
      <c r="A3">
        <v>2</v>
      </c>
      <c r="B3" s="2" t="s">
        <v>0</v>
      </c>
    </row>
  </sheetData>
  <sortState ref="A2:B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orders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Вадим Ленчук</cp:lastModifiedBy>
  <dcterms:created xsi:type="dcterms:W3CDTF">2022-01-17T17:43:46Z</dcterms:created>
  <dcterms:modified xsi:type="dcterms:W3CDTF">2024-11-17T19:16:47Z</dcterms:modified>
</cp:coreProperties>
</file>