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s" sheetId="1" r:id="rId1"/>
    <sheet name="type" sheetId="3" r:id="rId2"/>
    <sheet name="sex" sheetId="4" r:id="rId3"/>
    <sheet name="profil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9" i="1"/>
  <c r="P20" i="1"/>
  <c r="P24" i="1"/>
  <c r="P26" i="1"/>
  <c r="P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<sst xmlns="http://schemas.openxmlformats.org/spreadsheetml/2006/main" count="293" uniqueCount="199">
  <si>
    <t>Менеджер</t>
  </si>
  <si>
    <t>gohufreilagrau-3818@yopmail.com</t>
  </si>
  <si>
    <t>akimovya</t>
  </si>
  <si>
    <t>bn069Caj</t>
  </si>
  <si>
    <t>Успешно</t>
  </si>
  <si>
    <t>Исполнитель</t>
  </si>
  <si>
    <t>xawugosune-1385@yopmail.com</t>
  </si>
  <si>
    <t>goncharovaul</t>
  </si>
  <si>
    <t>pW4qZhL!</t>
  </si>
  <si>
    <t>Администратор</t>
  </si>
  <si>
    <t>leuttevitrafo1998@mail.ru</t>
  </si>
  <si>
    <t>anochinaem</t>
  </si>
  <si>
    <t>y6UNmaJg</t>
  </si>
  <si>
    <t>frapreubrulloba1141@yandex.ru</t>
  </si>
  <si>
    <t>nickolaeviv</t>
  </si>
  <si>
    <t>ebOt@4y$</t>
  </si>
  <si>
    <t>м</t>
  </si>
  <si>
    <t>zapramaxesu-7741@yopmail.com</t>
  </si>
  <si>
    <t>utkindp</t>
  </si>
  <si>
    <t>zQt8g@GH</t>
  </si>
  <si>
    <t>Неуспешно</t>
  </si>
  <si>
    <t>rouzecroummegre-3899@yopmail.com</t>
  </si>
  <si>
    <t>kulikovasn</t>
  </si>
  <si>
    <t>TCmE7Jon</t>
  </si>
  <si>
    <t>ziyeuddocrabri-4748@@yopmail.com</t>
  </si>
  <si>
    <t>volkovem</t>
  </si>
  <si>
    <t>pbgO3Vv5</t>
  </si>
  <si>
    <t>ketameissoinnei-1951@yopmail.com</t>
  </si>
  <si>
    <t>sokolovasg</t>
  </si>
  <si>
    <t>lITaH?Bs</t>
  </si>
  <si>
    <t>ж</t>
  </si>
  <si>
    <t>yipraubaponou-5849@yopmail.com</t>
  </si>
  <si>
    <t>golubevapa</t>
  </si>
  <si>
    <t>s|ke*p@~</t>
  </si>
  <si>
    <t>crapedocouca-3572@yopmail.com</t>
  </si>
  <si>
    <t>vishnevskayama</t>
  </si>
  <si>
    <t>OCaywHJZ</t>
  </si>
  <si>
    <t>ceigoixakaunni-9227@yopmail.com</t>
  </si>
  <si>
    <t>vasilevad</t>
  </si>
  <si>
    <t>DAWuV%#u</t>
  </si>
  <si>
    <t>yeimmeiwauzomo-7054@yopmail.com</t>
  </si>
  <si>
    <t>pavlovdm</t>
  </si>
  <si>
    <t>ptoED%zE</t>
  </si>
  <si>
    <t>pixil59@gmail.com</t>
  </si>
  <si>
    <t>gorbunovama</t>
  </si>
  <si>
    <t>ZFR2~Zl*</t>
  </si>
  <si>
    <t xml:space="preserve">deummecillummu-4992@mail.ru
</t>
  </si>
  <si>
    <t>deminasr</t>
  </si>
  <si>
    <t>D%DVKyDN</t>
  </si>
  <si>
    <t>vilagajaunne-5170@yandex.ru</t>
  </si>
  <si>
    <t>petrovaar</t>
  </si>
  <si>
    <t>z7ZE?8N5</t>
  </si>
  <si>
    <t>frusubroppotou656@yandex.ru</t>
  </si>
  <si>
    <t>plotnikovga</t>
  </si>
  <si>
    <t>yh+S4@yc</t>
  </si>
  <si>
    <t>vhopkins@lewis-mullen.com</t>
  </si>
  <si>
    <t>prochorovaet</t>
  </si>
  <si>
    <t>wLF186dB</t>
  </si>
  <si>
    <t>nlewis@yahoo.com</t>
  </si>
  <si>
    <t>chernovae</t>
  </si>
  <si>
    <t>Sjkr*1zV</t>
  </si>
  <si>
    <t>garciadavid@mckinney-mcbride.com</t>
  </si>
  <si>
    <t>gorbunovsa</t>
  </si>
  <si>
    <t>hFhK%$JI</t>
  </si>
  <si>
    <t>loudittoimmolau1900@gmail.com</t>
  </si>
  <si>
    <t>ryabininasa</t>
  </si>
  <si>
    <t>&amp;yw1da4K</t>
  </si>
  <si>
    <t>hittuprofassa4984@mail.com</t>
  </si>
  <si>
    <t>kozlovayd</t>
  </si>
  <si>
    <t>wCH7dl3k</t>
  </si>
  <si>
    <t>freineiciweijau888@yandex.ru</t>
  </si>
  <si>
    <t>lyckyanovayo</t>
  </si>
  <si>
    <t>JadQ24D5</t>
  </si>
  <si>
    <t>jessica84@hotmail.com</t>
  </si>
  <si>
    <t>kondrashovai</t>
  </si>
  <si>
    <t>YlBz$8vJ</t>
  </si>
  <si>
    <t>nokupekidda2001@gmail.com</t>
  </si>
  <si>
    <t>bykovavt</t>
  </si>
  <si>
    <t>nx8Z$K98</t>
  </si>
  <si>
    <t>ginaritter@schneider-buchanan.com</t>
  </si>
  <si>
    <t>gylyaevtd</t>
  </si>
  <si>
    <t>lz$kp1?f</t>
  </si>
  <si>
    <t>id</t>
  </si>
  <si>
    <t>idProfile</t>
  </si>
  <si>
    <t>profile</t>
  </si>
  <si>
    <t>Акимов</t>
  </si>
  <si>
    <t>Ян</t>
  </si>
  <si>
    <t>Алексеевич</t>
  </si>
  <si>
    <t>Гончарова</t>
  </si>
  <si>
    <t>Ульяна</t>
  </si>
  <si>
    <t>Львовна</t>
  </si>
  <si>
    <t>Анохина</t>
  </si>
  <si>
    <t>Елизавета</t>
  </si>
  <si>
    <t>Матвеевна</t>
  </si>
  <si>
    <t>Николаев</t>
  </si>
  <si>
    <t>Илья</t>
  </si>
  <si>
    <t>Владиславович</t>
  </si>
  <si>
    <t>Уткин</t>
  </si>
  <si>
    <t>Дмитрий</t>
  </si>
  <si>
    <t>Платонович</t>
  </si>
  <si>
    <t>Куликова</t>
  </si>
  <si>
    <t>Стефания</t>
  </si>
  <si>
    <t>Никитична</t>
  </si>
  <si>
    <t>Волков</t>
  </si>
  <si>
    <t>Егор</t>
  </si>
  <si>
    <t>Матвеевич</t>
  </si>
  <si>
    <t>Соколова</t>
  </si>
  <si>
    <t>Софья</t>
  </si>
  <si>
    <t>Георгиевна</t>
  </si>
  <si>
    <t>Голубева</t>
  </si>
  <si>
    <t>Полина</t>
  </si>
  <si>
    <t>Андреевна</t>
  </si>
  <si>
    <t>Вишневская</t>
  </si>
  <si>
    <t>Мария</t>
  </si>
  <si>
    <t>Васильева</t>
  </si>
  <si>
    <t>Арина</t>
  </si>
  <si>
    <t>Данииловна</t>
  </si>
  <si>
    <t>Павлов</t>
  </si>
  <si>
    <t>Максимович</t>
  </si>
  <si>
    <t>Горбунова</t>
  </si>
  <si>
    <t>Мирослава</t>
  </si>
  <si>
    <t>Артуровна</t>
  </si>
  <si>
    <t>Демина</t>
  </si>
  <si>
    <t>София</t>
  </si>
  <si>
    <t>Романовна</t>
  </si>
  <si>
    <t>Петрова</t>
  </si>
  <si>
    <t>Алина</t>
  </si>
  <si>
    <t>Робертовна</t>
  </si>
  <si>
    <t>Плотников</t>
  </si>
  <si>
    <t>Григорий</t>
  </si>
  <si>
    <t>Александрович</t>
  </si>
  <si>
    <t>Прохорова</t>
  </si>
  <si>
    <t>Есения</t>
  </si>
  <si>
    <t>Тимофеевна</t>
  </si>
  <si>
    <t>Чернов</t>
  </si>
  <si>
    <t>Алексей</t>
  </si>
  <si>
    <t>Егорович</t>
  </si>
  <si>
    <t>Горбунов</t>
  </si>
  <si>
    <t>Степан</t>
  </si>
  <si>
    <t>Артёмович</t>
  </si>
  <si>
    <t>Рябинина</t>
  </si>
  <si>
    <t>Артёмовна</t>
  </si>
  <si>
    <t>Козлова</t>
  </si>
  <si>
    <t>Яна</t>
  </si>
  <si>
    <t>Даниловна</t>
  </si>
  <si>
    <t>Лукьянова</t>
  </si>
  <si>
    <t>Олеговна</t>
  </si>
  <si>
    <t>Кондрашова</t>
  </si>
  <si>
    <t>Ивановна</t>
  </si>
  <si>
    <t>Быкова</t>
  </si>
  <si>
    <t>Виктория</t>
  </si>
  <si>
    <t>Тимуровна</t>
  </si>
  <si>
    <t>Гуляев</t>
  </si>
  <si>
    <t>Тимофей</t>
  </si>
  <si>
    <t>Даниилович</t>
  </si>
  <si>
    <t>lname</t>
  </si>
  <si>
    <t>fname</t>
  </si>
  <si>
    <t>patro</t>
  </si>
  <si>
    <t>mail</t>
  </si>
  <si>
    <t>login</t>
  </si>
  <si>
    <t>password</t>
  </si>
  <si>
    <t>phone</t>
  </si>
  <si>
    <t>series</t>
  </si>
  <si>
    <t>number</t>
  </si>
  <si>
    <t>birthday</t>
  </si>
  <si>
    <t>lastEnter</t>
  </si>
  <si>
    <t>type</t>
  </si>
  <si>
    <t>idType</t>
  </si>
  <si>
    <t>sex</t>
  </si>
  <si>
    <t>idSex</t>
  </si>
  <si>
    <t>profileName</t>
  </si>
  <si>
    <t>+7 781 785-5837</t>
  </si>
  <si>
    <t>+7 230 906-8815</t>
  </si>
  <si>
    <t>+7 555 444-8316</t>
  </si>
  <si>
    <t>+7 392 682-4442</t>
  </si>
  <si>
    <t>+7 836 429-0386</t>
  </si>
  <si>
    <t>+7 283 945-3092</t>
  </si>
  <si>
    <t>+7 621 359-3669</t>
  </si>
  <si>
    <t>+7 440 561-0314</t>
  </si>
  <si>
    <t>+7 331 918-2434</t>
  </si>
  <si>
    <t>+7 493 219-3942</t>
  </si>
  <si>
    <t>+7 407 485-5030</t>
  </si>
  <si>
    <t>+7 919 478-2497</t>
  </si>
  <si>
    <t>+7 482 802-9580</t>
  </si>
  <si>
    <t>+7 455 944-6449</t>
  </si>
  <si>
    <t>+7 710 388-2563</t>
  </si>
  <si>
    <t>+7 759 452-3846</t>
  </si>
  <si>
    <t>+7 687 801-1332</t>
  </si>
  <si>
    <t>+7 425 783-2253</t>
  </si>
  <si>
    <t>+7 889 449-4391</t>
  </si>
  <si>
    <t>+7 825 301-8250</t>
  </si>
  <si>
    <t>+7 397 334-2086</t>
  </si>
  <si>
    <t>+7 241 570-3040</t>
  </si>
  <si>
    <t>+7 713 462-8265</t>
  </si>
  <si>
    <t>+7 854 822-2331</t>
  </si>
  <si>
    <t>+7 439 713-6117</t>
  </si>
  <si>
    <t>NULL</t>
  </si>
  <si>
    <t>typeName</t>
  </si>
  <si>
    <t>sexName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</si>
</sst>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"/>
  </numFmts>
  <fonts count="6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  <font>
      <sz val="12"/>
      <name val="Times Roman"/>
      <charset val="204"/>
    </font>
    <font>
      <sz val="11"/>
      <name val="Times Roman"/>
      <charset val="204"/>
    </font>
    <font>
      <u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h+S4@yc" TargetMode="External"/><Relationship Id="rId7" Type="http://schemas.openxmlformats.org/officeDocument/2006/relationships/hyperlink" Target="mailto:nlewis@yahoo.com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Relationship Id="rId6" Type="http://schemas.openxmlformats.org/officeDocument/2006/relationships/hyperlink" Target="mailto:vilagajaunne-5170@yandex.ru" TargetMode="External"/><Relationship Id="rId5" Type="http://schemas.openxmlformats.org/officeDocument/2006/relationships/hyperlink" Target="mailto:rouzecroummegre-3899@yopmail.com" TargetMode="External"/><Relationship Id="rId4" Type="http://schemas.openxmlformats.org/officeDocument/2006/relationships/hyperlink" Target="mailto:pixil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G1" zoomScale="115" zoomScaleNormal="115" workbookViewId="0">
      <selection activeCell="N15" sqref="N15"/>
    </sheetView>
  </sheetViews>
  <sheetFormatPr defaultRowHeight="15"/>
  <cols>
    <col min="1" max="2" width="13.42578125" customWidth="1"/>
    <col min="3" max="3" width="16.5703125" hidden="1" customWidth="1"/>
    <col min="4" max="4" width="38.28515625" bestFit="1" customWidth="1"/>
    <col min="5" max="6" width="38.28515625" customWidth="1"/>
    <col min="7" max="7" width="37.42578125" bestFit="1" customWidth="1"/>
    <col min="8" max="8" width="15" bestFit="1" customWidth="1"/>
    <col min="9" max="9" width="13.42578125" bestFit="1" customWidth="1"/>
    <col min="10" max="10" width="17.28515625" bestFit="1" customWidth="1"/>
    <col min="11" max="12" width="24.5703125" customWidth="1"/>
    <col min="13" max="13" width="16" customWidth="1"/>
    <col min="14" max="14" width="18.140625" bestFit="1" customWidth="1"/>
    <col min="15" max="15" width="11.140625" hidden="1" customWidth="1"/>
    <col min="16" max="16" width="27.85546875" customWidth="1"/>
    <col min="17" max="17" width="11.140625" customWidth="1"/>
    <col min="18" max="18" width="8.85546875" hidden="1" customWidth="1"/>
  </cols>
  <sheetData>
    <row r="1" spans="1:18" ht="15.75">
      <c r="A1" s="1" t="s">
        <v>82</v>
      </c>
      <c r="B1" s="1" t="s">
        <v>83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169</v>
      </c>
      <c r="R1" s="1" t="s">
        <v>168</v>
      </c>
    </row>
    <row r="2" spans="1:18" ht="15.75">
      <c r="A2" s="2">
        <v>1</v>
      </c>
      <c r="B2" s="2">
        <f>LOOKUP(C2:C26,profile!$B$2:$B$4,profile!$A$2:$A$4)</f>
        <v>3</v>
      </c>
      <c r="C2" s="3" t="s">
        <v>0</v>
      </c>
      <c r="D2" s="3" t="s">
        <v>85</v>
      </c>
      <c r="E2" s="3" t="s">
        <v>86</v>
      </c>
      <c r="F2" s="3" t="s">
        <v>87</v>
      </c>
      <c r="G2" s="3" t="s">
        <v>1</v>
      </c>
      <c r="H2" s="4" t="s">
        <v>2</v>
      </c>
      <c r="I2" s="5" t="s">
        <v>3</v>
      </c>
      <c r="J2" s="5" t="s">
        <v>171</v>
      </c>
      <c r="K2" s="5">
        <v>2367</v>
      </c>
      <c r="L2" s="5">
        <v>558134</v>
      </c>
      <c r="M2" s="8">
        <v>34153</v>
      </c>
      <c r="N2" s="6">
        <v>1675231191000</v>
      </c>
      <c r="O2" s="5" t="s">
        <v>4</v>
      </c>
      <c r="P2" s="5">
        <f>LOOKUP(O2:O26,type!$B$2:$B$3,type!$A$2:$A$3)</f>
        <v>2</v>
      </c>
      <c r="Q2" s="5">
        <f>LOOKUP(R2:R26,sex!$B$2:$B$3,sex!$A$2:$A$3)</f>
        <v>2</v>
      </c>
      <c r="R2" s="5" t="s">
        <v>16</v>
      </c>
    </row>
    <row r="3" spans="1:18" ht="15.75">
      <c r="A3" s="2">
        <v>2</v>
      </c>
      <c r="B3" s="2">
        <f>LOOKUP(C3:C27,profile!$B$2:$B$4,profile!$A$2:$A$4)</f>
        <v>2</v>
      </c>
      <c r="C3" s="3" t="s">
        <v>5</v>
      </c>
      <c r="D3" s="3" t="s">
        <v>88</v>
      </c>
      <c r="E3" s="3" t="s">
        <v>89</v>
      </c>
      <c r="F3" s="3" t="s">
        <v>90</v>
      </c>
      <c r="G3" s="3" t="s">
        <v>6</v>
      </c>
      <c r="H3" s="4" t="s">
        <v>7</v>
      </c>
      <c r="I3" s="5" t="s">
        <v>8</v>
      </c>
      <c r="J3" s="5" t="s">
        <v>172</v>
      </c>
      <c r="K3" s="5">
        <v>7101</v>
      </c>
      <c r="L3" s="5">
        <v>669343</v>
      </c>
      <c r="M3" s="8">
        <v>27567</v>
      </c>
      <c r="N3" s="6">
        <v>1676296748000</v>
      </c>
      <c r="O3" s="5" t="s">
        <v>4</v>
      </c>
      <c r="P3" s="5">
        <f>LOOKUP(O3:O27,type!$B$2:$B$3,type!$A$2:$A$3)</f>
        <v>2</v>
      </c>
      <c r="Q3" s="5">
        <f>LOOKUP(R3:R27,sex!$B$2:$B$3,sex!$A$2:$A$3)</f>
        <v>1</v>
      </c>
      <c r="R3" s="5" t="s">
        <v>30</v>
      </c>
    </row>
    <row r="4" spans="1:18" ht="15.75">
      <c r="A4" s="2">
        <v>3</v>
      </c>
      <c r="B4" s="2">
        <f>LOOKUP(C4:C28,profile!$B$2:$B$4,profile!$A$2:$A$4)</f>
        <v>1</v>
      </c>
      <c r="C4" s="3" t="s">
        <v>9</v>
      </c>
      <c r="D4" s="3" t="s">
        <v>91</v>
      </c>
      <c r="E4" s="3" t="s">
        <v>92</v>
      </c>
      <c r="F4" s="3" t="s">
        <v>93</v>
      </c>
      <c r="G4" s="3" t="s">
        <v>10</v>
      </c>
      <c r="H4" s="4" t="s">
        <v>11</v>
      </c>
      <c r="I4" s="5" t="s">
        <v>12</v>
      </c>
      <c r="J4" s="5" t="s">
        <v>173</v>
      </c>
      <c r="K4" s="5">
        <v>3455</v>
      </c>
      <c r="L4" s="5">
        <v>719630</v>
      </c>
      <c r="M4" s="8">
        <v>33466</v>
      </c>
      <c r="N4" s="6">
        <v>1676051882000</v>
      </c>
      <c r="O4" s="5" t="s">
        <v>4</v>
      </c>
      <c r="P4" s="5">
        <f>LOOKUP(O4:O28,type!$B$2:$B$3,type!$A$2:$A$3)</f>
        <v>2</v>
      </c>
      <c r="Q4" s="5">
        <f>LOOKUP(R4:R28,sex!$B$2:$B$3,sex!$A$2:$A$3)</f>
        <v>1</v>
      </c>
      <c r="R4" s="5" t="s">
        <v>30</v>
      </c>
    </row>
    <row r="5" spans="1:18" ht="15.75">
      <c r="A5" s="2">
        <v>4</v>
      </c>
      <c r="B5" s="2">
        <f>LOOKUP(C5:C29,profile!$B$2:$B$4,profile!$A$2:$A$4)</f>
        <v>3</v>
      </c>
      <c r="C5" s="3" t="s">
        <v>0</v>
      </c>
      <c r="D5" s="3" t="s">
        <v>94</v>
      </c>
      <c r="E5" s="3" t="s">
        <v>95</v>
      </c>
      <c r="F5" s="3" t="s">
        <v>96</v>
      </c>
      <c r="G5" s="3" t="s">
        <v>13</v>
      </c>
      <c r="H5" s="4" t="s">
        <v>14</v>
      </c>
      <c r="I5" s="5" t="s">
        <v>15</v>
      </c>
      <c r="J5" s="5" t="s">
        <v>174</v>
      </c>
      <c r="K5" s="5">
        <v>2377</v>
      </c>
      <c r="L5" s="5">
        <v>871623</v>
      </c>
      <c r="M5" s="8">
        <v>25924</v>
      </c>
      <c r="N5" s="6">
        <v>1675395308000</v>
      </c>
      <c r="O5" s="5" t="s">
        <v>4</v>
      </c>
      <c r="P5" s="5">
        <f>LOOKUP(O5:O29,type!$B$2:$B$3,type!$A$2:$A$3)</f>
        <v>2</v>
      </c>
      <c r="Q5" s="5">
        <f>LOOKUP(R5:R29,sex!$B$2:$B$3,sex!$A$2:$A$3)</f>
        <v>2</v>
      </c>
      <c r="R5" s="5" t="s">
        <v>16</v>
      </c>
    </row>
    <row r="6" spans="1:18" ht="15.75">
      <c r="A6" s="2">
        <v>5</v>
      </c>
      <c r="B6" s="2">
        <f>LOOKUP(C6:C30,profile!$B$2:$B$4,profile!$A$2:$A$4)</f>
        <v>2</v>
      </c>
      <c r="C6" s="3" t="s">
        <v>5</v>
      </c>
      <c r="D6" s="3" t="s">
        <v>97</v>
      </c>
      <c r="E6" s="3" t="s">
        <v>98</v>
      </c>
      <c r="F6" s="3" t="s">
        <v>99</v>
      </c>
      <c r="G6" s="3" t="s">
        <v>17</v>
      </c>
      <c r="H6" s="4" t="s">
        <v>18</v>
      </c>
      <c r="I6" s="5" t="s">
        <v>19</v>
      </c>
      <c r="J6" s="5" t="s">
        <v>175</v>
      </c>
      <c r="K6" s="5">
        <v>8755</v>
      </c>
      <c r="L6" s="5">
        <v>921148</v>
      </c>
      <c r="M6" s="8">
        <v>36284</v>
      </c>
      <c r="N6" s="6">
        <v>1676496955000</v>
      </c>
      <c r="O6" s="5" t="s">
        <v>20</v>
      </c>
      <c r="P6" s="5">
        <f>LOOKUP(O6:O30,type!$B$2:$B$3,type!$A$2:$A$3)</f>
        <v>1</v>
      </c>
      <c r="Q6" s="5">
        <f>LOOKUP(R6:R30,sex!$B$2:$B$3,sex!$A$2:$A$3)</f>
        <v>2</v>
      </c>
      <c r="R6" s="5" t="s">
        <v>16</v>
      </c>
    </row>
    <row r="7" spans="1:18" ht="15.75">
      <c r="A7" s="2">
        <v>6</v>
      </c>
      <c r="B7" s="2">
        <f>LOOKUP(C7:C31,profile!$B$2:$B$4,profile!$A$2:$A$4)</f>
        <v>2</v>
      </c>
      <c r="C7" s="3" t="s">
        <v>5</v>
      </c>
      <c r="D7" s="3" t="s">
        <v>100</v>
      </c>
      <c r="E7" s="3" t="s">
        <v>101</v>
      </c>
      <c r="F7" s="3" t="s">
        <v>102</v>
      </c>
      <c r="G7" s="7" t="s">
        <v>21</v>
      </c>
      <c r="H7" s="4" t="s">
        <v>22</v>
      </c>
      <c r="I7" s="5" t="s">
        <v>23</v>
      </c>
      <c r="J7" s="5" t="s">
        <v>176</v>
      </c>
      <c r="K7" s="5">
        <v>4355</v>
      </c>
      <c r="L7" s="5">
        <v>104594</v>
      </c>
      <c r="M7" s="8">
        <v>34674</v>
      </c>
      <c r="N7" s="6">
        <v>1676146943000</v>
      </c>
      <c r="O7" s="5" t="s">
        <v>4</v>
      </c>
      <c r="P7" s="5">
        <f>LOOKUP(O7:O31,type!$B$2:$B$3,type!$A$2:$A$3)</f>
        <v>2</v>
      </c>
      <c r="Q7" s="5">
        <f>LOOKUP(R7:R31,sex!$B$2:$B$3,sex!$A$2:$A$3)</f>
        <v>1</v>
      </c>
      <c r="R7" s="5" t="s">
        <v>30</v>
      </c>
    </row>
    <row r="8" spans="1:18" ht="15.75">
      <c r="A8" s="2">
        <v>7</v>
      </c>
      <c r="B8" s="2">
        <f>LOOKUP(C8:C32,profile!$B$2:$B$4,profile!$A$2:$A$4)</f>
        <v>2</v>
      </c>
      <c r="C8" s="3" t="s">
        <v>5</v>
      </c>
      <c r="D8" s="3" t="s">
        <v>103</v>
      </c>
      <c r="E8" s="3" t="s">
        <v>104</v>
      </c>
      <c r="F8" s="3" t="s">
        <v>105</v>
      </c>
      <c r="G8" s="3" t="s">
        <v>24</v>
      </c>
      <c r="H8" s="4" t="s">
        <v>25</v>
      </c>
      <c r="I8" s="5" t="s">
        <v>26</v>
      </c>
      <c r="J8" s="5" t="s">
        <v>177</v>
      </c>
      <c r="K8" s="5">
        <v>2791</v>
      </c>
      <c r="L8" s="5">
        <v>114390</v>
      </c>
      <c r="M8" s="8">
        <v>34786</v>
      </c>
      <c r="N8" s="6">
        <v>1676485346000</v>
      </c>
      <c r="O8" s="5" t="s">
        <v>4</v>
      </c>
      <c r="P8" s="5">
        <f>LOOKUP(O8:O32,type!$B$2:$B$3,type!$A$2:$A$3)</f>
        <v>2</v>
      </c>
      <c r="Q8" s="5">
        <f>LOOKUP(R8:R32,sex!$B$2:$B$3,sex!$A$2:$A$3)</f>
        <v>2</v>
      </c>
      <c r="R8" s="5" t="s">
        <v>16</v>
      </c>
    </row>
    <row r="9" spans="1:18" ht="15.75">
      <c r="A9" s="2">
        <v>8</v>
      </c>
      <c r="B9" s="2">
        <f>LOOKUP(C9:C33,profile!$B$2:$B$4,profile!$A$2:$A$4)</f>
        <v>1</v>
      </c>
      <c r="C9" s="3" t="s">
        <v>9</v>
      </c>
      <c r="D9" s="3" t="s">
        <v>106</v>
      </c>
      <c r="E9" s="3" t="s">
        <v>107</v>
      </c>
      <c r="F9" s="3" t="s">
        <v>108</v>
      </c>
      <c r="G9" s="3" t="s">
        <v>27</v>
      </c>
      <c r="H9" s="4" t="s">
        <v>28</v>
      </c>
      <c r="I9" s="5" t="s">
        <v>29</v>
      </c>
      <c r="J9" s="5" t="s">
        <v>178</v>
      </c>
      <c r="K9" s="5">
        <v>5582</v>
      </c>
      <c r="L9" s="5">
        <v>126286</v>
      </c>
      <c r="M9" s="8">
        <v>28211</v>
      </c>
      <c r="N9" s="6">
        <v>1676502184000</v>
      </c>
      <c r="O9" s="5" t="s">
        <v>20</v>
      </c>
      <c r="P9" s="5">
        <f>LOOKUP(O9:O33,type!$B$2:$B$3,type!$A$2:$A$3)</f>
        <v>1</v>
      </c>
      <c r="Q9" s="5">
        <f>LOOKUP(R9:R33,sex!$B$2:$B$3,sex!$A$2:$A$3)</f>
        <v>1</v>
      </c>
      <c r="R9" s="5" t="s">
        <v>30</v>
      </c>
    </row>
    <row r="10" spans="1:18" ht="15.75">
      <c r="A10" s="2">
        <v>9</v>
      </c>
      <c r="B10" s="2">
        <f>LOOKUP(C10:C34,profile!$B$2:$B$4,profile!$A$2:$A$4)</f>
        <v>3</v>
      </c>
      <c r="C10" s="3" t="s">
        <v>0</v>
      </c>
      <c r="D10" s="3" t="s">
        <v>109</v>
      </c>
      <c r="E10" s="3" t="s">
        <v>110</v>
      </c>
      <c r="F10" s="3" t="s">
        <v>111</v>
      </c>
      <c r="G10" s="3" t="s">
        <v>31</v>
      </c>
      <c r="H10" s="3" t="s">
        <v>32</v>
      </c>
      <c r="I10" s="5" t="s">
        <v>33</v>
      </c>
      <c r="J10" s="5" t="s">
        <v>179</v>
      </c>
      <c r="K10" s="5">
        <v>2978</v>
      </c>
      <c r="L10" s="5">
        <v>133653</v>
      </c>
      <c r="M10" s="8">
        <v>27496</v>
      </c>
      <c r="N10" s="6">
        <v>1675576520000</v>
      </c>
      <c r="O10" s="5" t="s">
        <v>4</v>
      </c>
      <c r="P10" s="5">
        <f>LOOKUP(O10:O34,type!$B$2:$B$3,type!$A$2:$A$3)</f>
        <v>2</v>
      </c>
      <c r="Q10" s="5">
        <f>LOOKUP(R10:R34,sex!$B$2:$B$3,sex!$A$2:$A$3)</f>
        <v>1</v>
      </c>
      <c r="R10" s="5" t="s">
        <v>30</v>
      </c>
    </row>
    <row r="11" spans="1:18" ht="15.75">
      <c r="A11" s="2">
        <v>10</v>
      </c>
      <c r="B11" s="2">
        <f>LOOKUP(C11:C35,profile!$B$2:$B$4,profile!$A$2:$A$4)</f>
        <v>3</v>
      </c>
      <c r="C11" s="3" t="s">
        <v>0</v>
      </c>
      <c r="D11" s="3" t="s">
        <v>112</v>
      </c>
      <c r="E11" s="3" t="s">
        <v>113</v>
      </c>
      <c r="F11" s="3" t="s">
        <v>111</v>
      </c>
      <c r="G11" s="3" t="s">
        <v>34</v>
      </c>
      <c r="H11" s="3" t="s">
        <v>35</v>
      </c>
      <c r="I11" s="5" t="s">
        <v>36</v>
      </c>
      <c r="J11" s="5" t="s">
        <v>180</v>
      </c>
      <c r="K11" s="5">
        <v>7512</v>
      </c>
      <c r="L11" s="5">
        <v>141956</v>
      </c>
      <c r="M11" s="8">
        <v>27751</v>
      </c>
      <c r="N11" s="6" t="s">
        <v>196</v>
      </c>
      <c r="O11" s="5" t="s">
        <v>4</v>
      </c>
      <c r="P11" s="5">
        <f>LOOKUP(O11:O35,type!$B$2:$B$3,type!$A$2:$A$3)</f>
        <v>2</v>
      </c>
      <c r="Q11" s="5">
        <f>LOOKUP(R11:R35,sex!$B$2:$B$3,sex!$A$2:$A$3)</f>
        <v>1</v>
      </c>
      <c r="R11" s="5" t="s">
        <v>30</v>
      </c>
    </row>
    <row r="12" spans="1:18" ht="15.75">
      <c r="A12" s="2">
        <v>11</v>
      </c>
      <c r="B12" s="2">
        <f>LOOKUP(C12:C36,profile!$B$2:$B$4,profile!$A$2:$A$4)</f>
        <v>3</v>
      </c>
      <c r="C12" s="3" t="s">
        <v>0</v>
      </c>
      <c r="D12" s="3" t="s">
        <v>114</v>
      </c>
      <c r="E12" s="3" t="s">
        <v>115</v>
      </c>
      <c r="F12" s="3" t="s">
        <v>116</v>
      </c>
      <c r="G12" s="3" t="s">
        <v>37</v>
      </c>
      <c r="H12" s="4" t="s">
        <v>38</v>
      </c>
      <c r="I12" s="5" t="s">
        <v>39</v>
      </c>
      <c r="J12" s="5" t="s">
        <v>181</v>
      </c>
      <c r="K12" s="5">
        <v>5046</v>
      </c>
      <c r="L12" s="5">
        <v>158433</v>
      </c>
      <c r="M12" s="8">
        <v>36547</v>
      </c>
      <c r="N12" s="6" t="s">
        <v>196</v>
      </c>
      <c r="O12" s="5" t="s">
        <v>20</v>
      </c>
      <c r="P12" s="5">
        <f>LOOKUP(O12:O36,type!$B$2:$B$3,type!$A$2:$A$3)</f>
        <v>1</v>
      </c>
      <c r="Q12" s="5">
        <f>LOOKUP(R12:R36,sex!$B$2:$B$3,sex!$A$2:$A$3)</f>
        <v>1</v>
      </c>
      <c r="R12" s="5" t="s">
        <v>30</v>
      </c>
    </row>
    <row r="13" spans="1:18" ht="15.75">
      <c r="A13" s="2">
        <v>12</v>
      </c>
      <c r="B13" s="2">
        <f>LOOKUP(C13:C37,profile!$B$2:$B$4,profile!$A$2:$A$4)</f>
        <v>3</v>
      </c>
      <c r="C13" s="3" t="s">
        <v>0</v>
      </c>
      <c r="D13" s="3" t="s">
        <v>117</v>
      </c>
      <c r="E13" s="3" t="s">
        <v>98</v>
      </c>
      <c r="F13" s="3" t="s">
        <v>118</v>
      </c>
      <c r="G13" s="3" t="s">
        <v>40</v>
      </c>
      <c r="H13" s="4" t="s">
        <v>41</v>
      </c>
      <c r="I13" s="5" t="s">
        <v>42</v>
      </c>
      <c r="J13" s="5" t="s">
        <v>182</v>
      </c>
      <c r="K13" s="5">
        <v>2460</v>
      </c>
      <c r="L13" s="5">
        <v>169505</v>
      </c>
      <c r="M13" s="8">
        <v>30592</v>
      </c>
      <c r="N13" s="6">
        <v>1675538804000</v>
      </c>
      <c r="O13" s="5" t="s">
        <v>20</v>
      </c>
      <c r="P13" s="5">
        <f>LOOKUP(O13:O37,type!$B$2:$B$3,type!$A$2:$A$3)</f>
        <v>1</v>
      </c>
      <c r="Q13" s="5">
        <f>LOOKUP(R13:R37,sex!$B$2:$B$3,sex!$A$2:$A$3)</f>
        <v>2</v>
      </c>
      <c r="R13" s="5" t="s">
        <v>16</v>
      </c>
    </row>
    <row r="14" spans="1:18" ht="15.75">
      <c r="A14" s="2">
        <v>13</v>
      </c>
      <c r="B14" s="2">
        <f>LOOKUP(C14:C38,profile!$B$2:$B$4,profile!$A$2:$A$4)</f>
        <v>2</v>
      </c>
      <c r="C14" s="3" t="s">
        <v>5</v>
      </c>
      <c r="D14" s="3" t="s">
        <v>119</v>
      </c>
      <c r="E14" s="3" t="s">
        <v>120</v>
      </c>
      <c r="F14" s="3" t="s">
        <v>121</v>
      </c>
      <c r="G14" s="7" t="s">
        <v>43</v>
      </c>
      <c r="H14" s="4" t="s">
        <v>44</v>
      </c>
      <c r="I14" s="5" t="s">
        <v>45</v>
      </c>
      <c r="J14" s="5" t="s">
        <v>183</v>
      </c>
      <c r="K14" s="5">
        <v>3412</v>
      </c>
      <c r="L14" s="5">
        <v>174593</v>
      </c>
      <c r="M14" s="8">
        <v>35857</v>
      </c>
      <c r="N14" s="6">
        <v>1676525424000</v>
      </c>
      <c r="O14" s="5" t="s">
        <v>4</v>
      </c>
      <c r="P14" s="5">
        <f>LOOKUP(O14:O38,type!$B$2:$B$3,type!$A$2:$A$3)</f>
        <v>2</v>
      </c>
      <c r="Q14" s="5">
        <f>LOOKUP(R14:R38,sex!$B$2:$B$3,sex!$A$2:$A$3)</f>
        <v>1</v>
      </c>
      <c r="R14" s="5" t="s">
        <v>30</v>
      </c>
    </row>
    <row r="15" spans="1:18" ht="15.75">
      <c r="A15" s="2">
        <v>14</v>
      </c>
      <c r="B15" s="2">
        <f>LOOKUP(C15:C39,profile!$B$2:$B$4,profile!$A$2:$A$4)</f>
        <v>3</v>
      </c>
      <c r="C15" s="3" t="s">
        <v>0</v>
      </c>
      <c r="D15" s="3" t="s">
        <v>122</v>
      </c>
      <c r="E15" s="3" t="s">
        <v>123</v>
      </c>
      <c r="F15" s="3" t="s">
        <v>124</v>
      </c>
      <c r="G15" s="3" t="s">
        <v>46</v>
      </c>
      <c r="H15" s="4" t="s">
        <v>47</v>
      </c>
      <c r="I15" s="5" t="s">
        <v>48</v>
      </c>
      <c r="J15" s="5" t="s">
        <v>184</v>
      </c>
      <c r="K15" s="5">
        <v>4950</v>
      </c>
      <c r="L15" s="5">
        <v>183034</v>
      </c>
      <c r="M15" s="8">
        <v>34128</v>
      </c>
      <c r="N15" s="6">
        <v>1676072785000</v>
      </c>
      <c r="O15" s="5" t="s">
        <v>20</v>
      </c>
      <c r="P15" s="5">
        <f>LOOKUP(O15:O39,type!$B$2:$B$3,type!$A$2:$A$3)</f>
        <v>1</v>
      </c>
      <c r="Q15" s="5">
        <f>LOOKUP(R15:R39,sex!$B$2:$B$3,sex!$A$2:$A$3)</f>
        <v>1</v>
      </c>
      <c r="R15" s="5" t="s">
        <v>30</v>
      </c>
    </row>
    <row r="16" spans="1:18" ht="15.75">
      <c r="A16" s="2">
        <v>15</v>
      </c>
      <c r="B16" s="2">
        <f>LOOKUP(C16:C40,profile!$B$2:$B$4,profile!$A$2:$A$4)</f>
        <v>2</v>
      </c>
      <c r="C16" s="3" t="s">
        <v>5</v>
      </c>
      <c r="D16" s="3" t="s">
        <v>125</v>
      </c>
      <c r="E16" s="3" t="s">
        <v>126</v>
      </c>
      <c r="F16" s="3" t="s">
        <v>127</v>
      </c>
      <c r="G16" s="7" t="s">
        <v>49</v>
      </c>
      <c r="H16" s="4" t="s">
        <v>50</v>
      </c>
      <c r="I16" s="5" t="s">
        <v>51</v>
      </c>
      <c r="J16" s="5" t="s">
        <v>185</v>
      </c>
      <c r="K16" s="5">
        <v>5829</v>
      </c>
      <c r="L16" s="5">
        <v>219464</v>
      </c>
      <c r="M16" s="8">
        <v>29487</v>
      </c>
      <c r="N16" s="6">
        <v>1675274216000</v>
      </c>
      <c r="O16" s="5" t="s">
        <v>4</v>
      </c>
      <c r="P16" s="5">
        <f>LOOKUP(O16:O40,type!$B$2:$B$3,type!$A$2:$A$3)</f>
        <v>2</v>
      </c>
      <c r="Q16" s="5">
        <f>LOOKUP(R16:R40,sex!$B$2:$B$3,sex!$A$2:$A$3)</f>
        <v>1</v>
      </c>
      <c r="R16" s="5" t="s">
        <v>30</v>
      </c>
    </row>
    <row r="17" spans="1:18" ht="15.75">
      <c r="A17" s="2">
        <v>16</v>
      </c>
      <c r="B17" s="2">
        <f>LOOKUP(C17:C41,profile!$B$2:$B$4,profile!$A$2:$A$4)</f>
        <v>2</v>
      </c>
      <c r="C17" s="3" t="s">
        <v>5</v>
      </c>
      <c r="D17" s="3" t="s">
        <v>128</v>
      </c>
      <c r="E17" s="3" t="s">
        <v>129</v>
      </c>
      <c r="F17" s="3" t="s">
        <v>130</v>
      </c>
      <c r="G17" s="3" t="s">
        <v>52</v>
      </c>
      <c r="H17" s="4" t="s">
        <v>53</v>
      </c>
      <c r="I17" s="5" t="s">
        <v>54</v>
      </c>
      <c r="J17" s="5" t="s">
        <v>186</v>
      </c>
      <c r="K17" s="5">
        <v>6443</v>
      </c>
      <c r="L17" s="5">
        <v>208059</v>
      </c>
      <c r="M17" s="8">
        <v>33310</v>
      </c>
      <c r="N17" s="6">
        <v>1675883156000</v>
      </c>
      <c r="O17" s="5" t="s">
        <v>4</v>
      </c>
      <c r="P17" s="5">
        <f>LOOKUP(O17:O41,type!$B$2:$B$3,type!$A$2:$A$3)</f>
        <v>2</v>
      </c>
      <c r="Q17" s="5">
        <f>LOOKUP(R17:R41,sex!$B$2:$B$3,sex!$A$2:$A$3)</f>
        <v>2</v>
      </c>
      <c r="R17" s="5" t="s">
        <v>16</v>
      </c>
    </row>
    <row r="18" spans="1:18" ht="15.75">
      <c r="A18" s="2">
        <v>17</v>
      </c>
      <c r="B18" s="2">
        <f>LOOKUP(C18:C42,profile!$B$2:$B$4,profile!$A$2:$A$4)</f>
        <v>2</v>
      </c>
      <c r="C18" s="3" t="s">
        <v>5</v>
      </c>
      <c r="D18" s="3" t="s">
        <v>131</v>
      </c>
      <c r="E18" s="3" t="s">
        <v>132</v>
      </c>
      <c r="F18" s="3" t="s">
        <v>133</v>
      </c>
      <c r="G18" s="3" t="s">
        <v>55</v>
      </c>
      <c r="H18" s="4" t="s">
        <v>56</v>
      </c>
      <c r="I18" s="5" t="s">
        <v>57</v>
      </c>
      <c r="J18" s="5" t="s">
        <v>187</v>
      </c>
      <c r="K18" s="5">
        <v>7079</v>
      </c>
      <c r="L18" s="5">
        <v>213265</v>
      </c>
      <c r="M18" s="8">
        <v>35899</v>
      </c>
      <c r="N18" s="6" t="s">
        <v>196</v>
      </c>
      <c r="O18" s="5" t="s">
        <v>196</v>
      </c>
      <c r="P18" s="5" t="s">
        <v>196</v>
      </c>
      <c r="Q18" s="5">
        <f>LOOKUP(R18:R42,sex!$B$2:$B$3,sex!$A$2:$A$3)</f>
        <v>1</v>
      </c>
      <c r="R18" s="5" t="s">
        <v>30</v>
      </c>
    </row>
    <row r="19" spans="1:18" ht="15.75">
      <c r="A19" s="2">
        <v>18</v>
      </c>
      <c r="B19" s="2">
        <f>LOOKUP(C19:C43,profile!$B$2:$B$4,profile!$A$2:$A$4)</f>
        <v>2</v>
      </c>
      <c r="C19" s="3" t="s">
        <v>5</v>
      </c>
      <c r="D19" s="3" t="s">
        <v>134</v>
      </c>
      <c r="E19" s="3" t="s">
        <v>135</v>
      </c>
      <c r="F19" s="3" t="s">
        <v>136</v>
      </c>
      <c r="G19" s="7" t="s">
        <v>58</v>
      </c>
      <c r="H19" s="4" t="s">
        <v>59</v>
      </c>
      <c r="I19" s="5" t="s">
        <v>60</v>
      </c>
      <c r="J19" s="5" t="s">
        <v>188</v>
      </c>
      <c r="K19" s="5">
        <v>8207</v>
      </c>
      <c r="L19" s="5">
        <v>522702</v>
      </c>
      <c r="M19" s="8">
        <v>29327</v>
      </c>
      <c r="N19" s="6">
        <v>1675609542000</v>
      </c>
      <c r="O19" s="5" t="s">
        <v>4</v>
      </c>
      <c r="P19" s="5">
        <f>LOOKUP(O19:O43,type!$B$2:$B$3,type!$A$2:$A$3)</f>
        <v>2</v>
      </c>
      <c r="Q19" s="5">
        <f>LOOKUP(R19:R43,sex!$B$2:$B$3,sex!$A$2:$A$3)</f>
        <v>2</v>
      </c>
      <c r="R19" s="5" t="s">
        <v>16</v>
      </c>
    </row>
    <row r="20" spans="1:18" ht="15.75">
      <c r="A20" s="2">
        <v>19</v>
      </c>
      <c r="B20" s="2">
        <f>LOOKUP(C20:C44,profile!$B$2:$B$4,profile!$A$2:$A$4)</f>
        <v>3</v>
      </c>
      <c r="C20" s="3" t="s">
        <v>0</v>
      </c>
      <c r="D20" s="3" t="s">
        <v>137</v>
      </c>
      <c r="E20" s="3" t="s">
        <v>138</v>
      </c>
      <c r="F20" s="3" t="s">
        <v>139</v>
      </c>
      <c r="G20" s="3" t="s">
        <v>61</v>
      </c>
      <c r="H20" s="4" t="s">
        <v>62</v>
      </c>
      <c r="I20" s="5" t="s">
        <v>63</v>
      </c>
      <c r="J20" s="5" t="s">
        <v>189</v>
      </c>
      <c r="K20" s="5">
        <v>9307</v>
      </c>
      <c r="L20" s="5">
        <v>232158</v>
      </c>
      <c r="M20" s="8">
        <v>34173</v>
      </c>
      <c r="N20" s="6">
        <v>1676322794000</v>
      </c>
      <c r="O20" s="5" t="s">
        <v>4</v>
      </c>
      <c r="P20" s="5">
        <f>LOOKUP(O20:O44,type!$B$2:$B$3,type!$A$2:$A$3)</f>
        <v>2</v>
      </c>
      <c r="Q20" s="5">
        <f>LOOKUP(R20:R44,sex!$B$2:$B$3,sex!$A$2:$A$3)</f>
        <v>2</v>
      </c>
      <c r="R20" s="5" t="s">
        <v>16</v>
      </c>
    </row>
    <row r="21" spans="1:18" ht="15.75">
      <c r="A21" s="2">
        <v>20</v>
      </c>
      <c r="B21" s="2">
        <f>LOOKUP(C21:C45,profile!$B$2:$B$4,profile!$A$2:$A$4)</f>
        <v>2</v>
      </c>
      <c r="C21" s="3" t="s">
        <v>5</v>
      </c>
      <c r="D21" s="3" t="s">
        <v>140</v>
      </c>
      <c r="E21" s="3" t="s">
        <v>107</v>
      </c>
      <c r="F21" s="3" t="s">
        <v>141</v>
      </c>
      <c r="G21" s="3" t="s">
        <v>64</v>
      </c>
      <c r="H21" s="4" t="s">
        <v>65</v>
      </c>
      <c r="I21" s="5" t="s">
        <v>66</v>
      </c>
      <c r="J21" s="5" t="s">
        <v>190</v>
      </c>
      <c r="K21" s="5">
        <v>1357</v>
      </c>
      <c r="L21" s="5">
        <v>242839</v>
      </c>
      <c r="M21" s="8">
        <v>33025</v>
      </c>
      <c r="N21" s="6" t="s">
        <v>196</v>
      </c>
      <c r="O21" s="5" t="s">
        <v>196</v>
      </c>
      <c r="P21" s="5" t="s">
        <v>196</v>
      </c>
      <c r="Q21" s="5">
        <f>LOOKUP(R21:R45,sex!$B$2:$B$3,sex!$A$2:$A$3)</f>
        <v>1</v>
      </c>
      <c r="R21" s="5" t="s">
        <v>30</v>
      </c>
    </row>
    <row r="22" spans="1:18" ht="15.75">
      <c r="A22" s="2">
        <v>21</v>
      </c>
      <c r="B22" s="2">
        <f>LOOKUP(C22:C46,profile!$B$2:$B$4,profile!$A$2:$A$4)</f>
        <v>2</v>
      </c>
      <c r="C22" s="3" t="s">
        <v>5</v>
      </c>
      <c r="D22" s="3" t="s">
        <v>142</v>
      </c>
      <c r="E22" s="3" t="s">
        <v>143</v>
      </c>
      <c r="F22" s="3" t="s">
        <v>144</v>
      </c>
      <c r="G22" s="3" t="s">
        <v>67</v>
      </c>
      <c r="H22" s="4" t="s">
        <v>68</v>
      </c>
      <c r="I22" s="5" t="s">
        <v>69</v>
      </c>
      <c r="J22" s="5" t="s">
        <v>191</v>
      </c>
      <c r="K22" s="5">
        <v>1167</v>
      </c>
      <c r="L22" s="5">
        <v>256636</v>
      </c>
      <c r="M22" s="8">
        <v>32132</v>
      </c>
      <c r="N22" s="6" t="s">
        <v>196</v>
      </c>
      <c r="O22" s="5" t="s">
        <v>196</v>
      </c>
      <c r="P22" s="5" t="s">
        <v>196</v>
      </c>
      <c r="Q22" s="5">
        <f>LOOKUP(R22:R46,sex!$B$2:$B$3,sex!$A$2:$A$3)</f>
        <v>1</v>
      </c>
      <c r="R22" s="5" t="s">
        <v>30</v>
      </c>
    </row>
    <row r="23" spans="1:18" ht="15.75">
      <c r="A23" s="2">
        <v>22</v>
      </c>
      <c r="B23" s="2">
        <f>LOOKUP(C23:C47,profile!$B$2:$B$4,profile!$A$2:$A$4)</f>
        <v>3</v>
      </c>
      <c r="C23" s="3" t="s">
        <v>0</v>
      </c>
      <c r="D23" s="3" t="s">
        <v>145</v>
      </c>
      <c r="E23" s="3" t="s">
        <v>89</v>
      </c>
      <c r="F23" s="3" t="s">
        <v>146</v>
      </c>
      <c r="G23" s="3" t="s">
        <v>70</v>
      </c>
      <c r="H23" s="4" t="s">
        <v>71</v>
      </c>
      <c r="I23" s="5" t="s">
        <v>72</v>
      </c>
      <c r="J23" s="5" t="s">
        <v>192</v>
      </c>
      <c r="K23" s="5">
        <v>1768</v>
      </c>
      <c r="L23" s="5">
        <v>266986</v>
      </c>
      <c r="M23" s="8">
        <v>29881</v>
      </c>
      <c r="N23" s="6" t="s">
        <v>196</v>
      </c>
      <c r="O23" s="5" t="s">
        <v>196</v>
      </c>
      <c r="P23" s="5" t="s">
        <v>196</v>
      </c>
      <c r="Q23" s="5">
        <f>LOOKUP(R23:R47,sex!$B$2:$B$3,sex!$A$2:$A$3)</f>
        <v>1</v>
      </c>
      <c r="R23" s="5" t="s">
        <v>30</v>
      </c>
    </row>
    <row r="24" spans="1:18" ht="15.75">
      <c r="A24" s="2">
        <v>23</v>
      </c>
      <c r="B24" s="2">
        <f>LOOKUP(C24:C48,profile!$B$2:$B$4,profile!$A$2:$A$4)</f>
        <v>2</v>
      </c>
      <c r="C24" s="3" t="s">
        <v>5</v>
      </c>
      <c r="D24" s="3" t="s">
        <v>147</v>
      </c>
      <c r="E24" s="3" t="s">
        <v>115</v>
      </c>
      <c r="F24" s="3" t="s">
        <v>148</v>
      </c>
      <c r="G24" s="3" t="s">
        <v>73</v>
      </c>
      <c r="H24" s="4" t="s">
        <v>74</v>
      </c>
      <c r="I24" s="5" t="s">
        <v>75</v>
      </c>
      <c r="J24" s="5" t="s">
        <v>193</v>
      </c>
      <c r="K24" s="5">
        <v>1710</v>
      </c>
      <c r="L24" s="5">
        <v>427875</v>
      </c>
      <c r="M24" s="8">
        <v>28116</v>
      </c>
      <c r="N24" s="6">
        <v>1675801821000</v>
      </c>
      <c r="O24" s="5" t="s">
        <v>20</v>
      </c>
      <c r="P24" s="5">
        <f>LOOKUP(O24:O48,type!$B$2:$B$3,type!$A$2:$A$3)</f>
        <v>1</v>
      </c>
      <c r="Q24" s="5">
        <f>LOOKUP(R24:R48,sex!$B$2:$B$3,sex!$A$2:$A$3)</f>
        <v>1</v>
      </c>
      <c r="R24" s="5" t="s">
        <v>30</v>
      </c>
    </row>
    <row r="25" spans="1:18" ht="15.75">
      <c r="A25" s="2">
        <v>24</v>
      </c>
      <c r="B25" s="2">
        <f>LOOKUP(C25:C49,profile!$B$2:$B$4,profile!$A$2:$A$4)</f>
        <v>3</v>
      </c>
      <c r="C25" s="3" t="s">
        <v>0</v>
      </c>
      <c r="D25" s="3" t="s">
        <v>149</v>
      </c>
      <c r="E25" s="3" t="s">
        <v>150</v>
      </c>
      <c r="F25" s="3" t="s">
        <v>151</v>
      </c>
      <c r="G25" s="3" t="s">
        <v>76</v>
      </c>
      <c r="H25" s="4" t="s">
        <v>77</v>
      </c>
      <c r="I25" s="5" t="s">
        <v>78</v>
      </c>
      <c r="J25" s="5" t="s">
        <v>194</v>
      </c>
      <c r="K25" s="5">
        <v>1806</v>
      </c>
      <c r="L25" s="5">
        <v>289145</v>
      </c>
      <c r="M25" s="8">
        <v>26829</v>
      </c>
      <c r="N25" s="6" t="s">
        <v>196</v>
      </c>
      <c r="O25" s="5" t="s">
        <v>196</v>
      </c>
      <c r="P25" s="5" t="s">
        <v>196</v>
      </c>
      <c r="Q25" s="5">
        <f>LOOKUP(R25:R49,sex!$B$2:$B$3,sex!$A$2:$A$3)</f>
        <v>1</v>
      </c>
      <c r="R25" s="5" t="s">
        <v>30</v>
      </c>
    </row>
    <row r="26" spans="1:18" ht="15.75">
      <c r="A26" s="2">
        <v>25</v>
      </c>
      <c r="B26" s="2">
        <f>LOOKUP(C26:C50,profile!$B$2:$B$4,profile!$A$2:$A$4)</f>
        <v>2</v>
      </c>
      <c r="C26" s="3" t="s">
        <v>5</v>
      </c>
      <c r="D26" s="3" t="s">
        <v>152</v>
      </c>
      <c r="E26" s="3" t="s">
        <v>153</v>
      </c>
      <c r="F26" s="3" t="s">
        <v>154</v>
      </c>
      <c r="G26" s="3" t="s">
        <v>79</v>
      </c>
      <c r="H26" s="4" t="s">
        <v>80</v>
      </c>
      <c r="I26" s="5" t="s">
        <v>81</v>
      </c>
      <c r="J26" s="5" t="s">
        <v>195</v>
      </c>
      <c r="K26" s="5">
        <v>1587</v>
      </c>
      <c r="L26" s="5">
        <v>291249</v>
      </c>
      <c r="M26" s="8">
        <v>31813</v>
      </c>
      <c r="N26" s="9">
        <v>44958.546759259261</v>
      </c>
      <c r="O26" s="5" t="s">
        <v>20</v>
      </c>
      <c r="P26" s="5">
        <f>LOOKUP(O26:O50,type!$B$2:$B$3,type!$A$2:$A$3)</f>
        <v>1</v>
      </c>
      <c r="Q26" s="5">
        <f>LOOKUP(R26:R50,sex!$B$2:$B$3,sex!$A$2:$A$3)</f>
        <v>2</v>
      </c>
      <c r="R26" s="5" t="s">
        <v>16</v>
      </c>
    </row>
  </sheetData>
  <hyperlinks>
    <hyperlink ref="I5" r:id="rId1"/>
    <hyperlink ref="I6" r:id="rId2"/>
    <hyperlink ref="I17" r:id="rId3"/>
    <hyperlink ref="G14" r:id="rId4"/>
    <hyperlink ref="G7" r:id="rId5"/>
    <hyperlink ref="G16" r:id="rId6"/>
    <hyperlink ref="G1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3"/>
    </sheetView>
  </sheetViews>
  <sheetFormatPr defaultRowHeight="15"/>
  <cols>
    <col min="2" max="2" width="13.140625" customWidth="1"/>
  </cols>
  <sheetData>
    <row r="1" spans="1:2">
      <c r="A1" t="s">
        <v>82</v>
      </c>
      <c r="B1" t="s">
        <v>197</v>
      </c>
    </row>
    <row r="2" spans="1:2">
      <c r="A2">
        <v>1</v>
      </c>
      <c r="B2" s="5" t="s">
        <v>20</v>
      </c>
    </row>
    <row r="3" spans="1:2">
      <c r="A3">
        <v>2</v>
      </c>
      <c r="B3" s="5" t="s">
        <v>4</v>
      </c>
    </row>
    <row r="4" spans="1:2">
      <c r="B4" s="5"/>
    </row>
  </sheetData>
  <sortState ref="A2:B3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/>
  <sheetData>
    <row r="1" spans="1:2">
      <c r="A1" t="s">
        <v>82</v>
      </c>
      <c r="B1" t="s">
        <v>198</v>
      </c>
    </row>
    <row r="2" spans="1:2">
      <c r="A2">
        <v>1</v>
      </c>
      <c r="B2" t="s">
        <v>30</v>
      </c>
    </row>
    <row r="3" spans="1:2">
      <c r="A3">
        <v>2</v>
      </c>
      <c r="B3" t="s">
        <v>16</v>
      </c>
    </row>
  </sheetData>
  <sortState ref="A1:B3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/>
  <cols>
    <col min="2" max="2" width="16.5703125" customWidth="1"/>
  </cols>
  <sheetData>
    <row r="1" spans="1:2">
      <c r="A1" t="s">
        <v>82</v>
      </c>
      <c r="B1" t="s">
        <v>170</v>
      </c>
    </row>
    <row r="2" spans="1:2" ht="15.75">
      <c r="A2">
        <v>1</v>
      </c>
      <c r="B2" s="3" t="s">
        <v>9</v>
      </c>
    </row>
    <row r="3" spans="1:2" ht="15.75">
      <c r="A3">
        <v>2</v>
      </c>
      <c r="B3" s="3" t="s">
        <v>5</v>
      </c>
    </row>
    <row r="4" spans="1:2" ht="15.75">
      <c r="A4">
        <v>3</v>
      </c>
      <c r="B4" s="3" t="s">
        <v>0</v>
      </c>
    </row>
  </sheetData>
  <sortState ref="A2:B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employees</vt:lpstr>
      <vt:lpstr>type</vt:lpstr>
      <vt:lpstr>sex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2024-11-13T08:26:54Z</dcterms:modified>
</cp:coreProperties>
</file>