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5\Architecture-logiciel\"/>
    </mc:Choice>
  </mc:AlternateContent>
  <xr:revisionPtr revIDLastSave="0" documentId="8_{87626545-CAFC-46EF-A421-E8342BB62F02}" xr6:coauthVersionLast="47" xr6:coauthVersionMax="47" xr10:uidLastSave="{00000000-0000-0000-0000-000000000000}"/>
  <bookViews>
    <workbookView xWindow="-108" yWindow="-108" windowWidth="23256" windowHeight="12456" xr2:uid="{F949108E-545E-468F-AB23-EB4DEEB7D2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K22" i="1"/>
  <c r="G22" i="1"/>
  <c r="H17" i="1"/>
  <c r="E18" i="1"/>
  <c r="E17" i="1"/>
  <c r="K20" i="1"/>
  <c r="J20" i="1"/>
  <c r="H14" i="1"/>
  <c r="E14" i="1"/>
  <c r="E19" i="1"/>
  <c r="G21" i="1"/>
  <c r="B3" i="1"/>
  <c r="B2" i="1"/>
  <c r="C14" i="1"/>
  <c r="A14" i="1"/>
  <c r="G8" i="1"/>
  <c r="E15" i="1" s="1"/>
  <c r="G9" i="1"/>
  <c r="E16" i="1" s="1"/>
  <c r="G7" i="1"/>
  <c r="J22" i="1" l="1"/>
</calcChain>
</file>

<file path=xl/sharedStrings.xml><?xml version="1.0" encoding="utf-8"?>
<sst xmlns="http://schemas.openxmlformats.org/spreadsheetml/2006/main" count="30" uniqueCount="24">
  <si>
    <t>nom block</t>
  </si>
  <si>
    <t>longueur</t>
  </si>
  <si>
    <t>largeur</t>
  </si>
  <si>
    <t>epaisseur</t>
  </si>
  <si>
    <t>cout Revient</t>
  </si>
  <si>
    <t>date</t>
  </si>
  <si>
    <t>idSource</t>
  </si>
  <si>
    <t>BLK1</t>
  </si>
  <si>
    <t>BLK2</t>
  </si>
  <si>
    <t>id</t>
  </si>
  <si>
    <t>prix vente</t>
  </si>
  <si>
    <t>U1</t>
  </si>
  <si>
    <t>U2</t>
  </si>
  <si>
    <t>U3</t>
  </si>
  <si>
    <t>volume</t>
  </si>
  <si>
    <t>block</t>
  </si>
  <si>
    <t>formeU</t>
  </si>
  <si>
    <t>quantite</t>
  </si>
  <si>
    <t>vol Block</t>
  </si>
  <si>
    <t>ecart</t>
  </si>
  <si>
    <t>qte * vol</t>
  </si>
  <si>
    <t>u2</t>
  </si>
  <si>
    <t>u3</t>
  </si>
  <si>
    <t>restes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</si>
</sst>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FD34-947E-4DD0-9FCB-59D241BD3586}">
  <dimension ref="A1:K22"/>
  <sheetViews>
    <sheetView tabSelected="1" workbookViewId="0">
      <selection activeCell="I11" sqref="I11"/>
    </sheetView>
  </sheetViews>
  <sheetFormatPr baseColWidth="10" defaultRowHeight="14.4" x14ac:dyDescent="0.3"/>
  <sheetData>
    <row r="1" spans="1:8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f>C2 *D2*E2</f>
        <v>20000</v>
      </c>
      <c r="C2">
        <v>100</v>
      </c>
      <c r="D2">
        <v>20</v>
      </c>
      <c r="E2">
        <v>10</v>
      </c>
      <c r="F2">
        <v>2000000</v>
      </c>
    </row>
    <row r="3" spans="1:8" x14ac:dyDescent="0.3">
      <c r="A3" t="s">
        <v>8</v>
      </c>
      <c r="B3">
        <f>C3 *D3*E3</f>
        <v>40000</v>
      </c>
      <c r="C3">
        <v>100</v>
      </c>
      <c r="D3">
        <v>40</v>
      </c>
      <c r="E3">
        <v>10</v>
      </c>
      <c r="F3">
        <v>3000000</v>
      </c>
    </row>
    <row r="6" spans="1:8" x14ac:dyDescent="0.3">
      <c r="A6" t="s">
        <v>9</v>
      </c>
      <c r="C6" t="s">
        <v>1</v>
      </c>
      <c r="D6" t="s">
        <v>2</v>
      </c>
      <c r="E6" t="s">
        <v>3</v>
      </c>
      <c r="F6" t="s">
        <v>10</v>
      </c>
      <c r="G6" t="s">
        <v>14</v>
      </c>
    </row>
    <row r="7" spans="1:8" x14ac:dyDescent="0.3">
      <c r="A7" t="s">
        <v>11</v>
      </c>
      <c r="C7">
        <v>16</v>
      </c>
      <c r="D7">
        <v>4</v>
      </c>
      <c r="E7">
        <v>2</v>
      </c>
      <c r="F7">
        <v>20000</v>
      </c>
      <c r="G7">
        <f>C7 *D7 *E7</f>
        <v>128</v>
      </c>
    </row>
    <row r="8" spans="1:8" x14ac:dyDescent="0.3">
      <c r="A8" t="s">
        <v>12</v>
      </c>
      <c r="C8">
        <v>10</v>
      </c>
      <c r="D8">
        <v>7</v>
      </c>
      <c r="E8">
        <v>1</v>
      </c>
      <c r="F8">
        <v>12000</v>
      </c>
      <c r="G8">
        <f t="shared" ref="G8:G9" si="0">C8 *D8 *E8</f>
        <v>70</v>
      </c>
    </row>
    <row r="9" spans="1:8" x14ac:dyDescent="0.3">
      <c r="A9" t="s">
        <v>13</v>
      </c>
      <c r="C9">
        <v>5</v>
      </c>
      <c r="D9">
        <v>1</v>
      </c>
      <c r="E9">
        <v>1</v>
      </c>
      <c r="F9">
        <v>600</v>
      </c>
      <c r="G9">
        <f t="shared" si="0"/>
        <v>5</v>
      </c>
    </row>
    <row r="13" spans="1:8" x14ac:dyDescent="0.3">
      <c r="A13" t="s">
        <v>15</v>
      </c>
      <c r="C13" t="s">
        <v>16</v>
      </c>
      <c r="D13" t="s">
        <v>17</v>
      </c>
      <c r="E13" t="s">
        <v>20</v>
      </c>
    </row>
    <row r="14" spans="1:8" x14ac:dyDescent="0.3">
      <c r="A14" s="2" t="str">
        <f>A3</f>
        <v>BLK2</v>
      </c>
      <c r="B14" s="2"/>
      <c r="C14" s="2" t="str">
        <f>A7</f>
        <v>U1</v>
      </c>
      <c r="D14" s="2">
        <v>100</v>
      </c>
      <c r="E14" s="2">
        <f>D14*G7</f>
        <v>12800</v>
      </c>
      <c r="H14">
        <f>SUM(E14:E16)</f>
        <v>32800</v>
      </c>
    </row>
    <row r="15" spans="1:8" x14ac:dyDescent="0.3">
      <c r="A15" s="2"/>
      <c r="B15" s="2"/>
      <c r="C15" s="2" t="s">
        <v>12</v>
      </c>
      <c r="D15" s="2">
        <v>250</v>
      </c>
      <c r="E15" s="2">
        <f>D15*G8</f>
        <v>17500</v>
      </c>
    </row>
    <row r="16" spans="1:8" x14ac:dyDescent="0.3">
      <c r="A16" s="2"/>
      <c r="B16" s="2"/>
      <c r="C16" s="2" t="s">
        <v>13</v>
      </c>
      <c r="D16" s="2">
        <v>500</v>
      </c>
      <c r="E16" s="2">
        <f>D16*G9</f>
        <v>2500</v>
      </c>
    </row>
    <row r="17" spans="1:11" x14ac:dyDescent="0.3">
      <c r="A17" s="3"/>
      <c r="B17" s="3"/>
      <c r="C17" s="3" t="s">
        <v>11</v>
      </c>
      <c r="D17" s="3">
        <v>80</v>
      </c>
      <c r="E17" s="3">
        <f>D17 *G7</f>
        <v>10240</v>
      </c>
      <c r="H17">
        <f>SUM(E17:E19)</f>
        <v>14240</v>
      </c>
    </row>
    <row r="18" spans="1:11" x14ac:dyDescent="0.3">
      <c r="A18" s="3"/>
      <c r="B18" s="3"/>
      <c r="C18" s="3" t="s">
        <v>21</v>
      </c>
      <c r="D18" s="3">
        <v>50</v>
      </c>
      <c r="E18" s="3">
        <f>D18 *G8</f>
        <v>3500</v>
      </c>
      <c r="K18" s="4"/>
    </row>
    <row r="19" spans="1:11" x14ac:dyDescent="0.3">
      <c r="A19" s="3"/>
      <c r="B19" s="3"/>
      <c r="C19" s="3" t="s">
        <v>22</v>
      </c>
      <c r="D19" s="3">
        <v>100</v>
      </c>
      <c r="E19" s="3">
        <f t="shared" ref="E18:E19" si="1">D19 *G9</f>
        <v>500</v>
      </c>
      <c r="J19" t="s">
        <v>19</v>
      </c>
      <c r="K19" s="1">
        <v>0.3</v>
      </c>
    </row>
    <row r="20" spans="1:11" x14ac:dyDescent="0.3">
      <c r="J20" s="2">
        <f>B3 -( H14 + G21)</f>
        <v>4200</v>
      </c>
      <c r="K20" s="2">
        <f>B3*30%</f>
        <v>12000</v>
      </c>
    </row>
    <row r="21" spans="1:11" x14ac:dyDescent="0.3">
      <c r="A21" t="s">
        <v>23</v>
      </c>
      <c r="C21" s="2">
        <v>500</v>
      </c>
      <c r="D21" s="2">
        <v>2</v>
      </c>
      <c r="E21" s="2">
        <v>3</v>
      </c>
      <c r="F21" s="2">
        <f>G21 * F3 /B3</f>
        <v>225000</v>
      </c>
      <c r="G21" s="2">
        <f>C21*D21*E21</f>
        <v>3000</v>
      </c>
    </row>
    <row r="22" spans="1:11" x14ac:dyDescent="0.3">
      <c r="C22" s="3">
        <v>50</v>
      </c>
      <c r="D22" s="3">
        <v>2</v>
      </c>
      <c r="E22" s="3">
        <v>1</v>
      </c>
      <c r="F22" s="2">
        <f>G22 * F2 /B2</f>
        <v>10000</v>
      </c>
      <c r="G22" s="3">
        <f>C22*D22*E22</f>
        <v>100</v>
      </c>
      <c r="J22" s="3">
        <f>B2 - (H17 +G22)</f>
        <v>5660</v>
      </c>
      <c r="K22" s="3">
        <f>B2*30%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Ramarozatovo</dc:creator>
  <cp:lastModifiedBy>Kevin Ramarozatovo</cp:lastModifiedBy>
  <dcterms:created xsi:type="dcterms:W3CDTF">2024-11-07T09:38:53Z</dcterms:created>
  <dcterms:modified xsi:type="dcterms:W3CDTF">2024-11-07T10:32:28Z</dcterms:modified>
</cp:coreProperties>
</file>