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C7889E73-5915-4EC4-9BC8-C593DD3CF683}" xr6:coauthVersionLast="47" xr6:coauthVersionMax="47" xr10:uidLastSave="{00000000-0000-0000-0000-000000000000}"/>
  <bookViews>
    <workbookView xWindow="28680" yWindow="-120" windowWidth="29040" windowHeight="15840" activeTab="3" xr2:uid="{CBD50DEF-0474-4A50-88DB-F90EAA2E42FB}"/>
  </bookViews>
  <sheets>
    <sheet name="Salt_075" sheetId="9" r:id="rId1"/>
    <sheet name="Salt_041" sheetId="10" r:id="rId2"/>
    <sheet name="Salt_012" sheetId="11" r:id="rId3"/>
    <sheet name="Salt_009" sheetId="12" r:id="rId4"/>
    <sheet name="09364500" sheetId="1" r:id="rId5"/>
    <sheet name="09364500LoadEST" sheetId="14" r:id="rId6"/>
    <sheet name="09364500Salts" sheetId="17" r:id="rId7"/>
    <sheet name="09364500SaltsSC" sheetId="2" r:id="rId8"/>
    <sheet name="Estimated Observed 75" sheetId="13" r:id="rId9"/>
    <sheet name="09361500" sheetId="3" r:id="rId10"/>
    <sheet name="09361500Salts" sheetId="4" r:id="rId11"/>
    <sheet name="09359020" sheetId="5" r:id="rId12"/>
    <sheet name="09359020LoadEst" sheetId="15" r:id="rId13"/>
    <sheet name="09359020Salts" sheetId="18" r:id="rId14"/>
    <sheet name="09359020SaltsSC" sheetId="6" r:id="rId15"/>
    <sheet name="09358000" sheetId="7" r:id="rId16"/>
    <sheet name="09358000LoadEST" sheetId="16" r:id="rId17"/>
    <sheet name="09358000SaltsSC" sheetId="8" r:id="rId18"/>
    <sheet name="09358000Salt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2" i="16"/>
  <c r="AE87" i="15"/>
  <c r="AE78" i="15"/>
  <c r="AE70" i="15"/>
  <c r="AE39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4" i="15"/>
  <c r="Q78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4" i="14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K5" i="8"/>
  <c r="I5" i="8"/>
  <c r="G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8" i="8"/>
  <c r="E49" i="8"/>
  <c r="E50" i="8"/>
  <c r="E51" i="8"/>
  <c r="E52" i="8"/>
  <c r="E53" i="8"/>
  <c r="E54" i="8"/>
  <c r="E5" i="8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BU192" i="7"/>
  <c r="BV192" i="7"/>
  <c r="BW192" i="7"/>
  <c r="BX192" i="7"/>
  <c r="BY192" i="7"/>
  <c r="BZ192" i="7"/>
  <c r="CA192" i="7"/>
  <c r="CB192" i="7"/>
  <c r="CC192" i="7"/>
  <c r="CD192" i="7"/>
  <c r="CE192" i="7"/>
  <c r="CF192" i="7"/>
  <c r="CG192" i="7"/>
  <c r="CH192" i="7"/>
  <c r="CI192" i="7"/>
  <c r="CJ192" i="7"/>
  <c r="CK192" i="7"/>
  <c r="CL192" i="7"/>
  <c r="CM192" i="7"/>
  <c r="CN192" i="7"/>
  <c r="CO192" i="7"/>
  <c r="CP192" i="7"/>
  <c r="CQ192" i="7"/>
  <c r="CR192" i="7"/>
  <c r="CS192" i="7"/>
  <c r="CT192" i="7"/>
  <c r="CU192" i="7"/>
  <c r="CV192" i="7"/>
  <c r="CW192" i="7"/>
  <c r="CX192" i="7"/>
  <c r="CY192" i="7"/>
  <c r="CZ192" i="7"/>
  <c r="DA192" i="7"/>
  <c r="DB192" i="7"/>
  <c r="DC192" i="7"/>
  <c r="DD192" i="7"/>
  <c r="DE192" i="7"/>
  <c r="DF192" i="7"/>
  <c r="DG192" i="7"/>
  <c r="DH192" i="7"/>
  <c r="DI192" i="7"/>
  <c r="DJ192" i="7"/>
  <c r="DK192" i="7"/>
  <c r="DL192" i="7"/>
  <c r="DM192" i="7"/>
  <c r="DN192" i="7"/>
  <c r="DO192" i="7"/>
  <c r="DP192" i="7"/>
  <c r="DQ192" i="7"/>
  <c r="DR192" i="7"/>
  <c r="DS192" i="7"/>
  <c r="DT192" i="7"/>
  <c r="DU192" i="7"/>
  <c r="DV192" i="7"/>
  <c r="DW192" i="7"/>
  <c r="DX192" i="7"/>
  <c r="DY192" i="7"/>
  <c r="DZ192" i="7"/>
  <c r="EA192" i="7"/>
  <c r="EB192" i="7"/>
  <c r="EC192" i="7"/>
  <c r="ED192" i="7"/>
  <c r="EE192" i="7"/>
  <c r="EF192" i="7"/>
  <c r="EG192" i="7"/>
  <c r="EH192" i="7"/>
  <c r="EI192" i="7"/>
  <c r="EJ192" i="7"/>
  <c r="EK192" i="7"/>
  <c r="EL192" i="7"/>
  <c r="A192" i="7"/>
  <c r="G6" i="2"/>
  <c r="G7" i="2"/>
  <c r="G10" i="2"/>
  <c r="G11" i="2"/>
  <c r="G12" i="2"/>
  <c r="G13" i="2"/>
  <c r="G14" i="2"/>
  <c r="G15" i="2"/>
  <c r="G16" i="2"/>
  <c r="G17" i="2"/>
  <c r="G18" i="2"/>
  <c r="Q17" i="6"/>
  <c r="Q23" i="6"/>
  <c r="Q30" i="6"/>
  <c r="Q39" i="6"/>
  <c r="Q46" i="6"/>
  <c r="Q49" i="6"/>
  <c r="Q54" i="6"/>
  <c r="Q57" i="6"/>
  <c r="Q59" i="6"/>
  <c r="Q61" i="6"/>
  <c r="Q63" i="6"/>
  <c r="Q64" i="6"/>
  <c r="Q65" i="6"/>
  <c r="Q67" i="6"/>
  <c r="Q71" i="6"/>
  <c r="Q74" i="6"/>
  <c r="Q77" i="6"/>
  <c r="Q78" i="6"/>
  <c r="Q79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O6" i="6"/>
  <c r="O7" i="6"/>
  <c r="O8" i="6"/>
  <c r="O9" i="6"/>
  <c r="O10" i="6"/>
  <c r="O11" i="6"/>
  <c r="O12" i="6"/>
  <c r="O13" i="6"/>
  <c r="O14" i="6"/>
  <c r="O15" i="6"/>
  <c r="O16" i="6"/>
  <c r="O17" i="6"/>
  <c r="O23" i="6"/>
  <c r="O30" i="6"/>
  <c r="O36" i="6"/>
  <c r="O39" i="6"/>
  <c r="O46" i="6"/>
  <c r="O49" i="6"/>
  <c r="O54" i="6"/>
  <c r="O57" i="6"/>
  <c r="O59" i="6"/>
  <c r="O61" i="6"/>
  <c r="O63" i="6"/>
  <c r="O64" i="6"/>
  <c r="O65" i="6"/>
  <c r="O67" i="6"/>
  <c r="O71" i="6"/>
  <c r="O74" i="6"/>
  <c r="O77" i="6"/>
  <c r="O78" i="6"/>
  <c r="O79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M6" i="6"/>
  <c r="M7" i="6"/>
  <c r="M8" i="6"/>
  <c r="M9" i="6"/>
  <c r="M10" i="6"/>
  <c r="M11" i="6"/>
  <c r="M12" i="6"/>
  <c r="M13" i="6"/>
  <c r="M14" i="6"/>
  <c r="M15" i="6"/>
  <c r="M16" i="6"/>
  <c r="M17" i="6"/>
  <c r="M23" i="6"/>
  <c r="M30" i="6"/>
  <c r="M36" i="6"/>
  <c r="M39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O5" i="6"/>
  <c r="M5" i="6"/>
  <c r="K5" i="6"/>
  <c r="I5" i="6"/>
  <c r="G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0" i="2"/>
  <c r="S51" i="2"/>
  <c r="S53" i="2"/>
  <c r="S54" i="2"/>
  <c r="S55" i="2"/>
  <c r="S56" i="2"/>
  <c r="S57" i="2"/>
  <c r="S58" i="2"/>
  <c r="S59" i="2"/>
  <c r="S60" i="2"/>
  <c r="S61" i="2"/>
  <c r="S62" i="2"/>
  <c r="S63" i="2"/>
  <c r="S6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3" i="2"/>
  <c r="Q54" i="2"/>
  <c r="Q55" i="2"/>
  <c r="Q56" i="2"/>
  <c r="Q57" i="2"/>
  <c r="Q58" i="2"/>
  <c r="Q59" i="2"/>
  <c r="Q60" i="2"/>
  <c r="Q61" i="2"/>
  <c r="Q62" i="2"/>
  <c r="Q63" i="2"/>
  <c r="Q6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50" i="2"/>
  <c r="O51" i="2"/>
  <c r="O53" i="2"/>
  <c r="O54" i="2"/>
  <c r="O55" i="2"/>
  <c r="O56" i="2"/>
  <c r="O57" i="2"/>
  <c r="O58" i="2"/>
  <c r="O59" i="2"/>
  <c r="O60" i="2"/>
  <c r="O61" i="2"/>
  <c r="O62" i="2"/>
  <c r="O63" i="2"/>
  <c r="O6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0" i="2"/>
  <c r="M51" i="2"/>
  <c r="M53" i="2"/>
  <c r="M54" i="2"/>
  <c r="M55" i="2"/>
  <c r="M56" i="2"/>
  <c r="M57" i="2"/>
  <c r="M58" i="2"/>
  <c r="M59" i="2"/>
  <c r="M60" i="2"/>
  <c r="M61" i="2"/>
  <c r="M62" i="2"/>
  <c r="M63" i="2"/>
  <c r="M6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1" i="2"/>
  <c r="K53" i="2"/>
  <c r="K54" i="2"/>
  <c r="K55" i="2"/>
  <c r="K56" i="2"/>
  <c r="K57" i="2"/>
  <c r="K58" i="2"/>
  <c r="K59" i="2"/>
  <c r="K60" i="2"/>
  <c r="K61" i="2"/>
  <c r="K62" i="2"/>
  <c r="K63" i="2"/>
  <c r="K6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G8" i="2"/>
  <c r="G9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9" i="2"/>
  <c r="G45" i="2"/>
  <c r="G46" i="2"/>
  <c r="G50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S5" i="2"/>
  <c r="Q5" i="2"/>
  <c r="O5" i="2"/>
  <c r="M5" i="2"/>
  <c r="K5" i="2"/>
  <c r="I5" i="2"/>
  <c r="G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CT314" i="5"/>
  <c r="CU314" i="5"/>
  <c r="CV314" i="5"/>
  <c r="CW314" i="5"/>
  <c r="CX314" i="5"/>
  <c r="CY314" i="5"/>
  <c r="CZ314" i="5"/>
  <c r="DA314" i="5"/>
  <c r="DB314" i="5"/>
  <c r="DC314" i="5"/>
  <c r="DD314" i="5"/>
  <c r="DE314" i="5"/>
  <c r="DF314" i="5"/>
  <c r="DG314" i="5"/>
  <c r="DH314" i="5"/>
  <c r="DI314" i="5"/>
  <c r="DJ314" i="5"/>
  <c r="DK314" i="5"/>
  <c r="DL314" i="5"/>
  <c r="DM314" i="5"/>
  <c r="DN314" i="5"/>
  <c r="DO314" i="5"/>
  <c r="DP314" i="5"/>
  <c r="DQ314" i="5"/>
  <c r="DR314" i="5"/>
  <c r="DS314" i="5"/>
  <c r="DT314" i="5"/>
  <c r="DU314" i="5"/>
  <c r="DV314" i="5"/>
  <c r="DW314" i="5"/>
  <c r="DX314" i="5"/>
  <c r="DY314" i="5"/>
  <c r="DZ314" i="5"/>
  <c r="EA314" i="5"/>
  <c r="EB314" i="5"/>
  <c r="EC314" i="5"/>
  <c r="ED314" i="5"/>
  <c r="EE314" i="5"/>
  <c r="EF314" i="5"/>
  <c r="EG314" i="5"/>
  <c r="EH314" i="5"/>
  <c r="EI314" i="5"/>
  <c r="EJ314" i="5"/>
  <c r="EK314" i="5"/>
  <c r="EL314" i="5"/>
  <c r="EM314" i="5"/>
  <c r="EN314" i="5"/>
  <c r="EO314" i="5"/>
  <c r="EP314" i="5"/>
  <c r="EQ314" i="5"/>
  <c r="ER314" i="5"/>
  <c r="ES314" i="5"/>
  <c r="ET314" i="5"/>
  <c r="EU314" i="5"/>
  <c r="EV314" i="5"/>
  <c r="EW314" i="5"/>
  <c r="EX314" i="5"/>
  <c r="EY314" i="5"/>
  <c r="EZ314" i="5"/>
  <c r="FA314" i="5"/>
  <c r="FB314" i="5"/>
  <c r="FC314" i="5"/>
  <c r="FD314" i="5"/>
  <c r="FE314" i="5"/>
  <c r="FF314" i="5"/>
  <c r="FG314" i="5"/>
  <c r="FH314" i="5"/>
  <c r="FI314" i="5"/>
  <c r="FJ314" i="5"/>
  <c r="FK314" i="5"/>
  <c r="FL314" i="5"/>
  <c r="FM314" i="5"/>
  <c r="FN314" i="5"/>
  <c r="FO314" i="5"/>
  <c r="FP314" i="5"/>
  <c r="FQ314" i="5"/>
  <c r="FR314" i="5"/>
  <c r="FS314" i="5"/>
  <c r="FT314" i="5"/>
  <c r="FU314" i="5"/>
  <c r="FV314" i="5"/>
  <c r="FW314" i="5"/>
  <c r="FX314" i="5"/>
  <c r="FY314" i="5"/>
  <c r="FZ314" i="5"/>
  <c r="GA314" i="5"/>
  <c r="GB314" i="5"/>
  <c r="GC314" i="5"/>
  <c r="GD314" i="5"/>
  <c r="GE314" i="5"/>
  <c r="GF314" i="5"/>
  <c r="GG314" i="5"/>
  <c r="GH314" i="5"/>
  <c r="GI314" i="5"/>
  <c r="GJ314" i="5"/>
  <c r="GK314" i="5"/>
  <c r="GL314" i="5"/>
  <c r="GM314" i="5"/>
  <c r="GN314" i="5"/>
  <c r="GO314" i="5"/>
  <c r="GP314" i="5"/>
  <c r="GQ314" i="5"/>
  <c r="GR314" i="5"/>
  <c r="GS314" i="5"/>
  <c r="GT314" i="5"/>
  <c r="GU314" i="5"/>
  <c r="GV314" i="5"/>
  <c r="GW314" i="5"/>
  <c r="GX314" i="5"/>
  <c r="GY314" i="5"/>
  <c r="GZ314" i="5"/>
  <c r="HA314" i="5"/>
  <c r="HB314" i="5"/>
  <c r="HC314" i="5"/>
  <c r="HD314" i="5"/>
  <c r="HE314" i="5"/>
  <c r="HF314" i="5"/>
  <c r="HG314" i="5"/>
  <c r="HH314" i="5"/>
  <c r="HI314" i="5"/>
  <c r="HJ314" i="5"/>
  <c r="HK314" i="5"/>
  <c r="HL314" i="5"/>
  <c r="HM314" i="5"/>
  <c r="HN314" i="5"/>
  <c r="HO314" i="5"/>
  <c r="HP314" i="5"/>
  <c r="HQ314" i="5"/>
  <c r="HR314" i="5"/>
  <c r="HS314" i="5"/>
  <c r="HT314" i="5"/>
  <c r="HU314" i="5"/>
  <c r="HV314" i="5"/>
  <c r="HW314" i="5"/>
  <c r="HX314" i="5"/>
  <c r="HY314" i="5"/>
  <c r="HZ314" i="5"/>
  <c r="IA314" i="5"/>
  <c r="IB314" i="5"/>
  <c r="IC314" i="5"/>
  <c r="ID314" i="5"/>
  <c r="IE314" i="5"/>
  <c r="IF314" i="5"/>
  <c r="IG314" i="5"/>
  <c r="IH314" i="5"/>
  <c r="II314" i="5"/>
  <c r="IJ314" i="5"/>
  <c r="IK314" i="5"/>
  <c r="IL314" i="5"/>
  <c r="IM314" i="5"/>
  <c r="IN314" i="5"/>
  <c r="IO314" i="5"/>
  <c r="IP314" i="5"/>
  <c r="IQ314" i="5"/>
  <c r="IR314" i="5"/>
  <c r="IS314" i="5"/>
  <c r="IT314" i="5"/>
  <c r="IU314" i="5"/>
  <c r="IV314" i="5"/>
  <c r="IW314" i="5"/>
  <c r="IX314" i="5"/>
  <c r="IY314" i="5"/>
  <c r="IZ314" i="5"/>
  <c r="JA314" i="5"/>
  <c r="JB314" i="5"/>
  <c r="A314" i="5"/>
  <c r="A19" i="3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DC557" i="1"/>
  <c r="DD557" i="1"/>
  <c r="DE557" i="1"/>
  <c r="DF557" i="1"/>
  <c r="DG557" i="1"/>
  <c r="DH557" i="1"/>
  <c r="DI557" i="1"/>
  <c r="DJ557" i="1"/>
  <c r="DK557" i="1"/>
  <c r="DL557" i="1"/>
  <c r="DM557" i="1"/>
  <c r="DN557" i="1"/>
  <c r="DO557" i="1"/>
  <c r="DP557" i="1"/>
  <c r="DQ557" i="1"/>
  <c r="DR557" i="1"/>
  <c r="DS557" i="1"/>
  <c r="DT557" i="1"/>
  <c r="DU557" i="1"/>
  <c r="DV557" i="1"/>
  <c r="DW557" i="1"/>
  <c r="DX557" i="1"/>
  <c r="DY557" i="1"/>
  <c r="DZ557" i="1"/>
  <c r="EA557" i="1"/>
  <c r="EB557" i="1"/>
  <c r="EC557" i="1"/>
  <c r="ED557" i="1"/>
  <c r="EE557" i="1"/>
  <c r="EF557" i="1"/>
  <c r="EG557" i="1"/>
  <c r="EH557" i="1"/>
  <c r="EI557" i="1"/>
  <c r="EJ557" i="1"/>
  <c r="EK557" i="1"/>
  <c r="EL557" i="1"/>
  <c r="EM557" i="1"/>
  <c r="EN557" i="1"/>
  <c r="EO557" i="1"/>
  <c r="EP557" i="1"/>
  <c r="EQ557" i="1"/>
  <c r="ER557" i="1"/>
  <c r="ES557" i="1"/>
  <c r="ET557" i="1"/>
  <c r="EU557" i="1"/>
  <c r="EV557" i="1"/>
  <c r="EW557" i="1"/>
  <c r="EX557" i="1"/>
  <c r="EY557" i="1"/>
  <c r="EZ557" i="1"/>
  <c r="FA557" i="1"/>
  <c r="FB557" i="1"/>
  <c r="FC557" i="1"/>
  <c r="FD557" i="1"/>
  <c r="FE557" i="1"/>
  <c r="FF557" i="1"/>
  <c r="FG557" i="1"/>
  <c r="FH557" i="1"/>
  <c r="FI557" i="1"/>
  <c r="FJ557" i="1"/>
  <c r="FK557" i="1"/>
  <c r="FL557" i="1"/>
  <c r="FM557" i="1"/>
  <c r="FN557" i="1"/>
  <c r="FO557" i="1"/>
  <c r="FP557" i="1"/>
  <c r="FQ557" i="1"/>
  <c r="FR557" i="1"/>
  <c r="FS557" i="1"/>
  <c r="FT557" i="1"/>
  <c r="FU557" i="1"/>
  <c r="FV557" i="1"/>
  <c r="FW557" i="1"/>
  <c r="FX557" i="1"/>
  <c r="FY557" i="1"/>
  <c r="FZ557" i="1"/>
  <c r="GA557" i="1"/>
  <c r="GB557" i="1"/>
  <c r="GC557" i="1"/>
  <c r="GD557" i="1"/>
  <c r="GE557" i="1"/>
  <c r="GF557" i="1"/>
  <c r="GG557" i="1"/>
  <c r="GH557" i="1"/>
  <c r="GI557" i="1"/>
  <c r="GJ557" i="1"/>
  <c r="GK557" i="1"/>
  <c r="GL557" i="1"/>
  <c r="GM557" i="1"/>
  <c r="GN557" i="1"/>
  <c r="GO557" i="1"/>
  <c r="GP557" i="1"/>
  <c r="GQ557" i="1"/>
  <c r="GR557" i="1"/>
  <c r="GS557" i="1"/>
  <c r="GT557" i="1"/>
  <c r="GU557" i="1"/>
  <c r="GV557" i="1"/>
  <c r="GW557" i="1"/>
  <c r="GX557" i="1"/>
  <c r="GY557" i="1"/>
  <c r="GZ557" i="1"/>
  <c r="HA557" i="1"/>
  <c r="HB557" i="1"/>
  <c r="HC557" i="1"/>
  <c r="HD557" i="1"/>
  <c r="HE557" i="1"/>
  <c r="HF557" i="1"/>
  <c r="HG557" i="1"/>
  <c r="HH557" i="1"/>
  <c r="HI557" i="1"/>
  <c r="HJ557" i="1"/>
  <c r="HK557" i="1"/>
  <c r="HL557" i="1"/>
  <c r="HM557" i="1"/>
  <c r="HN557" i="1"/>
  <c r="HO557" i="1"/>
  <c r="HP557" i="1"/>
  <c r="HQ557" i="1"/>
  <c r="HR557" i="1"/>
  <c r="HS557" i="1"/>
  <c r="HT557" i="1"/>
  <c r="HU557" i="1"/>
  <c r="HV557" i="1"/>
  <c r="HW557" i="1"/>
  <c r="HX557" i="1"/>
  <c r="HY557" i="1"/>
  <c r="HZ557" i="1"/>
  <c r="IA557" i="1"/>
  <c r="IB557" i="1"/>
  <c r="IC557" i="1"/>
  <c r="ID557" i="1"/>
  <c r="IE557" i="1"/>
  <c r="IF557" i="1"/>
  <c r="IG557" i="1"/>
  <c r="IH557" i="1"/>
  <c r="II557" i="1"/>
  <c r="IJ557" i="1"/>
  <c r="IK557" i="1"/>
  <c r="IL557" i="1"/>
  <c r="IM557" i="1"/>
  <c r="IN557" i="1"/>
  <c r="IO557" i="1"/>
  <c r="IP557" i="1"/>
  <c r="IQ557" i="1"/>
  <c r="IR557" i="1"/>
  <c r="IS557" i="1"/>
  <c r="IT557" i="1"/>
  <c r="IU557" i="1"/>
  <c r="IV557" i="1"/>
  <c r="IW557" i="1"/>
  <c r="IX557" i="1"/>
  <c r="IY557" i="1"/>
  <c r="IZ557" i="1"/>
  <c r="JA557" i="1"/>
  <c r="JB557" i="1"/>
  <c r="JC557" i="1"/>
  <c r="JD557" i="1"/>
  <c r="JE557" i="1"/>
  <c r="JF557" i="1"/>
  <c r="JG557" i="1"/>
  <c r="JH557" i="1"/>
  <c r="JI557" i="1"/>
  <c r="JJ557" i="1"/>
  <c r="JK557" i="1"/>
  <c r="JL557" i="1"/>
  <c r="JM557" i="1"/>
  <c r="JN557" i="1"/>
  <c r="JO557" i="1"/>
  <c r="JP557" i="1"/>
  <c r="JQ557" i="1"/>
  <c r="JR557" i="1"/>
  <c r="JS557" i="1"/>
  <c r="JT557" i="1"/>
  <c r="JU557" i="1"/>
  <c r="JV557" i="1"/>
  <c r="JW557" i="1"/>
  <c r="JX557" i="1"/>
  <c r="JY557" i="1"/>
  <c r="JZ557" i="1"/>
  <c r="KA557" i="1"/>
  <c r="KB557" i="1"/>
  <c r="KC557" i="1"/>
  <c r="KD557" i="1"/>
  <c r="KE557" i="1"/>
  <c r="KF557" i="1"/>
  <c r="KG557" i="1"/>
  <c r="KH557" i="1"/>
  <c r="KI557" i="1"/>
  <c r="KJ557" i="1"/>
  <c r="KK557" i="1"/>
  <c r="KL557" i="1"/>
  <c r="KM557" i="1"/>
  <c r="KN557" i="1"/>
  <c r="KO557" i="1"/>
  <c r="KP557" i="1"/>
  <c r="KQ557" i="1"/>
  <c r="KR557" i="1"/>
  <c r="KS557" i="1"/>
  <c r="KT557" i="1"/>
  <c r="KU557" i="1"/>
  <c r="KV557" i="1"/>
  <c r="KW557" i="1"/>
  <c r="KX557" i="1"/>
  <c r="KY557" i="1"/>
  <c r="KZ557" i="1"/>
  <c r="LA557" i="1"/>
  <c r="LB557" i="1"/>
  <c r="LC557" i="1"/>
  <c r="LD557" i="1"/>
  <c r="LE557" i="1"/>
  <c r="LF557" i="1"/>
  <c r="LG557" i="1"/>
  <c r="LH557" i="1"/>
  <c r="LI557" i="1"/>
  <c r="LJ557" i="1"/>
  <c r="LK557" i="1"/>
  <c r="LL557" i="1"/>
  <c r="LM557" i="1"/>
  <c r="LN557" i="1"/>
  <c r="LO557" i="1"/>
  <c r="LP557" i="1"/>
  <c r="LQ557" i="1"/>
  <c r="LR557" i="1"/>
  <c r="LS557" i="1"/>
  <c r="LT557" i="1"/>
  <c r="LU557" i="1"/>
  <c r="LV557" i="1"/>
  <c r="LW557" i="1"/>
  <c r="LX557" i="1"/>
  <c r="LY557" i="1"/>
  <c r="LZ557" i="1"/>
  <c r="MA557" i="1"/>
  <c r="MB557" i="1"/>
  <c r="MC557" i="1"/>
  <c r="MD557" i="1"/>
  <c r="ME557" i="1"/>
  <c r="MF557" i="1"/>
  <c r="MG557" i="1"/>
  <c r="MH557" i="1"/>
  <c r="MI557" i="1"/>
  <c r="MJ557" i="1"/>
  <c r="MK557" i="1"/>
  <c r="ML557" i="1"/>
  <c r="MM557" i="1"/>
  <c r="MN557" i="1"/>
  <c r="MO557" i="1"/>
  <c r="MP557" i="1"/>
  <c r="MQ557" i="1"/>
  <c r="MR557" i="1"/>
  <c r="MS557" i="1"/>
  <c r="MT557" i="1"/>
  <c r="MU557" i="1"/>
  <c r="MV557" i="1"/>
  <c r="MW557" i="1"/>
  <c r="MX557" i="1"/>
  <c r="MY557" i="1"/>
  <c r="MZ557" i="1"/>
  <c r="NA557" i="1"/>
  <c r="NB557" i="1"/>
  <c r="NC557" i="1"/>
  <c r="ND557" i="1"/>
  <c r="NE557" i="1"/>
  <c r="NF557" i="1"/>
  <c r="NG557" i="1"/>
  <c r="NH557" i="1"/>
  <c r="NI557" i="1"/>
  <c r="NJ557" i="1"/>
  <c r="NK557" i="1"/>
  <c r="NL557" i="1"/>
  <c r="NM557" i="1"/>
  <c r="NN557" i="1"/>
  <c r="NO557" i="1"/>
  <c r="NP557" i="1"/>
  <c r="NQ557" i="1"/>
  <c r="NR557" i="1"/>
  <c r="NS557" i="1"/>
  <c r="NT557" i="1"/>
  <c r="NU557" i="1"/>
  <c r="NV557" i="1"/>
  <c r="NW557" i="1"/>
  <c r="NX557" i="1"/>
  <c r="NY557" i="1"/>
  <c r="NZ557" i="1"/>
  <c r="OA557" i="1"/>
  <c r="OB557" i="1"/>
  <c r="OC557" i="1"/>
  <c r="OD557" i="1"/>
  <c r="OE557" i="1"/>
  <c r="OF557" i="1"/>
  <c r="OG557" i="1"/>
  <c r="OH557" i="1"/>
  <c r="OI557" i="1"/>
  <c r="OJ557" i="1"/>
  <c r="OK557" i="1"/>
  <c r="OL557" i="1"/>
  <c r="OM557" i="1"/>
  <c r="ON557" i="1"/>
  <c r="OO557" i="1"/>
  <c r="OP557" i="1"/>
  <c r="OQ557" i="1"/>
  <c r="OR557" i="1"/>
  <c r="OS557" i="1"/>
  <c r="OT557" i="1"/>
  <c r="OU557" i="1"/>
  <c r="OV557" i="1"/>
  <c r="OW557" i="1"/>
  <c r="OX557" i="1"/>
  <c r="OY557" i="1"/>
  <c r="OZ557" i="1"/>
  <c r="PA557" i="1"/>
  <c r="PB557" i="1"/>
  <c r="PC557" i="1"/>
  <c r="PD557" i="1"/>
  <c r="PE557" i="1"/>
  <c r="PF557" i="1"/>
  <c r="PG557" i="1"/>
  <c r="PH557" i="1"/>
  <c r="PI557" i="1"/>
  <c r="PJ557" i="1"/>
  <c r="PK557" i="1"/>
  <c r="PL557" i="1"/>
  <c r="PM557" i="1"/>
  <c r="PN557" i="1"/>
  <c r="PO557" i="1"/>
  <c r="PP557" i="1"/>
  <c r="PQ557" i="1"/>
  <c r="PR557" i="1"/>
  <c r="PS557" i="1"/>
  <c r="PT557" i="1"/>
  <c r="PU557" i="1"/>
  <c r="PV557" i="1"/>
  <c r="PW557" i="1"/>
  <c r="PX557" i="1"/>
  <c r="PY557" i="1"/>
  <c r="PZ557" i="1"/>
  <c r="QA557" i="1"/>
  <c r="QB557" i="1"/>
  <c r="QC557" i="1"/>
  <c r="QD557" i="1"/>
  <c r="QE557" i="1"/>
  <c r="QF557" i="1"/>
  <c r="QG557" i="1"/>
  <c r="QH557" i="1"/>
  <c r="QI557" i="1"/>
  <c r="QJ557" i="1"/>
  <c r="QK557" i="1"/>
  <c r="QL557" i="1"/>
  <c r="QM557" i="1"/>
  <c r="QN557" i="1"/>
  <c r="QO557" i="1"/>
  <c r="QP557" i="1"/>
  <c r="QQ557" i="1"/>
  <c r="QR557" i="1"/>
  <c r="QS557" i="1"/>
  <c r="QT557" i="1"/>
  <c r="QU557" i="1"/>
  <c r="QV557" i="1"/>
  <c r="QW557" i="1"/>
  <c r="QX557" i="1"/>
  <c r="QY557" i="1"/>
  <c r="QZ557" i="1"/>
  <c r="RA557" i="1"/>
  <c r="RB557" i="1"/>
  <c r="RC557" i="1"/>
  <c r="RD557" i="1"/>
  <c r="RE557" i="1"/>
  <c r="RF557" i="1"/>
  <c r="RG557" i="1"/>
  <c r="RH557" i="1"/>
  <c r="RI557" i="1"/>
  <c r="RJ557" i="1"/>
  <c r="RK557" i="1"/>
  <c r="RL557" i="1"/>
  <c r="RM557" i="1"/>
  <c r="RN557" i="1"/>
  <c r="RO557" i="1"/>
  <c r="RP557" i="1"/>
  <c r="RQ557" i="1"/>
  <c r="RR557" i="1"/>
  <c r="RS557" i="1"/>
  <c r="RT557" i="1"/>
  <c r="RU557" i="1"/>
  <c r="RV557" i="1"/>
  <c r="RW557" i="1"/>
  <c r="RX557" i="1"/>
  <c r="RY557" i="1"/>
  <c r="RZ557" i="1"/>
  <c r="SA557" i="1"/>
  <c r="SB557" i="1"/>
  <c r="SC557" i="1"/>
  <c r="SD557" i="1"/>
  <c r="SE557" i="1"/>
  <c r="SF557" i="1"/>
  <c r="SG557" i="1"/>
  <c r="SH557" i="1"/>
  <c r="SI557" i="1"/>
  <c r="SJ557" i="1"/>
  <c r="A557" i="1"/>
</calcChain>
</file>

<file path=xl/sharedStrings.xml><?xml version="1.0" encoding="utf-8"?>
<sst xmlns="http://schemas.openxmlformats.org/spreadsheetml/2006/main" count="15518" uniqueCount="2442">
  <si>
    <t>#</t>
  </si>
  <si>
    <t># File created on 2022-02-16 18:49:16 EST</t>
  </si>
  <si>
    <t># U.S. Geological Survey</t>
  </si>
  <si>
    <t xml:space="preserve"># </t>
  </si>
  <si>
    <t xml:space="preserve"># This file contains selected water-quality data for stations in the National Water Information </t>
  </si>
  <si>
    <t># System water-quality database.  Explanation of codes found in this file are followed by</t>
  </si>
  <si>
    <t># the retrieved data.</t>
  </si>
  <si>
    <t xml:space="preserve"># The data you have secured from the USGS NWISWeb database may include data that have </t>
  </si>
  <si>
    <t xml:space="preserve"># not received Director's approval and as such are provisional and subject to revision. </t>
  </si>
  <si>
    <t xml:space="preserve"># The data are released on the condition that neither the USGS nor the United States </t>
  </si>
  <si>
    <t xml:space="preserve"># Government may be held liable for any damages resulting from its authorized or </t>
  </si>
  <si>
    <t># unauthorized use.</t>
  </si>
  <si>
    <t xml:space="preserve"># To view additional data-quality attributes, output the results using these options:  </t>
  </si>
  <si>
    <t># one result per row, expanded attributes.  Additional precautions are at:</t>
  </si>
  <si>
    <t># https://help.waterdata.usgs.gov/tutorials/water-quality-data/help-using-the-water-quality-data-retrieval-system#Data_retrievals_precautions</t>
  </si>
  <si>
    <t>#  agency_cd                   - Agency Code</t>
  </si>
  <si>
    <t>#  site_no                     - Station number</t>
  </si>
  <si>
    <t>#  sample_dt                   - Begin date</t>
  </si>
  <si>
    <t>#  sample_tm                   - Begin time</t>
  </si>
  <si>
    <t>#  sample_end_dt               - End date</t>
  </si>
  <si>
    <t>#  sample_end_tm               - End time</t>
  </si>
  <si>
    <t>#  sample_start_time_datum_cd  - Time datum</t>
  </si>
  <si>
    <t>#  tm_datum_rlbty_cd           - Time datum reliability code</t>
  </si>
  <si>
    <t>#  coll_ent_cd                 - Agency Collecting Sample Code</t>
  </si>
  <si>
    <t>#  medium_cd                   - Medium code</t>
  </si>
  <si>
    <t>#  tu_id                       - Taxonomic unit code</t>
  </si>
  <si>
    <t>#  body_part_id                - Body part code</t>
  </si>
  <si>
    <t>#  R00004                      - Remark code for P00004</t>
  </si>
  <si>
    <t>#  P00004                      - Stream width, feet</t>
  </si>
  <si>
    <t>#  R00010                      - Remark code for P00010</t>
  </si>
  <si>
    <t>#  P00010                      - Temperature, water, degrees Celsius</t>
  </si>
  <si>
    <t>#  R00020                      - Remark code for P00020</t>
  </si>
  <si>
    <t>#  P00020                      - Temperature, air, degrees Celsius</t>
  </si>
  <si>
    <t>#  R00025                      - Remark code for P00025</t>
  </si>
  <si>
    <t>#  P00025                      - Barometric pressure, millimeters of mercury</t>
  </si>
  <si>
    <t>#  R00028                      - Remark code for P00028</t>
  </si>
  <si>
    <t>#  P00028                      - Agency analyzing sample, code</t>
  </si>
  <si>
    <t>#  R00061                      - Remark code for P00061</t>
  </si>
  <si>
    <t>#  P00061                      - Discharge, instantaneous, cubic feet per second</t>
  </si>
  <si>
    <t>#  R00063                      - Remark code for P00063</t>
  </si>
  <si>
    <t>#  P00063                      - Number of sampling points, count</t>
  </si>
  <si>
    <t>#  R00065                      - Remark code for P00065</t>
  </si>
  <si>
    <t>#  P00065                      - Gage height, feet</t>
  </si>
  <si>
    <t>#  R00095                      - Remark code for P00095</t>
  </si>
  <si>
    <t>#  P00095                      - Specific conductance, water, unfiltered, microsiemens per centimeter at 25 degrees Celsius</t>
  </si>
  <si>
    <t>#  R00191                      - Remark code for P00191</t>
  </si>
  <si>
    <t>#  P00191                      - Hydrogen ion, water, unfiltered, calculated, milligrams per liter</t>
  </si>
  <si>
    <t>#  R00300                      - Remark code for P00300</t>
  </si>
  <si>
    <t>#  P00300                      - Dissolved oxygen, water, unfiltered, milligrams per liter</t>
  </si>
  <si>
    <t>#  R00301                      - Remark code for P00301</t>
  </si>
  <si>
    <t>#  P00301                      - Dissolved oxygen, water, unfiltered, percent of saturation</t>
  </si>
  <si>
    <t>#  R00400                      - Remark code for P00400</t>
  </si>
  <si>
    <t>#  P00400                      - pH, water, unfiltered, field, standard units</t>
  </si>
  <si>
    <t>#  R00405                      - Remark code for P00405</t>
  </si>
  <si>
    <t>#  P00405                      - Carbon dioxide, water, unfiltered, milligrams per liter</t>
  </si>
  <si>
    <t>#  R00602                      - Remark code for P00602</t>
  </si>
  <si>
    <t>#  P00602                      - Total nitrogen [nitrate + nitrite + ammonia + organic-N], water, filtered, milligrams per liter</t>
  </si>
  <si>
    <t>#  R00607                      - Remark code for P00607</t>
  </si>
  <si>
    <t>#  P00607                      - Organic nitrogen, water, filtered, milligrams per liter as nitrogen</t>
  </si>
  <si>
    <t>#  R00608                      - Remark code for P00608</t>
  </si>
  <si>
    <t>#  P00608                      - Ammonia (NH3 + NH4+), water, filtered, milligrams per liter as nitrogen</t>
  </si>
  <si>
    <t>#  R00613                      - Remark code for P00613</t>
  </si>
  <si>
    <t>#  P00613                      - Nitrite, water, filtered, milligrams per liter as nitrogen</t>
  </si>
  <si>
    <t>#  R00618                      - Remark code for P00618</t>
  </si>
  <si>
    <t>#  P00618                      - Nitrate, water, filtered, milligrams per liter as nitrogen</t>
  </si>
  <si>
    <t>#  R00623                      - Remark code for P00623</t>
  </si>
  <si>
    <t>#  P00623                      - Ammonia plus organic nitrogen, water, filtered, milligrams per liter as nitrogen</t>
  </si>
  <si>
    <t>#  R00631                      - Remark code for P00631</t>
  </si>
  <si>
    <t>#  P00631                      - Nitrate plus nitrite, water, filtered, milligrams per liter as nitrogen</t>
  </si>
  <si>
    <t>#  R00660                      - Remark code for P00660</t>
  </si>
  <si>
    <t>#  P00660                      - Orthophosphate, water, filtered, milligrams per liter as PO4</t>
  </si>
  <si>
    <t>#  R00665                      - Remark code for P00665</t>
  </si>
  <si>
    <t>#  P00665                      - Phosphorus, water, unfiltered, milligrams per liter as phosphorus</t>
  </si>
  <si>
    <t>#  R00666                      - Remark code for P00666</t>
  </si>
  <si>
    <t>#  P00666                      - Phosphorus, water, filtered, milligrams per liter as phosphorus</t>
  </si>
  <si>
    <t>#  R00671                      - Remark code for P00671</t>
  </si>
  <si>
    <t>#  P00671                      - Orthophosphate, water, filtered, milligrams per liter as phosphorus</t>
  </si>
  <si>
    <t>#  R00900                      - Remark code for P00900</t>
  </si>
  <si>
    <t>#  P00900                      - Hardness, water, milligrams per liter as calcium carbonate</t>
  </si>
  <si>
    <t>#  R00905                      - Remark code for P00905</t>
  </si>
  <si>
    <t>#  P00905                      - Noncarbonate hardness, water, filtered, lab, milligrams per liter as calcium carbonate</t>
  </si>
  <si>
    <t>#  R00915                      - Remark code for P00915</t>
  </si>
  <si>
    <t>#  P00915                      - Calcium, water, filtered, milligrams per liter</t>
  </si>
  <si>
    <t>#  R00925                      - Remark code for P00925</t>
  </si>
  <si>
    <t>#  P00925                      - Magnesium, water, filtered, milligrams per liter</t>
  </si>
  <si>
    <t>#  R00930                      - Remark code for P00930</t>
  </si>
  <si>
    <t>#  P00930                      - Sodium, water, filtered, milligrams per liter</t>
  </si>
  <si>
    <t>#  R00931                      - Remark code for P00931</t>
  </si>
  <si>
    <t>#  P00931                      - Sodium adsorption ratio (SAR), water, number</t>
  </si>
  <si>
    <t>#  R00932                      - Remark code for P00932</t>
  </si>
  <si>
    <t>#  P00932                      - Sodium fraction of cations, water, percent in equivalents of major cations</t>
  </si>
  <si>
    <t>#  R00935                      - Remark code for P00935</t>
  </si>
  <si>
    <t>#  P00935                      - Potassium, water, filtered, milligrams per liter</t>
  </si>
  <si>
    <t>#  R00940                      - Remark code for P00940</t>
  </si>
  <si>
    <t>#  P00940                      - Chloride, water, filtered, milligrams per liter</t>
  </si>
  <si>
    <t>#  R00945                      - Remark code for P00945</t>
  </si>
  <si>
    <t>#  P00945                      - Sulfate, water, filtered, milligrams per liter</t>
  </si>
  <si>
    <t>#  R00950                      - Remark code for P00950</t>
  </si>
  <si>
    <t>#  P00950                      - Fluoride, water, filtered, milligrams per liter</t>
  </si>
  <si>
    <t>#  R00955                      - Remark code for P00955</t>
  </si>
  <si>
    <t>#  P00955                      - Silica, water, filtered, milligrams per liter as SiO2</t>
  </si>
  <si>
    <t>#  R01025                      - Remark code for P01025</t>
  </si>
  <si>
    <t>#  P01025                      - Cadmium, water, filtered, micrograms per liter</t>
  </si>
  <si>
    <t>#  R01040                      - Remark code for P01040</t>
  </si>
  <si>
    <t>#  P01040                      - Copper, water, filtered, micrograms per liter</t>
  </si>
  <si>
    <t>#  R01046                      - Remark code for P01046</t>
  </si>
  <si>
    <t>#  P01046                      - Iron, water, filtered, micrograms per liter</t>
  </si>
  <si>
    <t>#  R01049                      - Remark code for P01049</t>
  </si>
  <si>
    <t>#  P01049                      - Lead, water, filtered, micrograms per liter</t>
  </si>
  <si>
    <t>#  R01056                      - Remark code for P01056</t>
  </si>
  <si>
    <t>#  P01056                      - Manganese, water, filtered, micrograms per liter</t>
  </si>
  <si>
    <t>#  R01075                      - Remark code for P01075</t>
  </si>
  <si>
    <t>#  P01075                      - Silver, water, filtered, micrograms per liter</t>
  </si>
  <si>
    <t>#  R01090                      - Remark code for P01090</t>
  </si>
  <si>
    <t>#  P01090                      - Zinc, water, filtered, micrograms per liter</t>
  </si>
  <si>
    <t>#  R01106                      - Remark code for P01106</t>
  </si>
  <si>
    <t>#  P01106                      - Aluminum, water, filtered, micrograms per liter</t>
  </si>
  <si>
    <t>#  R01300                      - Remark code for P01300</t>
  </si>
  <si>
    <t>#  P01300                      - Oil and grease, severity, code</t>
  </si>
  <si>
    <t>#  R01305                      - Remark code for P01305</t>
  </si>
  <si>
    <t>#  P01305                      - Suds or foam, severity, code</t>
  </si>
  <si>
    <t>#  R01320                      - Remark code for P01320</t>
  </si>
  <si>
    <t>#  P01320                      - Floating garbage, severity, code</t>
  </si>
  <si>
    <t>#  R01325                      - Remark code for P01325</t>
  </si>
  <si>
    <t>#  P01325                      - Floating algae mats, severity, code</t>
  </si>
  <si>
    <t>#  R01330                      - Remark code for P01330</t>
  </si>
  <si>
    <t>#  P01330                      - Odor, atmospheric, severity, code</t>
  </si>
  <si>
    <t>#  R01340                      - Remark code for P01340</t>
  </si>
  <si>
    <t>#  P01340                      - Dead fish, severity, code</t>
  </si>
  <si>
    <t>#  R01345                      - Remark code for P01345</t>
  </si>
  <si>
    <t>#  P01345                      - Floating debris, severity, code</t>
  </si>
  <si>
    <t>#  R01350                      - Remark code for P01350</t>
  </si>
  <si>
    <t>#  P01350                      - Turbidity, severity, code</t>
  </si>
  <si>
    <t>#  R29801                      - Remark code for P29801</t>
  </si>
  <si>
    <t>#  P29801                      - Alkalinity, water, filtered, fixed endpoint (pH 4.5) titration, laboratory, milligrams per liter as calcium carbonate</t>
  </si>
  <si>
    <t>#  R30207                      - Remark code for P30207</t>
  </si>
  <si>
    <t>#  P30207                      - Gage height, above datum, meters</t>
  </si>
  <si>
    <t>#  R30209                      - Remark code for P30209</t>
  </si>
  <si>
    <t>#  P30209                      - Discharge, instantaneous, cubic meters per second</t>
  </si>
  <si>
    <t>#  R31633                      - Remark code for P31633</t>
  </si>
  <si>
    <t>#  P31633                      - Escherichia coli, m-TEC MF method, water, colony forming units per 100 milliliters</t>
  </si>
  <si>
    <t>#  R50015                      - Remark code for P50015</t>
  </si>
  <si>
    <t>#  P50015                      - Transit rate, sampler, feet per second</t>
  </si>
  <si>
    <t>#  R50280                      - Remark code for P50280</t>
  </si>
  <si>
    <t>#  P50280                      - Site visit purpose, code</t>
  </si>
  <si>
    <t>#  R70300                      - Remark code for P70300</t>
  </si>
  <si>
    <t>#  P70300                      - Dissolved solids dried at 180 degrees Celsius, water, filtered, milligrams per liter</t>
  </si>
  <si>
    <t>#  R70301                      - Remark code for P70301</t>
  </si>
  <si>
    <t>#  P70301                      - Dissolved solids, water, filtered, sum of constituents, milligrams per liter</t>
  </si>
  <si>
    <t>#  R70302                      - Remark code for P70302</t>
  </si>
  <si>
    <t>#  P70302                      - Dissolved solids, water, short tons per day</t>
  </si>
  <si>
    <t>#  R70303                      - Remark code for P70303</t>
  </si>
  <si>
    <t>#  P70303                      - Dissolved solids, water, filtered, short tons per acre-foot</t>
  </si>
  <si>
    <t>#  R71846                      - Remark code for P71846</t>
  </si>
  <si>
    <t>#  P71846                      - Ammonia (NH3 + NH4+), water, filtered, milligrams per liter as NH4</t>
  </si>
  <si>
    <t>#  R71851                      - Remark code for P71851</t>
  </si>
  <si>
    <t>#  P71851                      - Nitrate, water, filtered, milligrams per liter as nitrate</t>
  </si>
  <si>
    <t>#  R71856                      - Remark code for P71856</t>
  </si>
  <si>
    <t>#  P71856                      - Nitrite, water, filtered, milligrams per liter as nitrite</t>
  </si>
  <si>
    <t>#  R71999                      - Remark code for P71999</t>
  </si>
  <si>
    <t>#  P71999                      - Sample purpose, code</t>
  </si>
  <si>
    <t>#  R72104                      - Remark code for P72104</t>
  </si>
  <si>
    <t>#  P72104                      - Sample location, distance downstream, feet</t>
  </si>
  <si>
    <t>#  R81904                      - Remark code for P81904</t>
  </si>
  <si>
    <t>#  P81904                      - Velocity at point in stream, feet per second</t>
  </si>
  <si>
    <t>#  R82398                      - Remark code for P82398</t>
  </si>
  <si>
    <t>#  P82398                      - Sampling method, code</t>
  </si>
  <si>
    <t>#  R84164                      - Remark code for P84164</t>
  </si>
  <si>
    <t>#  P84164                      - Sampler type, code</t>
  </si>
  <si>
    <t>#  R84171                      - Remark code for P84171</t>
  </si>
  <si>
    <t>#  P84171                      - Sample splitter type, field, code</t>
  </si>
  <si>
    <t>#  R90095                      - Remark code for P90095</t>
  </si>
  <si>
    <t>#  P90095                      - Specific conductance, water, unfiltered, laboratory, microsiemens per centimeter at 25 degrees Celsius</t>
  </si>
  <si>
    <t>#  R99111                      - Remark code for P99111</t>
  </si>
  <si>
    <t>#  P99111                      - Type of quality assurance data associated with sample, code</t>
  </si>
  <si>
    <t># Description of sample_start_time_datum_cd:</t>
  </si>
  <si>
    <t># MST  - Mountain Standard Time</t>
  </si>
  <si>
    <t># MDT  - Mountain Daylight Time</t>
  </si>
  <si>
    <t># Description of tm_datum_rlbty_cd:</t>
  </si>
  <si>
    <t># K  - Known</t>
  </si>
  <si>
    <t># T  - Transferred</t>
  </si>
  <si>
    <t># Description of coll_ent_cd:</t>
  </si>
  <si>
    <t># USGS-WRD  - U.S. Geological Survey-Water Resources Discipline</t>
  </si>
  <si>
    <t># Description of medium_cd:</t>
  </si>
  <si>
    <t># SB  - Bottom material</t>
  </si>
  <si>
    <t># WS  - Surface water</t>
  </si>
  <si>
    <t># Description of tu_id:</t>
  </si>
  <si>
    <t># https://www.itis.gov/</t>
  </si>
  <si>
    <t># Description of body_part_id:</t>
  </si>
  <si>
    <t># Description of remark_cd:</t>
  </si>
  <si>
    <t># &lt;  - Less than</t>
  </si>
  <si>
    <t># &gt;  - Greater than</t>
  </si>
  <si>
    <t># E  - Estimated</t>
  </si>
  <si>
    <t># M  - Presence verified but not quantified</t>
  </si>
  <si>
    <t># U  - Analyzed for but not detected</t>
  </si>
  <si>
    <t># Data for the following sites are included:</t>
  </si>
  <si>
    <t>#  USGS 09364500 ANIMAS RIVER AT FARMINGTON, NM</t>
  </si>
  <si>
    <t># WARNING:  Some spreadsheet programs do not allow more than 256 columns. This retrieval</t>
  </si>
  <si>
    <t># may not be imported into those programs without manually editing this file.</t>
  </si>
  <si>
    <t>agency_cd</t>
  </si>
  <si>
    <t>site_no</t>
  </si>
  <si>
    <t>sample_dt</t>
  </si>
  <si>
    <t>sample_tm</t>
  </si>
  <si>
    <t>sample_end_dt</t>
  </si>
  <si>
    <t>sample_end_tm</t>
  </si>
  <si>
    <t>sample_start_time_datum_cd</t>
  </si>
  <si>
    <t>tm_datum_rlbty_cd</t>
  </si>
  <si>
    <t>coll_ent_cd</t>
  </si>
  <si>
    <t>medium_cd</t>
  </si>
  <si>
    <t>tu_id</t>
  </si>
  <si>
    <t>body_part_id</t>
  </si>
  <si>
    <t>r00004</t>
  </si>
  <si>
    <t>p00004</t>
  </si>
  <si>
    <t>r00010</t>
  </si>
  <si>
    <t>p00010</t>
  </si>
  <si>
    <t>r00020</t>
  </si>
  <si>
    <t>p00020</t>
  </si>
  <si>
    <t>r00025</t>
  </si>
  <si>
    <t>p00025</t>
  </si>
  <si>
    <t>r00028</t>
  </si>
  <si>
    <t>p00028</t>
  </si>
  <si>
    <t>r00061</t>
  </si>
  <si>
    <t>p00061</t>
  </si>
  <si>
    <t>r00063</t>
  </si>
  <si>
    <t>p00063</t>
  </si>
  <si>
    <t>r00065</t>
  </si>
  <si>
    <t>p00065</t>
  </si>
  <si>
    <t>r00076</t>
  </si>
  <si>
    <t>p00076</t>
  </si>
  <si>
    <t>r00095</t>
  </si>
  <si>
    <t>p00095</t>
  </si>
  <si>
    <t>r00191</t>
  </si>
  <si>
    <t>p00191</t>
  </si>
  <si>
    <t>r00300</t>
  </si>
  <si>
    <t>p00300</t>
  </si>
  <si>
    <t>r00301</t>
  </si>
  <si>
    <t>p00301</t>
  </si>
  <si>
    <t>r00340</t>
  </si>
  <si>
    <t>p00340</t>
  </si>
  <si>
    <t>r00400</t>
  </si>
  <si>
    <t>p00400</t>
  </si>
  <si>
    <t>r00403</t>
  </si>
  <si>
    <t>p00403</t>
  </si>
  <si>
    <t>r00405</t>
  </si>
  <si>
    <t>p00405</t>
  </si>
  <si>
    <t>r00410</t>
  </si>
  <si>
    <t>p00410</t>
  </si>
  <si>
    <t>r00419</t>
  </si>
  <si>
    <t>p00419</t>
  </si>
  <si>
    <t>r00447</t>
  </si>
  <si>
    <t>p00447</t>
  </si>
  <si>
    <t>r00450</t>
  </si>
  <si>
    <t>p00450</t>
  </si>
  <si>
    <t>r00452</t>
  </si>
  <si>
    <t>p00452</t>
  </si>
  <si>
    <t>r00453</t>
  </si>
  <si>
    <t>p00453</t>
  </si>
  <si>
    <t>r00495</t>
  </si>
  <si>
    <t>p00495</t>
  </si>
  <si>
    <t>r00600</t>
  </si>
  <si>
    <t>p00600</t>
  </si>
  <si>
    <t>r00602</t>
  </si>
  <si>
    <t>p00602</t>
  </si>
  <si>
    <t>r00605</t>
  </si>
  <si>
    <t>p00605</t>
  </si>
  <si>
    <t>r00607</t>
  </si>
  <si>
    <t>p00607</t>
  </si>
  <si>
    <t>r00608</t>
  </si>
  <si>
    <t>p00608</t>
  </si>
  <si>
    <t>r00610</t>
  </si>
  <si>
    <t>p00610</t>
  </si>
  <si>
    <t>r00611</t>
  </si>
  <si>
    <t>p00611</t>
  </si>
  <si>
    <t>r00613</t>
  </si>
  <si>
    <t>p00613</t>
  </si>
  <si>
    <t>r00615</t>
  </si>
  <si>
    <t>p00615</t>
  </si>
  <si>
    <t>r00618</t>
  </si>
  <si>
    <t>p00618</t>
  </si>
  <si>
    <t>r00620</t>
  </si>
  <si>
    <t>p00620</t>
  </si>
  <si>
    <t>r00623</t>
  </si>
  <si>
    <t>p00623</t>
  </si>
  <si>
    <t>r00625</t>
  </si>
  <si>
    <t>p00625</t>
  </si>
  <si>
    <t>r00626</t>
  </si>
  <si>
    <t>p00626</t>
  </si>
  <si>
    <t>r00630</t>
  </si>
  <si>
    <t>p00630</t>
  </si>
  <si>
    <t>r00631</t>
  </si>
  <si>
    <t>p00631</t>
  </si>
  <si>
    <t>r00633</t>
  </si>
  <si>
    <t>p00633</t>
  </si>
  <si>
    <t>r00650</t>
  </si>
  <si>
    <t>p00650</t>
  </si>
  <si>
    <t>r00660</t>
  </si>
  <si>
    <t>p00660</t>
  </si>
  <si>
    <t>r00665</t>
  </si>
  <si>
    <t>p00665</t>
  </si>
  <si>
    <t>r00666</t>
  </si>
  <si>
    <t>p00666</t>
  </si>
  <si>
    <t>r00668</t>
  </si>
  <si>
    <t>p00668</t>
  </si>
  <si>
    <t>r00671</t>
  </si>
  <si>
    <t>p00671</t>
  </si>
  <si>
    <t>r00680</t>
  </si>
  <si>
    <t>p00680</t>
  </si>
  <si>
    <t>r00900</t>
  </si>
  <si>
    <t>p00900</t>
  </si>
  <si>
    <t>r00904</t>
  </si>
  <si>
    <t>p00904</t>
  </si>
  <si>
    <t>r00905</t>
  </si>
  <si>
    <t>p00905</t>
  </si>
  <si>
    <t>r00915</t>
  </si>
  <si>
    <t>p00915</t>
  </si>
  <si>
    <t>r00925</t>
  </si>
  <si>
    <t>p00925</t>
  </si>
  <si>
    <t>r00930</t>
  </si>
  <si>
    <t>p00930</t>
  </si>
  <si>
    <t>r00931</t>
  </si>
  <si>
    <t>p00931</t>
  </si>
  <si>
    <t>r00932</t>
  </si>
  <si>
    <t>p00932</t>
  </si>
  <si>
    <t>r00935</t>
  </si>
  <si>
    <t>p00935</t>
  </si>
  <si>
    <t>r00940</t>
  </si>
  <si>
    <t>p00940</t>
  </si>
  <si>
    <t>r00945</t>
  </si>
  <si>
    <t>p00945</t>
  </si>
  <si>
    <t>r00950</t>
  </si>
  <si>
    <t>p00950</t>
  </si>
  <si>
    <t>r00955</t>
  </si>
  <si>
    <t>p00955</t>
  </si>
  <si>
    <t>r01000</t>
  </si>
  <si>
    <t>p01000</t>
  </si>
  <si>
    <t>r01002</t>
  </si>
  <si>
    <t>p01002</t>
  </si>
  <si>
    <t>r01003</t>
  </si>
  <si>
    <t>p01003</t>
  </si>
  <si>
    <t>r01005</t>
  </si>
  <si>
    <t>p01005</t>
  </si>
  <si>
    <t>r01010</t>
  </si>
  <si>
    <t>p01010</t>
  </si>
  <si>
    <t>r01020</t>
  </si>
  <si>
    <t>p01020</t>
  </si>
  <si>
    <t>r01025</t>
  </si>
  <si>
    <t>p01025</t>
  </si>
  <si>
    <t>r01027</t>
  </si>
  <si>
    <t>p01027</t>
  </si>
  <si>
    <t>r01028</t>
  </si>
  <si>
    <t>p01028</t>
  </si>
  <si>
    <t>r01029</t>
  </si>
  <si>
    <t>p01029</t>
  </si>
  <si>
    <t>r01030</t>
  </si>
  <si>
    <t>p01030</t>
  </si>
  <si>
    <t>r01034</t>
  </si>
  <si>
    <t>p01034</t>
  </si>
  <si>
    <t>r01035</t>
  </si>
  <si>
    <t>p01035</t>
  </si>
  <si>
    <t>r01038</t>
  </si>
  <si>
    <t>p01038</t>
  </si>
  <si>
    <t>r01040</t>
  </si>
  <si>
    <t>p01040</t>
  </si>
  <si>
    <t>r01042</t>
  </si>
  <si>
    <t>p01042</t>
  </si>
  <si>
    <t>r01043</t>
  </si>
  <si>
    <t>p01043</t>
  </si>
  <si>
    <t>r01046</t>
  </si>
  <si>
    <t>p01046</t>
  </si>
  <si>
    <t>r01049</t>
  </si>
  <si>
    <t>p01049</t>
  </si>
  <si>
    <t>r01051</t>
  </si>
  <si>
    <t>p01051</t>
  </si>
  <si>
    <t>r01052</t>
  </si>
  <si>
    <t>p01052</t>
  </si>
  <si>
    <t>r01053</t>
  </si>
  <si>
    <t>p01053</t>
  </si>
  <si>
    <t>r01056</t>
  </si>
  <si>
    <t>p01056</t>
  </si>
  <si>
    <t>r01057</t>
  </si>
  <si>
    <t>p01057</t>
  </si>
  <si>
    <t>r01060</t>
  </si>
  <si>
    <t>p01060</t>
  </si>
  <si>
    <t>r01065</t>
  </si>
  <si>
    <t>p01065</t>
  </si>
  <si>
    <t>r01075</t>
  </si>
  <si>
    <t>p01075</t>
  </si>
  <si>
    <t>r01080</t>
  </si>
  <si>
    <t>p01080</t>
  </si>
  <si>
    <t>r01085</t>
  </si>
  <si>
    <t>p01085</t>
  </si>
  <si>
    <t>r01090</t>
  </si>
  <si>
    <t>p01090</t>
  </si>
  <si>
    <t>r01092</t>
  </si>
  <si>
    <t>p01092</t>
  </si>
  <si>
    <t>r01093</t>
  </si>
  <si>
    <t>p01093</t>
  </si>
  <si>
    <t>r01095</t>
  </si>
  <si>
    <t>p01095</t>
  </si>
  <si>
    <t>r01106</t>
  </si>
  <si>
    <t>p01106</t>
  </si>
  <si>
    <t>r01130</t>
  </si>
  <si>
    <t>p01130</t>
  </si>
  <si>
    <t>r01145</t>
  </si>
  <si>
    <t>p01145</t>
  </si>
  <si>
    <t>r01147</t>
  </si>
  <si>
    <t>p01147</t>
  </si>
  <si>
    <t>r01170</t>
  </si>
  <si>
    <t>p01170</t>
  </si>
  <si>
    <t>r01300</t>
  </si>
  <si>
    <t>p01300</t>
  </si>
  <si>
    <t>r01305</t>
  </si>
  <si>
    <t>p01305</t>
  </si>
  <si>
    <t>r01320</t>
  </si>
  <si>
    <t>p01320</t>
  </si>
  <si>
    <t>r01325</t>
  </si>
  <si>
    <t>p01325</t>
  </si>
  <si>
    <t>r01330</t>
  </si>
  <si>
    <t>p01330</t>
  </si>
  <si>
    <t>r01340</t>
  </si>
  <si>
    <t>p01340</t>
  </si>
  <si>
    <t>r01345</t>
  </si>
  <si>
    <t>p01345</t>
  </si>
  <si>
    <t>r01350</t>
  </si>
  <si>
    <t>p01350</t>
  </si>
  <si>
    <t>r04022</t>
  </si>
  <si>
    <t>p04022</t>
  </si>
  <si>
    <t>r04024</t>
  </si>
  <si>
    <t>p04024</t>
  </si>
  <si>
    <t>r04028</t>
  </si>
  <si>
    <t>p04028</t>
  </si>
  <si>
    <t>r04035</t>
  </si>
  <si>
    <t>p04035</t>
  </si>
  <si>
    <t>r04037</t>
  </si>
  <si>
    <t>p04037</t>
  </si>
  <si>
    <t>r04040</t>
  </si>
  <si>
    <t>p04040</t>
  </si>
  <si>
    <t>r04041</t>
  </si>
  <si>
    <t>p04041</t>
  </si>
  <si>
    <t>r04095</t>
  </si>
  <si>
    <t>p04095</t>
  </si>
  <si>
    <t>r04120</t>
  </si>
  <si>
    <t>p04120</t>
  </si>
  <si>
    <t>r09511</t>
  </si>
  <si>
    <t>p09511</t>
  </si>
  <si>
    <t>r22703</t>
  </si>
  <si>
    <t>p22703</t>
  </si>
  <si>
    <t>r29801</t>
  </si>
  <si>
    <t>p29801</t>
  </si>
  <si>
    <t>r29802</t>
  </si>
  <si>
    <t>p29802</t>
  </si>
  <si>
    <t>r29813</t>
  </si>
  <si>
    <t>p29813</t>
  </si>
  <si>
    <t>r30207</t>
  </si>
  <si>
    <t>p30207</t>
  </si>
  <si>
    <t>r30209</t>
  </si>
  <si>
    <t>p30209</t>
  </si>
  <si>
    <t>r31625</t>
  </si>
  <si>
    <t>p31625</t>
  </si>
  <si>
    <t>r31633</t>
  </si>
  <si>
    <t>p31633</t>
  </si>
  <si>
    <t>r31673</t>
  </si>
  <si>
    <t>p31673</t>
  </si>
  <si>
    <t>r34253</t>
  </si>
  <si>
    <t>p34253</t>
  </si>
  <si>
    <t>r34653</t>
  </si>
  <si>
    <t>p34653</t>
  </si>
  <si>
    <t>r34910</t>
  </si>
  <si>
    <t>p34910</t>
  </si>
  <si>
    <t>r34950</t>
  </si>
  <si>
    <t>p34950</t>
  </si>
  <si>
    <t>r38933</t>
  </si>
  <si>
    <t>p38933</t>
  </si>
  <si>
    <t>r39086</t>
  </si>
  <si>
    <t>p39086</t>
  </si>
  <si>
    <t>r39341</t>
  </si>
  <si>
    <t>p39341</t>
  </si>
  <si>
    <t>r39381</t>
  </si>
  <si>
    <t>p39381</t>
  </si>
  <si>
    <t>r39415</t>
  </si>
  <si>
    <t>p39415</t>
  </si>
  <si>
    <t>r39532</t>
  </si>
  <si>
    <t>p39532</t>
  </si>
  <si>
    <t>r39542</t>
  </si>
  <si>
    <t>p39542</t>
  </si>
  <si>
    <t>r39572</t>
  </si>
  <si>
    <t>p39572</t>
  </si>
  <si>
    <t>r39632</t>
  </si>
  <si>
    <t>p39632</t>
  </si>
  <si>
    <t>r46342</t>
  </si>
  <si>
    <t>p46342</t>
  </si>
  <si>
    <t>r49260</t>
  </si>
  <si>
    <t>p49260</t>
  </si>
  <si>
    <t>r50015</t>
  </si>
  <si>
    <t>p50015</t>
  </si>
  <si>
    <t>r50280</t>
  </si>
  <si>
    <t>p50280</t>
  </si>
  <si>
    <t>r61028</t>
  </si>
  <si>
    <t>p61028</t>
  </si>
  <si>
    <t>r62166</t>
  </si>
  <si>
    <t>p62166</t>
  </si>
  <si>
    <t>r62167</t>
  </si>
  <si>
    <t>p62167</t>
  </si>
  <si>
    <t>r62168</t>
  </si>
  <si>
    <t>p62168</t>
  </si>
  <si>
    <t>r62169</t>
  </si>
  <si>
    <t>p62169</t>
  </si>
  <si>
    <t>r62170</t>
  </si>
  <si>
    <t>p62170</t>
  </si>
  <si>
    <t>r63675</t>
  </si>
  <si>
    <t>p63675</t>
  </si>
  <si>
    <t>r63676</t>
  </si>
  <si>
    <t>p63676</t>
  </si>
  <si>
    <t>r64906</t>
  </si>
  <si>
    <t>p64906</t>
  </si>
  <si>
    <t>r70300</t>
  </si>
  <si>
    <t>p70300</t>
  </si>
  <si>
    <t>r70301</t>
  </si>
  <si>
    <t>p70301</t>
  </si>
  <si>
    <t>r70302</t>
  </si>
  <si>
    <t>p70302</t>
  </si>
  <si>
    <t>r70303</t>
  </si>
  <si>
    <t>p70303</t>
  </si>
  <si>
    <t>r70331</t>
  </si>
  <si>
    <t>p70331</t>
  </si>
  <si>
    <t>r70332</t>
  </si>
  <si>
    <t>p70332</t>
  </si>
  <si>
    <t>r70337</t>
  </si>
  <si>
    <t>p70337</t>
  </si>
  <si>
    <t>r70338</t>
  </si>
  <si>
    <t>p70338</t>
  </si>
  <si>
    <t>r70339</t>
  </si>
  <si>
    <t>p70339</t>
  </si>
  <si>
    <t>r70340</t>
  </si>
  <si>
    <t>p70340</t>
  </si>
  <si>
    <t>r70342</t>
  </si>
  <si>
    <t>p70342</t>
  </si>
  <si>
    <t>r70343</t>
  </si>
  <si>
    <t>p70343</t>
  </si>
  <si>
    <t>r70344</t>
  </si>
  <si>
    <t>p70344</t>
  </si>
  <si>
    <t>r70507</t>
  </si>
  <si>
    <t>p70507</t>
  </si>
  <si>
    <t>r71845</t>
  </si>
  <si>
    <t>p71845</t>
  </si>
  <si>
    <t>r71846</t>
  </si>
  <si>
    <t>p71846</t>
  </si>
  <si>
    <t>r71851</t>
  </si>
  <si>
    <t>p71851</t>
  </si>
  <si>
    <t>r71856</t>
  </si>
  <si>
    <t>p71856</t>
  </si>
  <si>
    <t>r71865</t>
  </si>
  <si>
    <t>p71865</t>
  </si>
  <si>
    <t>r71870</t>
  </si>
  <si>
    <t>p71870</t>
  </si>
  <si>
    <t>r71887</t>
  </si>
  <si>
    <t>p71887</t>
  </si>
  <si>
    <t>r71890</t>
  </si>
  <si>
    <t>p71890</t>
  </si>
  <si>
    <t>r71900</t>
  </si>
  <si>
    <t>p71900</t>
  </si>
  <si>
    <t>r71921</t>
  </si>
  <si>
    <t>p71921</t>
  </si>
  <si>
    <t>r71999</t>
  </si>
  <si>
    <t>p71999</t>
  </si>
  <si>
    <t>r72104</t>
  </si>
  <si>
    <t>p72104</t>
  </si>
  <si>
    <t>r75990</t>
  </si>
  <si>
    <t>p75990</t>
  </si>
  <si>
    <t>r76001</t>
  </si>
  <si>
    <t>p76001</t>
  </si>
  <si>
    <t>r80154</t>
  </si>
  <si>
    <t>p80154</t>
  </si>
  <si>
    <t>r80155</t>
  </si>
  <si>
    <t>p80155</t>
  </si>
  <si>
    <t>r80164</t>
  </si>
  <si>
    <t>p80164</t>
  </si>
  <si>
    <t>r80165</t>
  </si>
  <si>
    <t>p80165</t>
  </si>
  <si>
    <t>r80166</t>
  </si>
  <si>
    <t>p80166</t>
  </si>
  <si>
    <t>r80167</t>
  </si>
  <si>
    <t>p80167</t>
  </si>
  <si>
    <t>r80168</t>
  </si>
  <si>
    <t>p80168</t>
  </si>
  <si>
    <t>r80169</t>
  </si>
  <si>
    <t>p80169</t>
  </si>
  <si>
    <t>r80170</t>
  </si>
  <si>
    <t>p80170</t>
  </si>
  <si>
    <t>r80171</t>
  </si>
  <si>
    <t>p80171</t>
  </si>
  <si>
    <t>r80172</t>
  </si>
  <si>
    <t>p80172</t>
  </si>
  <si>
    <t>r80173</t>
  </si>
  <si>
    <t>p80173</t>
  </si>
  <si>
    <t>r80174</t>
  </si>
  <si>
    <t>p80174</t>
  </si>
  <si>
    <t>r80225</t>
  </si>
  <si>
    <t>p80225</t>
  </si>
  <si>
    <t>r80226</t>
  </si>
  <si>
    <t>p80226</t>
  </si>
  <si>
    <t>r80227</t>
  </si>
  <si>
    <t>p80227</t>
  </si>
  <si>
    <t>r80228</t>
  </si>
  <si>
    <t>p80228</t>
  </si>
  <si>
    <t>r80229</t>
  </si>
  <si>
    <t>p80229</t>
  </si>
  <si>
    <t>r80230</t>
  </si>
  <si>
    <t>p80230</t>
  </si>
  <si>
    <t>r80231</t>
  </si>
  <si>
    <t>p80231</t>
  </si>
  <si>
    <t>r80232</t>
  </si>
  <si>
    <t>p80232</t>
  </si>
  <si>
    <t>r80233</t>
  </si>
  <si>
    <t>p80233</t>
  </si>
  <si>
    <t>r81904</t>
  </si>
  <si>
    <t>p81904</t>
  </si>
  <si>
    <t>r82086</t>
  </si>
  <si>
    <t>p82086</t>
  </si>
  <si>
    <t>r82398</t>
  </si>
  <si>
    <t>p82398</t>
  </si>
  <si>
    <t>r82630</t>
  </si>
  <si>
    <t>p82630</t>
  </si>
  <si>
    <t>r82660</t>
  </si>
  <si>
    <t>p82660</t>
  </si>
  <si>
    <t>r82661</t>
  </si>
  <si>
    <t>p82661</t>
  </si>
  <si>
    <t>r82663</t>
  </si>
  <si>
    <t>p82663</t>
  </si>
  <si>
    <t>r82664</t>
  </si>
  <si>
    <t>p82664</t>
  </si>
  <si>
    <t>r82665</t>
  </si>
  <si>
    <t>p82665</t>
  </si>
  <si>
    <t>r82666</t>
  </si>
  <si>
    <t>p82666</t>
  </si>
  <si>
    <t>r82667</t>
  </si>
  <si>
    <t>p82667</t>
  </si>
  <si>
    <t>r82668</t>
  </si>
  <si>
    <t>p82668</t>
  </si>
  <si>
    <t>r82669</t>
  </si>
  <si>
    <t>p82669</t>
  </si>
  <si>
    <t>r82670</t>
  </si>
  <si>
    <t>p82670</t>
  </si>
  <si>
    <t>r82671</t>
  </si>
  <si>
    <t>p82671</t>
  </si>
  <si>
    <t>r82672</t>
  </si>
  <si>
    <t>p82672</t>
  </si>
  <si>
    <t>r82673</t>
  </si>
  <si>
    <t>p82673</t>
  </si>
  <si>
    <t>r82674</t>
  </si>
  <si>
    <t>p82674</t>
  </si>
  <si>
    <t>r82675</t>
  </si>
  <si>
    <t>p82675</t>
  </si>
  <si>
    <t>r82676</t>
  </si>
  <si>
    <t>p82676</t>
  </si>
  <si>
    <t>r82677</t>
  </si>
  <si>
    <t>p82677</t>
  </si>
  <si>
    <t>r82678</t>
  </si>
  <si>
    <t>p82678</t>
  </si>
  <si>
    <t>r82679</t>
  </si>
  <si>
    <t>p82679</t>
  </si>
  <si>
    <t>r82680</t>
  </si>
  <si>
    <t>p82680</t>
  </si>
  <si>
    <t>r82681</t>
  </si>
  <si>
    <t>p82681</t>
  </si>
  <si>
    <t>r82682</t>
  </si>
  <si>
    <t>p82682</t>
  </si>
  <si>
    <t>r82683</t>
  </si>
  <si>
    <t>p82683</t>
  </si>
  <si>
    <t>r82684</t>
  </si>
  <si>
    <t>p82684</t>
  </si>
  <si>
    <t>r82685</t>
  </si>
  <si>
    <t>p82685</t>
  </si>
  <si>
    <t>r82686</t>
  </si>
  <si>
    <t>p82686</t>
  </si>
  <si>
    <t>r82687</t>
  </si>
  <si>
    <t>p82687</t>
  </si>
  <si>
    <t>r84164</t>
  </si>
  <si>
    <t>p84164</t>
  </si>
  <si>
    <t>r84171</t>
  </si>
  <si>
    <t>p84171</t>
  </si>
  <si>
    <t>r90095</t>
  </si>
  <si>
    <t>p90095</t>
  </si>
  <si>
    <t>r90410</t>
  </si>
  <si>
    <t>p90410</t>
  </si>
  <si>
    <t>r91063</t>
  </si>
  <si>
    <t>p91063</t>
  </si>
  <si>
    <t>r91065</t>
  </si>
  <si>
    <t>p91065</t>
  </si>
  <si>
    <t>r99111</t>
  </si>
  <si>
    <t>p99111</t>
  </si>
  <si>
    <t>r99206</t>
  </si>
  <si>
    <t>p99206</t>
  </si>
  <si>
    <t>r99818</t>
  </si>
  <si>
    <t>p99818</t>
  </si>
  <si>
    <t>r99856</t>
  </si>
  <si>
    <t>p99856</t>
  </si>
  <si>
    <t>r99870</t>
  </si>
  <si>
    <t>p99870</t>
  </si>
  <si>
    <t>r99898</t>
  </si>
  <si>
    <t>p99898</t>
  </si>
  <si>
    <t>r99899</t>
  </si>
  <si>
    <t>p99899</t>
  </si>
  <si>
    <t>5s</t>
  </si>
  <si>
    <t>15s</t>
  </si>
  <si>
    <t>10d</t>
  </si>
  <si>
    <t>5d</t>
  </si>
  <si>
    <t>3s</t>
  </si>
  <si>
    <t>1s</t>
  </si>
  <si>
    <t>8s</t>
  </si>
  <si>
    <t>11s</t>
  </si>
  <si>
    <t>12s</t>
  </si>
  <si>
    <t>12s12s</t>
  </si>
  <si>
    <t>USGS</t>
  </si>
  <si>
    <t>MST</t>
  </si>
  <si>
    <t>T</t>
  </si>
  <si>
    <t>USGS-WRD</t>
  </si>
  <si>
    <t>WS</t>
  </si>
  <si>
    <t>M</t>
  </si>
  <si>
    <t>&lt;</t>
  </si>
  <si>
    <t>E</t>
  </si>
  <si>
    <t>MDT</t>
  </si>
  <si>
    <t>&gt;</t>
  </si>
  <si>
    <t>U</t>
  </si>
  <si>
    <t>SB</t>
  </si>
  <si>
    <t>K</t>
  </si>
  <si>
    <t>SO4</t>
  </si>
  <si>
    <t>Discharge</t>
  </si>
  <si>
    <t>CO3</t>
  </si>
  <si>
    <t>HCO3</t>
  </si>
  <si>
    <t>Ca</t>
  </si>
  <si>
    <t>Mg</t>
  </si>
  <si>
    <t>Na</t>
  </si>
  <si>
    <t>Cl</t>
  </si>
  <si>
    <t>Start_date</t>
  </si>
  <si>
    <t># File created on 2022-02-16 22:40:03 EST</t>
  </si>
  <si>
    <t>#  R00009                      - Remark code for P00009</t>
  </si>
  <si>
    <t>#  P00009                      - Location in cross section, distance from left bank looking downstream, feet</t>
  </si>
  <si>
    <t>#  R00681                      - Remark code for P00681</t>
  </si>
  <si>
    <t>#  P00681                      - Organic carbon, water, filtered, milligrams per liter</t>
  </si>
  <si>
    <t>#  R72105                      - Remark code for P72105</t>
  </si>
  <si>
    <t>#  P72105                      - Sample location, distance upstream, feet</t>
  </si>
  <si>
    <t>#  R99105                      - Remark code for P99105</t>
  </si>
  <si>
    <t>#  P99105                      - Type of replicate, code</t>
  </si>
  <si>
    <t>#  R99872                      - Remark code for P99872</t>
  </si>
  <si>
    <t>#  P99872                      - Turbidity, water, unfiltered, laboratory, Hach 2100AN, nephelometric turbidity units</t>
  </si>
  <si>
    <t># USGS  - U.S. Geological Survey</t>
  </si>
  <si>
    <t>#  USGS 09361500 ANIMAS RIVER AT DURANGO, CO</t>
  </si>
  <si>
    <t>r00009</t>
  </si>
  <si>
    <t>p00009</t>
  </si>
  <si>
    <t>r00681</t>
  </si>
  <si>
    <t>p00681</t>
  </si>
  <si>
    <t>r72105</t>
  </si>
  <si>
    <t>p72105</t>
  </si>
  <si>
    <t>r99105</t>
  </si>
  <si>
    <t>p99105</t>
  </si>
  <si>
    <t>r99872</t>
  </si>
  <si>
    <t>p99872</t>
  </si>
  <si>
    <t># File created on 2022-02-16 22:56:44 EST</t>
  </si>
  <si>
    <t># USGSCOWC  - USGS - Colorado Water Science Center</t>
  </si>
  <si>
    <t>#  USGS 09359020 ANIMAS RIVER BELOW SILVERTON, CO</t>
  </si>
  <si>
    <t>r00435</t>
  </si>
  <si>
    <t>p00435</t>
  </si>
  <si>
    <t>r00720</t>
  </si>
  <si>
    <t>p00720</t>
  </si>
  <si>
    <t>r00902</t>
  </si>
  <si>
    <t>p00902</t>
  </si>
  <si>
    <t>r00916</t>
  </si>
  <si>
    <t>p00916</t>
  </si>
  <si>
    <t>r00927</t>
  </si>
  <si>
    <t>p00927</t>
  </si>
  <si>
    <t>r00929</t>
  </si>
  <si>
    <t>p00929</t>
  </si>
  <si>
    <t>r00937</t>
  </si>
  <si>
    <t>p00937</t>
  </si>
  <si>
    <t>r00956</t>
  </si>
  <si>
    <t>p00956</t>
  </si>
  <si>
    <t>r01007</t>
  </si>
  <si>
    <t>p01007</t>
  </si>
  <si>
    <t>r01012</t>
  </si>
  <si>
    <t>p01012</t>
  </si>
  <si>
    <t>r01045</t>
  </si>
  <si>
    <t>p01045</t>
  </si>
  <si>
    <t>r01055</t>
  </si>
  <si>
    <t>p01055</t>
  </si>
  <si>
    <t>r01062</t>
  </si>
  <si>
    <t>p01062</t>
  </si>
  <si>
    <t>r01067</t>
  </si>
  <si>
    <t>p01067</t>
  </si>
  <si>
    <t>r01082</t>
  </si>
  <si>
    <t>p01082</t>
  </si>
  <si>
    <t>r01087</t>
  </si>
  <si>
    <t>p01087</t>
  </si>
  <si>
    <t>r01105</t>
  </si>
  <si>
    <t>p01105</t>
  </si>
  <si>
    <t>r01132</t>
  </si>
  <si>
    <t>p01132</t>
  </si>
  <si>
    <t>r50014</t>
  </si>
  <si>
    <t>p50014</t>
  </si>
  <si>
    <t>r50016</t>
  </si>
  <si>
    <t>p50016</t>
  </si>
  <si>
    <t>r63786</t>
  </si>
  <si>
    <t>p63786</t>
  </si>
  <si>
    <t>r71825</t>
  </si>
  <si>
    <t>p71825</t>
  </si>
  <si>
    <t>r99102</t>
  </si>
  <si>
    <t>p99102</t>
  </si>
  <si>
    <t>r99112</t>
  </si>
  <si>
    <t>p99112</t>
  </si>
  <si>
    <t>USGSCOWC</t>
  </si>
  <si>
    <t># File created on 2022-02-16 23:03:06 EST</t>
  </si>
  <si>
    <t>#  USGS 09358000 ANIMAS RIVER AT SILVERTON, CO.</t>
  </si>
  <si>
    <t>r72103</t>
  </si>
  <si>
    <t>p72103</t>
  </si>
  <si>
    <t>-</t>
  </si>
  <si>
    <t>Agency Code</t>
  </si>
  <si>
    <t>Station number</t>
  </si>
  <si>
    <t>Begin date</t>
  </si>
  <si>
    <t>Begin time</t>
  </si>
  <si>
    <t>End date</t>
  </si>
  <si>
    <t>End time</t>
  </si>
  <si>
    <t>Time datum</t>
  </si>
  <si>
    <t>Time datum reliability code</t>
  </si>
  <si>
    <t>Agency Collecting Sample Code</t>
  </si>
  <si>
    <t>Medium code</t>
  </si>
  <si>
    <t>Taxonomic unit code</t>
  </si>
  <si>
    <t>Body part code</t>
  </si>
  <si>
    <t>R00004</t>
  </si>
  <si>
    <t>Remark code for P00004</t>
  </si>
  <si>
    <t>P00004</t>
  </si>
  <si>
    <t>Stream width, feet</t>
  </si>
  <si>
    <t>R00010</t>
  </si>
  <si>
    <t>Remark code for P00010</t>
  </si>
  <si>
    <t>P00010</t>
  </si>
  <si>
    <t>Temperature, water, degrees Celsius</t>
  </si>
  <si>
    <t>R00020</t>
  </si>
  <si>
    <t>Remark code for P00020</t>
  </si>
  <si>
    <t>P00020</t>
  </si>
  <si>
    <t>Temperature, air, degrees Celsius</t>
  </si>
  <si>
    <t>R00025</t>
  </si>
  <si>
    <t>Remark code for P00025</t>
  </si>
  <si>
    <t>P00025</t>
  </si>
  <si>
    <t>Barometric pressure, millimeters of mercury</t>
  </si>
  <si>
    <t>R00028</t>
  </si>
  <si>
    <t>Remark code for P00028</t>
  </si>
  <si>
    <t>P00028</t>
  </si>
  <si>
    <t>Agency analyzing sample, code</t>
  </si>
  <si>
    <t>R00061</t>
  </si>
  <si>
    <t>Remark code for P00061</t>
  </si>
  <si>
    <t>P00061</t>
  </si>
  <si>
    <t>Discharge, instantaneous, cubic feet per second</t>
  </si>
  <si>
    <t>R00063</t>
  </si>
  <si>
    <t>Remark code for P00063</t>
  </si>
  <si>
    <t>P00063</t>
  </si>
  <si>
    <t>Number of sampling points, count</t>
  </si>
  <si>
    <t>R00065</t>
  </si>
  <si>
    <t>Remark code for P00065</t>
  </si>
  <si>
    <t>P00065</t>
  </si>
  <si>
    <t>Gage height, feet</t>
  </si>
  <si>
    <t>R00076</t>
  </si>
  <si>
    <t>Remark code for P00076</t>
  </si>
  <si>
    <t>P00076</t>
  </si>
  <si>
    <t>Turbidity, water, unfiltered, nephelometric turbidity units</t>
  </si>
  <si>
    <t>R00095</t>
  </si>
  <si>
    <t>Remark code for P00095</t>
  </si>
  <si>
    <t>P00095</t>
  </si>
  <si>
    <t>Specific conductance, water, unfiltered, microsiemens per centimeter at 25 degrees Celsius</t>
  </si>
  <si>
    <t>R00191</t>
  </si>
  <si>
    <t>Remark code for P00191</t>
  </si>
  <si>
    <t>P00191</t>
  </si>
  <si>
    <t>Hydrogen ion, water, unfiltered, calculated, milligrams per liter</t>
  </si>
  <si>
    <t>R00300</t>
  </si>
  <si>
    <t>Remark code for P00300</t>
  </si>
  <si>
    <t>P00300</t>
  </si>
  <si>
    <t>Dissolved oxygen, water, unfiltered, milligrams per liter</t>
  </si>
  <si>
    <t>R00301</t>
  </si>
  <si>
    <t>Remark code for P00301</t>
  </si>
  <si>
    <t>P00301</t>
  </si>
  <si>
    <t>Dissolved oxygen, water, unfiltered, percent of saturation</t>
  </si>
  <si>
    <t>R00340</t>
  </si>
  <si>
    <t>Remark code for P00340</t>
  </si>
  <si>
    <t>P00340</t>
  </si>
  <si>
    <t>Chemical oxygen demand, high level, water, unfiltered, milligrams per liter</t>
  </si>
  <si>
    <t>R00400</t>
  </si>
  <si>
    <t>Remark code for P00400</t>
  </si>
  <si>
    <t>P00400</t>
  </si>
  <si>
    <t>pH, water, unfiltered, field, standard units</t>
  </si>
  <si>
    <t>R00403</t>
  </si>
  <si>
    <t>Remark code for P00403</t>
  </si>
  <si>
    <t>P00403</t>
  </si>
  <si>
    <t>pH, water, unfiltered, laboratory, standard units</t>
  </si>
  <si>
    <t>R00405</t>
  </si>
  <si>
    <t>Remark code for P00405</t>
  </si>
  <si>
    <t>P00405</t>
  </si>
  <si>
    <t>Carbon dioxide, water, unfiltered, milligrams per liter</t>
  </si>
  <si>
    <t>R00410</t>
  </si>
  <si>
    <t>Remark code for P00410</t>
  </si>
  <si>
    <t>P00410</t>
  </si>
  <si>
    <t>Acid neutralizing capacity, water, unfiltered, fixed endpoint (pH 4.5) titration, field, milligrams per liter as calcium carbonate</t>
  </si>
  <si>
    <t>R00419</t>
  </si>
  <si>
    <t>Remark code for P00419</t>
  </si>
  <si>
    <t>P00419</t>
  </si>
  <si>
    <t>Acid neutralizing capacity, water, unfiltered, inflection-point titration method (incremental titration method), field, milligrams per liter as calcium carbonate</t>
  </si>
  <si>
    <t>R00447</t>
  </si>
  <si>
    <t>Remark code for P00447</t>
  </si>
  <si>
    <t>P00447</t>
  </si>
  <si>
    <t>Carbonate, water, unfiltered, inflection-point titration method (incremental titration method), field, milligrams per liter</t>
  </si>
  <si>
    <t>R00450</t>
  </si>
  <si>
    <t>Remark code for P00450</t>
  </si>
  <si>
    <t>P00450</t>
  </si>
  <si>
    <t>Bicarbonate, water, unfiltered, inflection-point titration method (incremental titration method), field, milligrams per liter</t>
  </si>
  <si>
    <t>R00452</t>
  </si>
  <si>
    <t>Remark code for P00452</t>
  </si>
  <si>
    <t>P00452</t>
  </si>
  <si>
    <t>Carbonate, water, filtered, inflection-point titration method (incremental titration method), field, milligrams per liter</t>
  </si>
  <si>
    <t>R00453</t>
  </si>
  <si>
    <t>Remark code for P00453</t>
  </si>
  <si>
    <t>P00453</t>
  </si>
  <si>
    <t>Bicarbonate, water, filtered, inflection-point titration method (incremental titration method), field, milligrams per liter</t>
  </si>
  <si>
    <t>R00495</t>
  </si>
  <si>
    <t>Remark code for P00495</t>
  </si>
  <si>
    <t>P00495</t>
  </si>
  <si>
    <t>Moisture content, fraction of dry weight, percent</t>
  </si>
  <si>
    <t>R00600</t>
  </si>
  <si>
    <t>Remark code for P00600</t>
  </si>
  <si>
    <t>P00600</t>
  </si>
  <si>
    <t>Total nitrogen [nitrate + nitrite + ammonia + organic-N], water, unfiltered, milligrams per liter</t>
  </si>
  <si>
    <t>R00602</t>
  </si>
  <si>
    <t>Remark code for P00602</t>
  </si>
  <si>
    <t>P00602</t>
  </si>
  <si>
    <t>Total nitrogen [nitrate + nitrite + ammonia + organic-N], water, filtered, milligrams per liter</t>
  </si>
  <si>
    <t>R00605</t>
  </si>
  <si>
    <t>Remark code for P00605</t>
  </si>
  <si>
    <t>P00605</t>
  </si>
  <si>
    <t>Organic nitrogen, water, unfiltered, milligrams per liter as nitrogen</t>
  </si>
  <si>
    <t>R00607</t>
  </si>
  <si>
    <t>Remark code for P00607</t>
  </si>
  <si>
    <t>P00607</t>
  </si>
  <si>
    <t>Organic nitrogen, water, filtered, milligrams per liter as nitrogen</t>
  </si>
  <si>
    <t>R00608</t>
  </si>
  <si>
    <t>Remark code for P00608</t>
  </si>
  <si>
    <t>P00608</t>
  </si>
  <si>
    <t>Ammonia (NH3 + NH4+), water, filtered, milligrams per liter as nitrogen</t>
  </si>
  <si>
    <t>R00610</t>
  </si>
  <si>
    <t>Remark code for P00610</t>
  </si>
  <si>
    <t>P00610</t>
  </si>
  <si>
    <t>Ammonia (NH3 + NH4+), water, unfiltered, milligrams per liter as nitrogen</t>
  </si>
  <si>
    <t>R00611</t>
  </si>
  <si>
    <t>Remark code for P00611</t>
  </si>
  <si>
    <t>P00611</t>
  </si>
  <si>
    <t>Ammonia (NH3 + NH4+), bed sediment, total, dry weight, milligrams per kilogram as nitrogen</t>
  </si>
  <si>
    <t>R00613</t>
  </si>
  <si>
    <t>Remark code for P00613</t>
  </si>
  <si>
    <t>P00613</t>
  </si>
  <si>
    <t>Nitrite, water, filtered, milligrams per liter as nitrogen</t>
  </si>
  <si>
    <t>R00615</t>
  </si>
  <si>
    <t>Remark code for P00615</t>
  </si>
  <si>
    <t>P00615</t>
  </si>
  <si>
    <t>Nitrite, water, unfiltered, milligrams per liter as nitrogen</t>
  </si>
  <si>
    <t>R00618</t>
  </si>
  <si>
    <t>Remark code for P00618</t>
  </si>
  <si>
    <t>P00618</t>
  </si>
  <si>
    <t>Nitrate, water, filtered, milligrams per liter as nitrogen</t>
  </si>
  <si>
    <t>R00620</t>
  </si>
  <si>
    <t>Remark code for P00620</t>
  </si>
  <si>
    <t>P00620</t>
  </si>
  <si>
    <t>Nitrate, water, unfiltered, milligrams per liter as nitrogen</t>
  </si>
  <si>
    <t>R00623</t>
  </si>
  <si>
    <t>Remark code for P00623</t>
  </si>
  <si>
    <t>P00623</t>
  </si>
  <si>
    <t>Ammonia plus organic nitrogen, water, filtered, milligrams per liter as nitrogen</t>
  </si>
  <si>
    <t>R00625</t>
  </si>
  <si>
    <t>Remark code for P00625</t>
  </si>
  <si>
    <t>P00625</t>
  </si>
  <si>
    <t>Ammonia plus organic nitrogen, water, unfiltered, milligrams per liter as nitrogen</t>
  </si>
  <si>
    <t>R00626</t>
  </si>
  <si>
    <t>Remark code for P00626</t>
  </si>
  <si>
    <t>P00626</t>
  </si>
  <si>
    <t>Ammonia plus organic nitrogen, bed sediment, total, dry weight, milligrams per kilogram as nitrogen</t>
  </si>
  <si>
    <t>R00630</t>
  </si>
  <si>
    <t>Remark code for P00630</t>
  </si>
  <si>
    <t>P00630</t>
  </si>
  <si>
    <t>Nitrate plus nitrite, water, unfiltered, milligrams per liter as nitrogen</t>
  </si>
  <si>
    <t>R00631</t>
  </si>
  <si>
    <t>Remark code for P00631</t>
  </si>
  <si>
    <t>P00631</t>
  </si>
  <si>
    <t>Nitrate plus nitrite, water, filtered, milligrams per liter as nitrogen</t>
  </si>
  <si>
    <t>R00633</t>
  </si>
  <si>
    <t>Remark code for P00633</t>
  </si>
  <si>
    <t>P00633</t>
  </si>
  <si>
    <t>Nitrate plus nitrite, bed sediment, total, dry weight, milligrams per kilogram as nitrogen</t>
  </si>
  <si>
    <t>R00650</t>
  </si>
  <si>
    <t>Remark code for P00650</t>
  </si>
  <si>
    <t>P00650</t>
  </si>
  <si>
    <t>Phosphate, water, unfiltered, milligrams per liter as PO4</t>
  </si>
  <si>
    <t>R00660</t>
  </si>
  <si>
    <t>Remark code for P00660</t>
  </si>
  <si>
    <t>P00660</t>
  </si>
  <si>
    <t>Orthophosphate, water, filtered, milligrams per liter as PO4</t>
  </si>
  <si>
    <t>R00665</t>
  </si>
  <si>
    <t>Remark code for P00665</t>
  </si>
  <si>
    <t>P00665</t>
  </si>
  <si>
    <t>Phosphorus, water, unfiltered, milligrams per liter as phosphorus</t>
  </si>
  <si>
    <t>R00666</t>
  </si>
  <si>
    <t>Remark code for P00666</t>
  </si>
  <si>
    <t>P00666</t>
  </si>
  <si>
    <t>Phosphorus, water, filtered, milligrams per liter as phosphorus</t>
  </si>
  <si>
    <t>R00668</t>
  </si>
  <si>
    <t>Remark code for P00668</t>
  </si>
  <si>
    <t>P00668</t>
  </si>
  <si>
    <t>Phosphorus, bed sediment, total, dry weight, milligrams per kilogram as phosphorus</t>
  </si>
  <si>
    <t>R00671</t>
  </si>
  <si>
    <t>Remark code for P00671</t>
  </si>
  <si>
    <t>P00671</t>
  </si>
  <si>
    <t>Orthophosphate, water, filtered, milligrams per liter as phosphorus</t>
  </si>
  <si>
    <t>R00680</t>
  </si>
  <si>
    <t>Remark code for P00680</t>
  </si>
  <si>
    <t>P00680</t>
  </si>
  <si>
    <t>Organic carbon, water, unfiltered, milligrams per liter</t>
  </si>
  <si>
    <t>R00900</t>
  </si>
  <si>
    <t>Remark code for P00900</t>
  </si>
  <si>
    <t>P00900</t>
  </si>
  <si>
    <t>Hardness, water, milligrams per liter as calcium carbonate</t>
  </si>
  <si>
    <t>R00904</t>
  </si>
  <si>
    <t>Remark code for P00904</t>
  </si>
  <si>
    <t>P00904</t>
  </si>
  <si>
    <t>Noncarbonate hardness, water, filtered, field, milligrams per liter as calcium carbonate</t>
  </si>
  <si>
    <t>R00905</t>
  </si>
  <si>
    <t>Remark code for P00905</t>
  </si>
  <si>
    <t>P00905</t>
  </si>
  <si>
    <t>Noncarbonate hardness, water, filtered, lab, milligrams per liter as calcium carbonate</t>
  </si>
  <si>
    <t>R00915</t>
  </si>
  <si>
    <t>Remark code for P00915</t>
  </si>
  <si>
    <t>P00915</t>
  </si>
  <si>
    <t>Calcium, water, filtered, milligrams per liter</t>
  </si>
  <si>
    <t>R00925</t>
  </si>
  <si>
    <t>Remark code for P00925</t>
  </si>
  <si>
    <t>P00925</t>
  </si>
  <si>
    <t>Magnesium, water, filtered, milligrams per liter</t>
  </si>
  <si>
    <t>R00930</t>
  </si>
  <si>
    <t>Remark code for P00930</t>
  </si>
  <si>
    <t>P00930</t>
  </si>
  <si>
    <t>Sodium, water, filtered, milligrams per liter</t>
  </si>
  <si>
    <t>R00931</t>
  </si>
  <si>
    <t>Remark code for P00931</t>
  </si>
  <si>
    <t>P00931</t>
  </si>
  <si>
    <t>Sodium adsorption ratio (SAR), water, number</t>
  </si>
  <si>
    <t>R00932</t>
  </si>
  <si>
    <t>Remark code for P00932</t>
  </si>
  <si>
    <t>P00932</t>
  </si>
  <si>
    <t>Sodium fraction of cations, water, percent in equivalents of major cations</t>
  </si>
  <si>
    <t>R00935</t>
  </si>
  <si>
    <t>Remark code for P00935</t>
  </si>
  <si>
    <t>P00935</t>
  </si>
  <si>
    <t>Potassium, water, filtered, milligrams per liter</t>
  </si>
  <si>
    <t>R00940</t>
  </si>
  <si>
    <t>Remark code for P00940</t>
  </si>
  <si>
    <t>P00940</t>
  </si>
  <si>
    <t>Chloride, water, filtered, milligrams per liter</t>
  </si>
  <si>
    <t>R00945</t>
  </si>
  <si>
    <t>Remark code for P00945</t>
  </si>
  <si>
    <t>P00945</t>
  </si>
  <si>
    <t>Sulfate, water, filtered, milligrams per liter</t>
  </si>
  <si>
    <t>R00950</t>
  </si>
  <si>
    <t>Remark code for P00950</t>
  </si>
  <si>
    <t>P00950</t>
  </si>
  <si>
    <t>Fluoride, water, filtered, milligrams per liter</t>
  </si>
  <si>
    <t>R00955</t>
  </si>
  <si>
    <t>Remark code for P00955</t>
  </si>
  <si>
    <t>P00955</t>
  </si>
  <si>
    <t>Silica, water, filtered, milligrams per liter as SiO2</t>
  </si>
  <si>
    <t>R01000</t>
  </si>
  <si>
    <t>Remark code for P01000</t>
  </si>
  <si>
    <t>P01000</t>
  </si>
  <si>
    <t>Arsenic, water, filtered, micrograms per liter</t>
  </si>
  <si>
    <t>R01002</t>
  </si>
  <si>
    <t>Remark code for P01002</t>
  </si>
  <si>
    <t>P01002</t>
  </si>
  <si>
    <t>Arsenic, water, unfiltered, micrograms per liter</t>
  </si>
  <si>
    <t>R01003</t>
  </si>
  <si>
    <t>Remark code for P01003</t>
  </si>
  <si>
    <t>P01003</t>
  </si>
  <si>
    <t>Arsenic, bed sediment, total digestion, dry weight, milligrams per kilogram</t>
  </si>
  <si>
    <t>R01005</t>
  </si>
  <si>
    <t>Remark code for P01005</t>
  </si>
  <si>
    <t>P01005</t>
  </si>
  <si>
    <t>Barium, water, filtered, micrograms per liter</t>
  </si>
  <si>
    <t>R01010</t>
  </si>
  <si>
    <t>Remark code for P01010</t>
  </si>
  <si>
    <t>P01010</t>
  </si>
  <si>
    <t>Beryllium, water, filtered, micrograms per liter</t>
  </si>
  <si>
    <t>R01020</t>
  </si>
  <si>
    <t>Remark code for P01020</t>
  </si>
  <si>
    <t>P01020</t>
  </si>
  <si>
    <t>Boron, water, filtered, micrograms per liter</t>
  </si>
  <si>
    <t>R01025</t>
  </si>
  <si>
    <t>Remark code for P01025</t>
  </si>
  <si>
    <t>P01025</t>
  </si>
  <si>
    <t>Cadmium, water, filtered, micrograms per liter</t>
  </si>
  <si>
    <t>R01027</t>
  </si>
  <si>
    <t>Remark code for P01027</t>
  </si>
  <si>
    <t>P01027</t>
  </si>
  <si>
    <t>Cadmium, water, unfiltered, micrograms per liter</t>
  </si>
  <si>
    <t>R01028</t>
  </si>
  <si>
    <t>Remark code for P01028</t>
  </si>
  <si>
    <t>P01028</t>
  </si>
  <si>
    <t>Cadmium, bed sediment, recoverable, dry weight, milligrams per kilogram</t>
  </si>
  <si>
    <t>R01029</t>
  </si>
  <si>
    <t>Remark code for P01029</t>
  </si>
  <si>
    <t>P01029</t>
  </si>
  <si>
    <t>Chromium, bed sediment, recoverable, dry weight, milligrams per kilogram</t>
  </si>
  <si>
    <t>R01030</t>
  </si>
  <si>
    <t>Remark code for P01030</t>
  </si>
  <si>
    <t>P01030</t>
  </si>
  <si>
    <t>Chromium, water, filtered, micrograms per liter</t>
  </si>
  <si>
    <t>R01034</t>
  </si>
  <si>
    <t>Remark code for P01034</t>
  </si>
  <si>
    <t>P01034</t>
  </si>
  <si>
    <t>Chromium, water, unfiltered, recoverable, micrograms per liter</t>
  </si>
  <si>
    <t>R01035</t>
  </si>
  <si>
    <t>Remark code for P01035</t>
  </si>
  <si>
    <t>P01035</t>
  </si>
  <si>
    <t>Cobalt, water, filtered, micrograms per liter</t>
  </si>
  <si>
    <t>R01038</t>
  </si>
  <si>
    <t>Remark code for P01038</t>
  </si>
  <si>
    <t>P01038</t>
  </si>
  <si>
    <t>Cobalt, bed sediment, recoverable, dry weight, milligrams per kilogram</t>
  </si>
  <si>
    <t>R01040</t>
  </si>
  <si>
    <t>Remark code for P01040</t>
  </si>
  <si>
    <t>P01040</t>
  </si>
  <si>
    <t>Copper, water, filtered, micrograms per liter</t>
  </si>
  <si>
    <t>R01042</t>
  </si>
  <si>
    <t>Remark code for P01042</t>
  </si>
  <si>
    <t>P01042</t>
  </si>
  <si>
    <t>Copper, water, unfiltered, recoverable, micrograms per liter</t>
  </si>
  <si>
    <t>R01043</t>
  </si>
  <si>
    <t>Remark code for P01043</t>
  </si>
  <si>
    <t>P01043</t>
  </si>
  <si>
    <t>Copper, bed sediment, recoverable, dry weight, milligrams per kilogram</t>
  </si>
  <si>
    <t>R01046</t>
  </si>
  <si>
    <t>Remark code for P01046</t>
  </si>
  <si>
    <t>P01046</t>
  </si>
  <si>
    <t>Iron, water, filtered, micrograms per liter</t>
  </si>
  <si>
    <t>R01049</t>
  </si>
  <si>
    <t>Remark code for P01049</t>
  </si>
  <si>
    <t>P01049</t>
  </si>
  <si>
    <t>Lead, water, filtered, micrograms per liter</t>
  </si>
  <si>
    <t>R01051</t>
  </si>
  <si>
    <t>Remark code for P01051</t>
  </si>
  <si>
    <t>P01051</t>
  </si>
  <si>
    <t>Lead, water, unfiltered, recoverable, micrograms per liter</t>
  </si>
  <si>
    <t>R01052</t>
  </si>
  <si>
    <t>Remark code for P01052</t>
  </si>
  <si>
    <t>P01052</t>
  </si>
  <si>
    <t>Lead, bed sediment, recoverable, dry weight, milligrams per kilogram</t>
  </si>
  <si>
    <t>R01053</t>
  </si>
  <si>
    <t>Remark code for P01053</t>
  </si>
  <si>
    <t>P01053</t>
  </si>
  <si>
    <t>Manganese, bed sediment, recoverable, dry weight, milligrams per kilogram</t>
  </si>
  <si>
    <t>R01056</t>
  </si>
  <si>
    <t>Remark code for P01056</t>
  </si>
  <si>
    <t>P01056</t>
  </si>
  <si>
    <t>Manganese, water, filtered, micrograms per liter</t>
  </si>
  <si>
    <t>R01057</t>
  </si>
  <si>
    <t>Remark code for P01057</t>
  </si>
  <si>
    <t>P01057</t>
  </si>
  <si>
    <t>Thallium, water, filtered, micrograms per liter</t>
  </si>
  <si>
    <t>R01060</t>
  </si>
  <si>
    <t>Remark code for P01060</t>
  </si>
  <si>
    <t>P01060</t>
  </si>
  <si>
    <t>Molybdenum, water, filtered, micrograms per liter</t>
  </si>
  <si>
    <t>R01065</t>
  </si>
  <si>
    <t>Remark code for P01065</t>
  </si>
  <si>
    <t>P01065</t>
  </si>
  <si>
    <t>Nickel, water, filtered, micrograms per liter</t>
  </si>
  <si>
    <t>R01075</t>
  </si>
  <si>
    <t>Remark code for P01075</t>
  </si>
  <si>
    <t>P01075</t>
  </si>
  <si>
    <t>Silver, water, filtered, micrograms per liter</t>
  </si>
  <si>
    <t>R01080</t>
  </si>
  <si>
    <t>Remark code for P01080</t>
  </si>
  <si>
    <t>P01080</t>
  </si>
  <si>
    <t>Strontium, water, filtered, micrograms per liter</t>
  </si>
  <si>
    <t>R01085</t>
  </si>
  <si>
    <t>Remark code for P01085</t>
  </si>
  <si>
    <t>P01085</t>
  </si>
  <si>
    <t>Vanadium, water, filtered, micrograms per liter</t>
  </si>
  <si>
    <t>R01090</t>
  </si>
  <si>
    <t>Remark code for P01090</t>
  </si>
  <si>
    <t>P01090</t>
  </si>
  <si>
    <t>Zinc, water, filtered, micrograms per liter</t>
  </si>
  <si>
    <t>R01092</t>
  </si>
  <si>
    <t>Remark code for P01092</t>
  </si>
  <si>
    <t>P01092</t>
  </si>
  <si>
    <t>Zinc, water, unfiltered, recoverable, micrograms per liter</t>
  </si>
  <si>
    <t>R01093</t>
  </si>
  <si>
    <t>Remark code for P01093</t>
  </si>
  <si>
    <t>P01093</t>
  </si>
  <si>
    <t>Zinc, bed sediment, recoverable, dry weight, milligrams per kilogram</t>
  </si>
  <si>
    <t>R01095</t>
  </si>
  <si>
    <t>Remark code for P01095</t>
  </si>
  <si>
    <t>P01095</t>
  </si>
  <si>
    <t>Antimony, water, filtered, micrograms per liter</t>
  </si>
  <si>
    <t>R01106</t>
  </si>
  <si>
    <t>Remark code for P01106</t>
  </si>
  <si>
    <t>P01106</t>
  </si>
  <si>
    <t>Aluminum, water, filtered, micrograms per liter</t>
  </si>
  <si>
    <t>R01130</t>
  </si>
  <si>
    <t>Remark code for P01130</t>
  </si>
  <si>
    <t>P01130</t>
  </si>
  <si>
    <t>Lithium, water, filtered, micrograms per liter</t>
  </si>
  <si>
    <t>R01145</t>
  </si>
  <si>
    <t>Remark code for P01145</t>
  </si>
  <si>
    <t>P01145</t>
  </si>
  <si>
    <t>Selenium, water, filtered, micrograms per liter</t>
  </si>
  <si>
    <t>R01147</t>
  </si>
  <si>
    <t>Remark code for P01147</t>
  </si>
  <si>
    <t>P01147</t>
  </si>
  <si>
    <t>Selenium, water, unfiltered, micrograms per liter</t>
  </si>
  <si>
    <t>R01170</t>
  </si>
  <si>
    <t>Remark code for P01170</t>
  </si>
  <si>
    <t>P01170</t>
  </si>
  <si>
    <t>Iron, bed sediment, total digestion, dry weight, milligrams per kilogram</t>
  </si>
  <si>
    <t>R01300</t>
  </si>
  <si>
    <t>Remark code for P01300</t>
  </si>
  <si>
    <t>P01300</t>
  </si>
  <si>
    <t>Oil and grease, severity, code</t>
  </si>
  <si>
    <t>R01305</t>
  </si>
  <si>
    <t>Remark code for P01305</t>
  </si>
  <si>
    <t>P01305</t>
  </si>
  <si>
    <t>Suds or foam, severity, code</t>
  </si>
  <si>
    <t>R01320</t>
  </si>
  <si>
    <t>Remark code for P01320</t>
  </si>
  <si>
    <t>P01320</t>
  </si>
  <si>
    <t>Floating garbage, severity, code</t>
  </si>
  <si>
    <t>R01325</t>
  </si>
  <si>
    <t>Remark code for P01325</t>
  </si>
  <si>
    <t>P01325</t>
  </si>
  <si>
    <t>Floating algae mats, severity, code</t>
  </si>
  <si>
    <t>R01330</t>
  </si>
  <si>
    <t>Remark code for P01330</t>
  </si>
  <si>
    <t>P01330</t>
  </si>
  <si>
    <t>Odor, atmospheric, severity, code</t>
  </si>
  <si>
    <t>R01340</t>
  </si>
  <si>
    <t>Remark code for P01340</t>
  </si>
  <si>
    <t>P01340</t>
  </si>
  <si>
    <t>Dead fish, severity, code</t>
  </si>
  <si>
    <t>R01345</t>
  </si>
  <si>
    <t>Remark code for P01345</t>
  </si>
  <si>
    <t>P01345</t>
  </si>
  <si>
    <t>Floating debris, severity, code</t>
  </si>
  <si>
    <t>R01350</t>
  </si>
  <si>
    <t>Remark code for P01350</t>
  </si>
  <si>
    <t>P01350</t>
  </si>
  <si>
    <t>Turbidity, severity, code</t>
  </si>
  <si>
    <t>R04022</t>
  </si>
  <si>
    <t>Remark code for P04022</t>
  </si>
  <si>
    <t>P04022</t>
  </si>
  <si>
    <t>Terbuthylazine, water, filtered, recoverable, micrograms per liter</t>
  </si>
  <si>
    <t>R04024</t>
  </si>
  <si>
    <t>Remark code for P04024</t>
  </si>
  <si>
    <t>P04024</t>
  </si>
  <si>
    <t>Propachlor, water, filtered, recoverable, micrograms per liter</t>
  </si>
  <si>
    <t>R04028</t>
  </si>
  <si>
    <t>Remark code for P04028</t>
  </si>
  <si>
    <t>P04028</t>
  </si>
  <si>
    <t>Butylate, water, filtered, recoverable, micrograms per liter</t>
  </si>
  <si>
    <t>R04035</t>
  </si>
  <si>
    <t>Remark code for P04035</t>
  </si>
  <si>
    <t>P04035</t>
  </si>
  <si>
    <t>Simazine, water, filtered, recoverable, micrograms per liter</t>
  </si>
  <si>
    <t>R04037</t>
  </si>
  <si>
    <t>Remark code for P04037</t>
  </si>
  <si>
    <t>P04037</t>
  </si>
  <si>
    <t>Prometon, water, filtered, recoverable, micrograms per liter</t>
  </si>
  <si>
    <t>R04040</t>
  </si>
  <si>
    <t>Remark code for P04040</t>
  </si>
  <si>
    <t>P04040</t>
  </si>
  <si>
    <t>2-Chloro-4-isopropylamino-6-amino-s-triazine, water, filtered, recoverable, micrograms per liter</t>
  </si>
  <si>
    <t>R04041</t>
  </si>
  <si>
    <t>Remark code for P04041</t>
  </si>
  <si>
    <t>P04041</t>
  </si>
  <si>
    <t>Cyanazine, water, filtered, recoverable, micrograms per liter</t>
  </si>
  <si>
    <t>R04095</t>
  </si>
  <si>
    <t>Remark code for P04095</t>
  </si>
  <si>
    <t>P04095</t>
  </si>
  <si>
    <t>Fonofos, water, filtered, recoverable, micrograms per liter</t>
  </si>
  <si>
    <t>R04120</t>
  </si>
  <si>
    <t>Remark code for P04120</t>
  </si>
  <si>
    <t>P04120</t>
  </si>
  <si>
    <t>Rest time on bed for bed load sample, seconds</t>
  </si>
  <si>
    <t>R09511</t>
  </si>
  <si>
    <t>Remark code for P09511</t>
  </si>
  <si>
    <t>P09511</t>
  </si>
  <si>
    <t>Radium-226, water, filtered, radon method, picocuries per liter</t>
  </si>
  <si>
    <t>R22703</t>
  </si>
  <si>
    <t>Remark code for P22703</t>
  </si>
  <si>
    <t>P22703</t>
  </si>
  <si>
    <t>Uranium (natural), water, filtered, micrograms per liter</t>
  </si>
  <si>
    <t>R29801</t>
  </si>
  <si>
    <t>Remark code for P29801</t>
  </si>
  <si>
    <t>P29801</t>
  </si>
  <si>
    <t>Alkalinity, water, filtered, fixed endpoint (pH 4.5) titration, laboratory, milligrams per liter as calcium carbonate</t>
  </si>
  <si>
    <t>R29802</t>
  </si>
  <si>
    <t>Remark code for P29802</t>
  </si>
  <si>
    <t>P29802</t>
  </si>
  <si>
    <t>Alkalinity, water, filtered, Gran titration, field, milligrams per liter as calcium carbonate</t>
  </si>
  <si>
    <t>R29813</t>
  </si>
  <si>
    <t>Remark code for P29813</t>
  </si>
  <si>
    <t>P29813</t>
  </si>
  <si>
    <t>Acid neutralizing capacity, water, unfiltered, Gran titration, field, milligrams per liter as calcium carbonate</t>
  </si>
  <si>
    <t>R30207</t>
  </si>
  <si>
    <t>Remark code for P30207</t>
  </si>
  <si>
    <t>P30207</t>
  </si>
  <si>
    <t>Gage height, above datum, meters</t>
  </si>
  <si>
    <t>R30209</t>
  </si>
  <si>
    <t>Remark code for P30209</t>
  </si>
  <si>
    <t>P30209</t>
  </si>
  <si>
    <t>Discharge, instantaneous, cubic meters per second</t>
  </si>
  <si>
    <t>R31625</t>
  </si>
  <si>
    <t>Remark code for P31625</t>
  </si>
  <si>
    <t>P31625</t>
  </si>
  <si>
    <t>Fecal coliforms, M-FC MF (0.7 micron) method, water, colony forming units per 100 milliliters</t>
  </si>
  <si>
    <t>R31633</t>
  </si>
  <si>
    <t>Remark code for P31633</t>
  </si>
  <si>
    <t>P31633</t>
  </si>
  <si>
    <t>Escherichia coli, m-TEC MF method, water, colony forming units per 100 milliliters</t>
  </si>
  <si>
    <t>R31673</t>
  </si>
  <si>
    <t>Remark code for P31673</t>
  </si>
  <si>
    <t>P31673</t>
  </si>
  <si>
    <t>Fecal streptococci, KF streptococcus MF method, water, colony forming units per 100 milliliters</t>
  </si>
  <si>
    <t>R34253</t>
  </si>
  <si>
    <t>Remark code for P34253</t>
  </si>
  <si>
    <t>P34253</t>
  </si>
  <si>
    <t>alpha-HCH, water, filtered, recoverable, micrograms per liter</t>
  </si>
  <si>
    <t>R34653</t>
  </si>
  <si>
    <t>Remark code for P34653</t>
  </si>
  <si>
    <t>P34653</t>
  </si>
  <si>
    <t>p,p'-DDE, water, filtered, recoverable, micrograms per liter</t>
  </si>
  <si>
    <t>R34910</t>
  </si>
  <si>
    <t>Remark code for P34910</t>
  </si>
  <si>
    <t>P34910</t>
  </si>
  <si>
    <t>Mercury, bed sediment smaller than 62.5 microns, wet sieved, field, total digestion, dry weight, milligrams per kilogram</t>
  </si>
  <si>
    <t>R34950</t>
  </si>
  <si>
    <t>Remark code for P34950</t>
  </si>
  <si>
    <t>P34950</t>
  </si>
  <si>
    <t>Selenium, bed sediment smaller than 62.5 microns, wet sieved, field, total digestion, dry weight, milligrams per kilogram</t>
  </si>
  <si>
    <t>R38933</t>
  </si>
  <si>
    <t>Remark code for P38933</t>
  </si>
  <si>
    <t>P38933</t>
  </si>
  <si>
    <t>Chlorpyrifos, water, filtered, recoverable, micrograms per liter</t>
  </si>
  <si>
    <t>R39086</t>
  </si>
  <si>
    <t>Remark code for P39086</t>
  </si>
  <si>
    <t>P39086</t>
  </si>
  <si>
    <t>Alkalinity, water, filtered, inflection-point titration method (incremental titration method), field, milligrams per liter as calcium carbonate</t>
  </si>
  <si>
    <t>R39341</t>
  </si>
  <si>
    <t>Remark code for P39341</t>
  </si>
  <si>
    <t>P39341</t>
  </si>
  <si>
    <t>Lindane, water, filtered, recoverable, micrograms per liter</t>
  </si>
  <si>
    <t>R39381</t>
  </si>
  <si>
    <t>Remark code for P39381</t>
  </si>
  <si>
    <t>P39381</t>
  </si>
  <si>
    <t>Dieldrin, water, filtered, recoverable, micrograms per liter</t>
  </si>
  <si>
    <t>R39415</t>
  </si>
  <si>
    <t>Remark code for P39415</t>
  </si>
  <si>
    <t>P39415</t>
  </si>
  <si>
    <t>Metolachlor, water, filtered, recoverable, micrograms per liter</t>
  </si>
  <si>
    <t>R39532</t>
  </si>
  <si>
    <t>Remark code for P39532</t>
  </si>
  <si>
    <t>P39532</t>
  </si>
  <si>
    <t>Malathion, water, filtered, recoverable, micrograms per liter</t>
  </si>
  <si>
    <t>R39542</t>
  </si>
  <si>
    <t>Remark code for P39542</t>
  </si>
  <si>
    <t>P39542</t>
  </si>
  <si>
    <t>Parathion, water, filtered, recoverable, micrograms per liter</t>
  </si>
  <si>
    <t>R39572</t>
  </si>
  <si>
    <t>Remark code for P39572</t>
  </si>
  <si>
    <t>P39572</t>
  </si>
  <si>
    <t>Diazinon, water, filtered, recoverable, micrograms per liter</t>
  </si>
  <si>
    <t>R39632</t>
  </si>
  <si>
    <t>Remark code for P39632</t>
  </si>
  <si>
    <t>P39632</t>
  </si>
  <si>
    <t>Atrazine, water, filtered, recoverable, micrograms per liter</t>
  </si>
  <si>
    <t>R46342</t>
  </si>
  <si>
    <t>Remark code for P46342</t>
  </si>
  <si>
    <t>P46342</t>
  </si>
  <si>
    <t>Alachlor, water, filtered, recoverable, micrograms per liter</t>
  </si>
  <si>
    <t>R49260</t>
  </si>
  <si>
    <t>Remark code for P49260</t>
  </si>
  <si>
    <t>P49260</t>
  </si>
  <si>
    <t>Acetochlor, water, filtered, recoverable, micrograms per liter</t>
  </si>
  <si>
    <t>R50015</t>
  </si>
  <si>
    <t>Remark code for P50015</t>
  </si>
  <si>
    <t>P50015</t>
  </si>
  <si>
    <t>Transit rate, sampler, feet per second</t>
  </si>
  <si>
    <t>R50280</t>
  </si>
  <si>
    <t>Remark code for P50280</t>
  </si>
  <si>
    <t>P50280</t>
  </si>
  <si>
    <t>Site visit purpose, code</t>
  </si>
  <si>
    <t>R61028</t>
  </si>
  <si>
    <t>Remark code for P61028</t>
  </si>
  <si>
    <t>P61028</t>
  </si>
  <si>
    <t>Turbidity, water, unfiltered, field, nephelometric turbidity units</t>
  </si>
  <si>
    <t>R62166</t>
  </si>
  <si>
    <t>Remark code for P62166</t>
  </si>
  <si>
    <t>P62166</t>
  </si>
  <si>
    <t>Fipronil, water, filtered, recoverable, micrograms per liter</t>
  </si>
  <si>
    <t>R62167</t>
  </si>
  <si>
    <t>Remark code for P62167</t>
  </si>
  <si>
    <t>P62167</t>
  </si>
  <si>
    <t>Fipronil sulfide, water, filtered, recoverable, micrograms per liter</t>
  </si>
  <si>
    <t>R62168</t>
  </si>
  <si>
    <t>Remark code for P62168</t>
  </si>
  <si>
    <t>P62168</t>
  </si>
  <si>
    <t>Fipronil sulfone, water, filtered, recoverable, micrograms per liter</t>
  </si>
  <si>
    <t>R62169</t>
  </si>
  <si>
    <t>Remark code for P62169</t>
  </si>
  <si>
    <t>P62169</t>
  </si>
  <si>
    <t>Desulfinylfipronil amide, water, filtered, recoverable, micrograms per liter</t>
  </si>
  <si>
    <t>R62170</t>
  </si>
  <si>
    <t>Remark code for P62170</t>
  </si>
  <si>
    <t>P62170</t>
  </si>
  <si>
    <t>Desulfinylfipronil, water, filtered, recoverable, micrograms per liter</t>
  </si>
  <si>
    <t>R63675</t>
  </si>
  <si>
    <t>Remark code for P63675</t>
  </si>
  <si>
    <t>P63675</t>
  </si>
  <si>
    <t>Turbidity, water, unfiltered, broad band light source (400-680 nm), detection angle 90 +-30 degrees to incident light, nephelometric turbidity units (NTU)</t>
  </si>
  <si>
    <t>R63676</t>
  </si>
  <si>
    <t>Remark code for P63676</t>
  </si>
  <si>
    <t>P63676</t>
  </si>
  <si>
    <t>Turbidity, water, unfiltered, broad band light source (400-680 nm), detectors at multiple angles including 90 +-30 degrees, ratiometric correction, NTRU</t>
  </si>
  <si>
    <t>R64906</t>
  </si>
  <si>
    <t>Remark code for P64906</t>
  </si>
  <si>
    <t>P64906</t>
  </si>
  <si>
    <t>Iron, bed sediment, recoverable, dry weight, milligrams per kilogram</t>
  </si>
  <si>
    <t>R70300</t>
  </si>
  <si>
    <t>Remark code for P70300</t>
  </si>
  <si>
    <t>P70300</t>
  </si>
  <si>
    <t>Dissolved solids dried at 180 degrees Celsius, water, filtered, milligrams per liter</t>
  </si>
  <si>
    <t>R70301</t>
  </si>
  <si>
    <t>Remark code for P70301</t>
  </si>
  <si>
    <t>P70301</t>
  </si>
  <si>
    <t>Dissolved solids, water, filtered, sum of constituents, milligrams per liter</t>
  </si>
  <si>
    <t>R70302</t>
  </si>
  <si>
    <t>Remark code for P70302</t>
  </si>
  <si>
    <t>P70302</t>
  </si>
  <si>
    <t>Dissolved solids, water, short tons per day</t>
  </si>
  <si>
    <t>R70303</t>
  </si>
  <si>
    <t>Remark code for P70303</t>
  </si>
  <si>
    <t>P70303</t>
  </si>
  <si>
    <t>Dissolved solids, water, filtered, short tons per acre-foot</t>
  </si>
  <si>
    <t>R70331</t>
  </si>
  <si>
    <t>Remark code for P70331</t>
  </si>
  <si>
    <t>P70331</t>
  </si>
  <si>
    <t>Suspended sediment, sieve diameter, percent smaller than 0.0625 millimeters</t>
  </si>
  <si>
    <t>R70332</t>
  </si>
  <si>
    <t>Remark code for P70332</t>
  </si>
  <si>
    <t>P70332</t>
  </si>
  <si>
    <t>Suspended sediment, sieve diameter, percent smaller than 0.125 millimeters</t>
  </si>
  <si>
    <t>R70337</t>
  </si>
  <si>
    <t>Remark code for P70337</t>
  </si>
  <si>
    <t>P70337</t>
  </si>
  <si>
    <t>Suspended sediment, fall diameter (deionized water), percent smaller than 0.002 millimeters</t>
  </si>
  <si>
    <t>R70338</t>
  </si>
  <si>
    <t>Remark code for P70338</t>
  </si>
  <si>
    <t>P70338</t>
  </si>
  <si>
    <t>Suspended sediment, fall diameter (deionized water), percent smaller than 0.004 millimeters</t>
  </si>
  <si>
    <t>R70339</t>
  </si>
  <si>
    <t>Remark code for P70339</t>
  </si>
  <si>
    <t>P70339</t>
  </si>
  <si>
    <t>Suspended sediment, fall diameter (deionized water), percent smaller than 0.008 millimeters</t>
  </si>
  <si>
    <t>R70340</t>
  </si>
  <si>
    <t>Remark code for P70340</t>
  </si>
  <si>
    <t>P70340</t>
  </si>
  <si>
    <t>Suspended sediment, fall diameter (deionized water), percent smaller than 0.016 millimeters</t>
  </si>
  <si>
    <t>R70342</t>
  </si>
  <si>
    <t>Remark code for P70342</t>
  </si>
  <si>
    <t>P70342</t>
  </si>
  <si>
    <t>Suspended sediment, fall diameter (deionized water), percent smaller than 0.0625 millimeters</t>
  </si>
  <si>
    <t>R70343</t>
  </si>
  <si>
    <t>Remark code for P70343</t>
  </si>
  <si>
    <t>P70343</t>
  </si>
  <si>
    <t>Suspended sediment, fall diameter (deionized water), percent smaller than 0.125 millimeters</t>
  </si>
  <si>
    <t>R70344</t>
  </si>
  <si>
    <t>Remark code for P70344</t>
  </si>
  <si>
    <t>P70344</t>
  </si>
  <si>
    <t>Suspended sediment, fall diameter (deionized water), percent smaller than 0.25 millimeters</t>
  </si>
  <si>
    <t>R70507</t>
  </si>
  <si>
    <t>Remark code for P70507</t>
  </si>
  <si>
    <t>P70507</t>
  </si>
  <si>
    <t>Orthophosphate, water, unfiltered, milligrams per liter as phosphorus</t>
  </si>
  <si>
    <t>R71845</t>
  </si>
  <si>
    <t>Remark code for P71845</t>
  </si>
  <si>
    <t>P71845</t>
  </si>
  <si>
    <t>Ammonia (NH3 + NH4+), water, unfiltered, milligrams per liter as NH4</t>
  </si>
  <si>
    <t>R71846</t>
  </si>
  <si>
    <t>Remark code for P71846</t>
  </si>
  <si>
    <t>P71846</t>
  </si>
  <si>
    <t>Ammonia (NH3 + NH4+), water, filtered, milligrams per liter as NH4</t>
  </si>
  <si>
    <t>R71851</t>
  </si>
  <si>
    <t>Remark code for P71851</t>
  </si>
  <si>
    <t>P71851</t>
  </si>
  <si>
    <t>Nitrate, water, filtered, milligrams per liter as nitrate</t>
  </si>
  <si>
    <t>R71856</t>
  </si>
  <si>
    <t>Remark code for P71856</t>
  </si>
  <si>
    <t>P71856</t>
  </si>
  <si>
    <t>Nitrite, water, filtered, milligrams per liter as nitrite</t>
  </si>
  <si>
    <t>R71865</t>
  </si>
  <si>
    <t>Remark code for P71865</t>
  </si>
  <si>
    <t>P71865</t>
  </si>
  <si>
    <t>Iodide, water, filtered, milligrams per liter</t>
  </si>
  <si>
    <t>R71870</t>
  </si>
  <si>
    <t>Remark code for P71870</t>
  </si>
  <si>
    <t>P71870</t>
  </si>
  <si>
    <t>Bromide, water, filtered, milligrams per liter</t>
  </si>
  <si>
    <t>R71887</t>
  </si>
  <si>
    <t>Remark code for P71887</t>
  </si>
  <si>
    <t>P71887</t>
  </si>
  <si>
    <t>Total nitrogen [nitrate + nitrite + ammonia + organic-N], water, unfiltered, milligrams per liter as nitrate</t>
  </si>
  <si>
    <t>R71890</t>
  </si>
  <si>
    <t>Remark code for P71890</t>
  </si>
  <si>
    <t>P71890</t>
  </si>
  <si>
    <t>Mercury, water, filtered, micrograms per liter</t>
  </si>
  <si>
    <t>R71900</t>
  </si>
  <si>
    <t>Remark code for P71900</t>
  </si>
  <si>
    <t>P71900</t>
  </si>
  <si>
    <t>Mercury, water, unfiltered, recoverable, micrograms per liter</t>
  </si>
  <si>
    <t>R71921</t>
  </si>
  <si>
    <t>Remark code for P71921</t>
  </si>
  <si>
    <t>P71921</t>
  </si>
  <si>
    <t>Mercury, bed sediment, recoverable, dry weight, milligrams per kilogram</t>
  </si>
  <si>
    <t>R71999</t>
  </si>
  <si>
    <t>Remark code for P71999</t>
  </si>
  <si>
    <t>P71999</t>
  </si>
  <si>
    <t>Sample purpose, code</t>
  </si>
  <si>
    <t>R72104</t>
  </si>
  <si>
    <t>Remark code for P72104</t>
  </si>
  <si>
    <t>P72104</t>
  </si>
  <si>
    <t>Sample location, distance downstream, feet</t>
  </si>
  <si>
    <t>R75990</t>
  </si>
  <si>
    <t>Remark code for P75990</t>
  </si>
  <si>
    <t>P75990</t>
  </si>
  <si>
    <t>Uranium (natural) 2-sigma combined uncertainty, water, filtered, micrograms per liter</t>
  </si>
  <si>
    <t>R76001</t>
  </si>
  <si>
    <t>Remark code for P76001</t>
  </si>
  <si>
    <t>P76001</t>
  </si>
  <si>
    <t>Radium-226 2-sigma combined uncertainty, water, filtered, picocuries per liter</t>
  </si>
  <si>
    <t>R80154</t>
  </si>
  <si>
    <t>Remark code for P80154</t>
  </si>
  <si>
    <t>P80154</t>
  </si>
  <si>
    <t>Suspended sediment concentration, milligrams per liter</t>
  </si>
  <si>
    <t>R80155</t>
  </si>
  <si>
    <t>Remark code for P80155</t>
  </si>
  <si>
    <t>P80155</t>
  </si>
  <si>
    <t>Suspended sediment discharge, short tons per day</t>
  </si>
  <si>
    <t>R80164</t>
  </si>
  <si>
    <t>Remark code for P80164</t>
  </si>
  <si>
    <t>P80164</t>
  </si>
  <si>
    <t>Bed sediment, sieve diameter, percent smaller than 0.0625 millimeters</t>
  </si>
  <si>
    <t>R80165</t>
  </si>
  <si>
    <t>Remark code for P80165</t>
  </si>
  <si>
    <t>P80165</t>
  </si>
  <si>
    <t>Bed sediment, sieve diameter, percent smaller than 0.125 millimeters</t>
  </si>
  <si>
    <t>R80166</t>
  </si>
  <si>
    <t>Remark code for P80166</t>
  </si>
  <si>
    <t>P80166</t>
  </si>
  <si>
    <t>Bed sediment, sieve diameter, percent smaller than 0.25 millimeters</t>
  </si>
  <si>
    <t>R80167</t>
  </si>
  <si>
    <t>Remark code for P80167</t>
  </si>
  <si>
    <t>P80167</t>
  </si>
  <si>
    <t>Bed sediment, sieve diameter, percent smaller than 0.5 millimeters</t>
  </si>
  <si>
    <t>R80168</t>
  </si>
  <si>
    <t>Remark code for P80168</t>
  </si>
  <si>
    <t>P80168</t>
  </si>
  <si>
    <t>Bed sediment, sieve diameter, percent smaller than 1 millimeter</t>
  </si>
  <si>
    <t>R80169</t>
  </si>
  <si>
    <t>Remark code for P80169</t>
  </si>
  <si>
    <t>P80169</t>
  </si>
  <si>
    <t>Bed sediment, sieve diameter, percent smaller than 2 millimeters</t>
  </si>
  <si>
    <t>R80170</t>
  </si>
  <si>
    <t>Remark code for P80170</t>
  </si>
  <si>
    <t>P80170</t>
  </si>
  <si>
    <t>Bed sediment, sieve diameter, percent smaller than 4 millimeters</t>
  </si>
  <si>
    <t>R80171</t>
  </si>
  <si>
    <t>Remark code for P80171</t>
  </si>
  <si>
    <t>P80171</t>
  </si>
  <si>
    <t>Bed sediment, sieve diameter, percent smaller than 8 millimeters</t>
  </si>
  <si>
    <t>R80172</t>
  </si>
  <si>
    <t>Remark code for P80172</t>
  </si>
  <si>
    <t>P80172</t>
  </si>
  <si>
    <t>Bed sediment, sieve diameter, percent smaller than 16 millimeters</t>
  </si>
  <si>
    <t>R80173</t>
  </si>
  <si>
    <t>Remark code for P80173</t>
  </si>
  <si>
    <t>P80173</t>
  </si>
  <si>
    <t>Bed sediment, sieve diameter, percent smaller than 32 millimeters</t>
  </si>
  <si>
    <t>R80174</t>
  </si>
  <si>
    <t>Remark code for P80174</t>
  </si>
  <si>
    <t>P80174</t>
  </si>
  <si>
    <t>Bed sediment, sieve diameter, percent smaller than 64 millimeters</t>
  </si>
  <si>
    <t>R80225</t>
  </si>
  <si>
    <t>Remark code for P80225</t>
  </si>
  <si>
    <t>P80225</t>
  </si>
  <si>
    <t>Bedload sediment discharge, short tons per day</t>
  </si>
  <si>
    <t>R80226</t>
  </si>
  <si>
    <t>Remark code for P80226</t>
  </si>
  <si>
    <t>P80226</t>
  </si>
  <si>
    <t>Bedload sediment, sieve diameter, percent smaller than 0.0625 millimeters</t>
  </si>
  <si>
    <t>R80227</t>
  </si>
  <si>
    <t>Remark code for P80227</t>
  </si>
  <si>
    <t>P80227</t>
  </si>
  <si>
    <t>Bedload sediment, sieve diameter, percent smaller than 0.125 millimeters</t>
  </si>
  <si>
    <t>R80228</t>
  </si>
  <si>
    <t>Remark code for P80228</t>
  </si>
  <si>
    <t>P80228</t>
  </si>
  <si>
    <t>Bedload sediment, sieve diameter, percent smaller than 0.25 millimeters</t>
  </si>
  <si>
    <t>R80229</t>
  </si>
  <si>
    <t>Remark code for P80229</t>
  </si>
  <si>
    <t>P80229</t>
  </si>
  <si>
    <t>Bedload sediment, sieve diameter, percent smaller than 0.5 millimeters</t>
  </si>
  <si>
    <t>R80230</t>
  </si>
  <si>
    <t>Remark code for P80230</t>
  </si>
  <si>
    <t>P80230</t>
  </si>
  <si>
    <t>Bedload sediment, sieve diameter, percent smaller than 1 millimeter</t>
  </si>
  <si>
    <t>R80231</t>
  </si>
  <si>
    <t>Remark code for P80231</t>
  </si>
  <si>
    <t>P80231</t>
  </si>
  <si>
    <t>Bedload sediment, sieve diameter, percent smaller than 2 millimeters</t>
  </si>
  <si>
    <t>R80232</t>
  </si>
  <si>
    <t>Remark code for P80232</t>
  </si>
  <si>
    <t>P80232</t>
  </si>
  <si>
    <t>Bedload sediment, sieve diameter, percent smaller than 4 millimeters</t>
  </si>
  <si>
    <t>R80233</t>
  </si>
  <si>
    <t>Remark code for P80233</t>
  </si>
  <si>
    <t>P80233</t>
  </si>
  <si>
    <t>Bedload sediment, sieve diameter, percent smaller than 8 millimeters</t>
  </si>
  <si>
    <t>R81904</t>
  </si>
  <si>
    <t>Remark code for P81904</t>
  </si>
  <si>
    <t>P81904</t>
  </si>
  <si>
    <t>Velocity at point in stream, feet per second</t>
  </si>
  <si>
    <t>R82086</t>
  </si>
  <si>
    <t>Remark code for P82086</t>
  </si>
  <si>
    <t>P82086</t>
  </si>
  <si>
    <t>delta sulfur-34/sulfur-32, water, unfiltered, per mil</t>
  </si>
  <si>
    <t>R82398</t>
  </si>
  <si>
    <t>Remark code for P82398</t>
  </si>
  <si>
    <t>P82398</t>
  </si>
  <si>
    <t>Sampling method, code</t>
  </si>
  <si>
    <t>R82630</t>
  </si>
  <si>
    <t>Remark code for P82630</t>
  </si>
  <si>
    <t>P82630</t>
  </si>
  <si>
    <t>Metribuzin, water, filtered, recoverable, micrograms per liter</t>
  </si>
  <si>
    <t>R82660</t>
  </si>
  <si>
    <t>Remark code for P82660</t>
  </si>
  <si>
    <t>P82660</t>
  </si>
  <si>
    <t>2,6-Diethylaniline, water, filtered (0.7 micron glass fiber filter), recoverable, micrograms per liter</t>
  </si>
  <si>
    <t>R82661</t>
  </si>
  <si>
    <t>Remark code for P82661</t>
  </si>
  <si>
    <t>P82661</t>
  </si>
  <si>
    <t>Trifluralin, water, filtered (0.7 micron glass fiber filter), recoverable, micrograms per liter</t>
  </si>
  <si>
    <t>R82663</t>
  </si>
  <si>
    <t>Remark code for P82663</t>
  </si>
  <si>
    <t>P82663</t>
  </si>
  <si>
    <t>Ethalfluralin, water, filtered (0.7 micron glass fiber filter), recoverable, micrograms per liter</t>
  </si>
  <si>
    <t>R82664</t>
  </si>
  <si>
    <t>Remark code for P82664</t>
  </si>
  <si>
    <t>P82664</t>
  </si>
  <si>
    <t>Phorate, water, filtered (0.7 micron glass fiber filter), recoverable, micrograms per liter</t>
  </si>
  <si>
    <t>R82665</t>
  </si>
  <si>
    <t>Remark code for P82665</t>
  </si>
  <si>
    <t>P82665</t>
  </si>
  <si>
    <t>Terbacil, water, filtered (0.7 micron glass fiber filter), recoverable, micrograms per liter</t>
  </si>
  <si>
    <t>R82666</t>
  </si>
  <si>
    <t>Remark code for P82666</t>
  </si>
  <si>
    <t>P82666</t>
  </si>
  <si>
    <t>Linuron, water, filtered (0.7 micron glass fiber filter), recoverable, micrograms per liter</t>
  </si>
  <si>
    <t>R82667</t>
  </si>
  <si>
    <t>Remark code for P82667</t>
  </si>
  <si>
    <t>P82667</t>
  </si>
  <si>
    <t>Methyl parathion, water, filtered (0.7 micron glass fiber filter), recoverable, micrograms per liter</t>
  </si>
  <si>
    <t>R82668</t>
  </si>
  <si>
    <t>Remark code for P82668</t>
  </si>
  <si>
    <t>P82668</t>
  </si>
  <si>
    <t>EPTC, water, filtered (0.7 micron glass fiber filter), recoverable, micrograms per liter</t>
  </si>
  <si>
    <t>R82669</t>
  </si>
  <si>
    <t>Remark code for P82669</t>
  </si>
  <si>
    <t>P82669</t>
  </si>
  <si>
    <t>Pebulate, water, filtered (0.7 micron glass fiber filter), recoverable, micrograms per liter</t>
  </si>
  <si>
    <t>R82670</t>
  </si>
  <si>
    <t>Remark code for P82670</t>
  </si>
  <si>
    <t>P82670</t>
  </si>
  <si>
    <t>Tebuthiuron, water, filtered (0.7 micron glass fiber filter), recoverable, micrograms per liter</t>
  </si>
  <si>
    <t>R82671</t>
  </si>
  <si>
    <t>Remark code for P82671</t>
  </si>
  <si>
    <t>P82671</t>
  </si>
  <si>
    <t>Molinate, water, filtered (0.7 micron glass fiber filter), recoverable, micrograms per liter</t>
  </si>
  <si>
    <t>R82672</t>
  </si>
  <si>
    <t>Remark code for P82672</t>
  </si>
  <si>
    <t>P82672</t>
  </si>
  <si>
    <t>Ethoprop, water, filtered (0.7 micron glass fiber filter), recoverable, micrograms per liter</t>
  </si>
  <si>
    <t>R82673</t>
  </si>
  <si>
    <t>Remark code for P82673</t>
  </si>
  <si>
    <t>P82673</t>
  </si>
  <si>
    <t>Benfluralin, water, filtered (0.7 micron glass fiber filter), recoverable, micrograms per liter</t>
  </si>
  <si>
    <t>R82674</t>
  </si>
  <si>
    <t>Remark code for P82674</t>
  </si>
  <si>
    <t>P82674</t>
  </si>
  <si>
    <t>Carbofuran, water, filtered (0.7 micron glass fiber filter), recoverable, micrograms per liter</t>
  </si>
  <si>
    <t>R82675</t>
  </si>
  <si>
    <t>Remark code for P82675</t>
  </si>
  <si>
    <t>P82675</t>
  </si>
  <si>
    <t>Terbufos, water, filtered (0.7 micron glass fiber filter), recoverable, micrograms per liter</t>
  </si>
  <si>
    <t>R82676</t>
  </si>
  <si>
    <t>Remark code for P82676</t>
  </si>
  <si>
    <t>P82676</t>
  </si>
  <si>
    <t>Propyzamide, water, filtered (0.7 micron glass fiber filter), recoverable, micrograms per liter</t>
  </si>
  <si>
    <t>R82677</t>
  </si>
  <si>
    <t>Remark code for P82677</t>
  </si>
  <si>
    <t>P82677</t>
  </si>
  <si>
    <t>Disulfoton, water, filtered (0.7 micron glass fiber filter), recoverable, micrograms per liter</t>
  </si>
  <si>
    <t>R82678</t>
  </si>
  <si>
    <t>Remark code for P82678</t>
  </si>
  <si>
    <t>P82678</t>
  </si>
  <si>
    <t>Triallate, water, filtered (0.7 micron glass fiber filter), recoverable, micrograms per liter</t>
  </si>
  <si>
    <t>R82679</t>
  </si>
  <si>
    <t>Remark code for P82679</t>
  </si>
  <si>
    <t>P82679</t>
  </si>
  <si>
    <t>Propanil, water, filtered (0.7 micron glass fiber filter), recoverable, micrograms per liter</t>
  </si>
  <si>
    <t>R82680</t>
  </si>
  <si>
    <t>Remark code for P82680</t>
  </si>
  <si>
    <t>P82680</t>
  </si>
  <si>
    <t>Carbaryl, water, filtered (0.7 micron glass fiber filter), recoverable, micrograms per liter</t>
  </si>
  <si>
    <t>R82681</t>
  </si>
  <si>
    <t>Remark code for P82681</t>
  </si>
  <si>
    <t>P82681</t>
  </si>
  <si>
    <t>Thiobencarb, water, filtered (0.7 micron glass fiber filter), recoverable, micrograms per liter</t>
  </si>
  <si>
    <t>R82682</t>
  </si>
  <si>
    <t>Remark code for P82682</t>
  </si>
  <si>
    <t>P82682</t>
  </si>
  <si>
    <t>DCPA, water, filtered (0.7 micron glass fiber filter), recoverable, micrograms per liter</t>
  </si>
  <si>
    <t>R82683</t>
  </si>
  <si>
    <t>Remark code for P82683</t>
  </si>
  <si>
    <t>P82683</t>
  </si>
  <si>
    <t>Pendimethalin, water, filtered (0.7 micron glass fiber filter), recoverable, micrograms per liter</t>
  </si>
  <si>
    <t>R82684</t>
  </si>
  <si>
    <t>Remark code for P82684</t>
  </si>
  <si>
    <t>P82684</t>
  </si>
  <si>
    <t>Napropamide, water, filtered (0.7 micron glass fiber filter), recoverable, micrograms per liter</t>
  </si>
  <si>
    <t>R82685</t>
  </si>
  <si>
    <t>Remark code for P82685</t>
  </si>
  <si>
    <t>P82685</t>
  </si>
  <si>
    <t>Propargite, water, filtered (0.7 micron glass fiber filter), recoverable, micrograms per liter</t>
  </si>
  <si>
    <t>R82686</t>
  </si>
  <si>
    <t>Remark code for P82686</t>
  </si>
  <si>
    <t>P82686</t>
  </si>
  <si>
    <t>Azinphos-methyl, water, filtered (0.7 micron glass fiber filter), recoverable, micrograms per liter</t>
  </si>
  <si>
    <t>R82687</t>
  </si>
  <si>
    <t>Remark code for P82687</t>
  </si>
  <si>
    <t>P82687</t>
  </si>
  <si>
    <t>cis-Permethrin, water, filtered (0.7 micron glass fiber filter), recoverable, micrograms per liter</t>
  </si>
  <si>
    <t>R84164</t>
  </si>
  <si>
    <t>Remark code for P84164</t>
  </si>
  <si>
    <t>P84164</t>
  </si>
  <si>
    <t>Sampler type, code</t>
  </si>
  <si>
    <t>R84171</t>
  </si>
  <si>
    <t>Remark code for P84171</t>
  </si>
  <si>
    <t>P84171</t>
  </si>
  <si>
    <t>Sample splitter type, field, code</t>
  </si>
  <si>
    <t>R90095</t>
  </si>
  <si>
    <t>Remark code for P90095</t>
  </si>
  <si>
    <t>P90095</t>
  </si>
  <si>
    <t>Specific conductance, water, unfiltered, laboratory, microsiemens per centimeter at 25 degrees Celsius</t>
  </si>
  <si>
    <t>R90410</t>
  </si>
  <si>
    <t>Remark code for P90410</t>
  </si>
  <si>
    <t>P90410</t>
  </si>
  <si>
    <t>Acid neutralizing capacity, water, unfiltered, fixed endpoint (pH 4.5) titration, laboratory, milligrams per liter as calcium carbonate</t>
  </si>
  <si>
    <t>R91063</t>
  </si>
  <si>
    <t>Remark code for P91063</t>
  </si>
  <si>
    <t>P91063</t>
  </si>
  <si>
    <t>Diazinon-d10, surrogate, water, filtered (0.7 micron glass fiber filter), percent recovery</t>
  </si>
  <si>
    <t>R91065</t>
  </si>
  <si>
    <t>Remark code for P91065</t>
  </si>
  <si>
    <t>P91065</t>
  </si>
  <si>
    <t>alpha-HCH-d6, surrogate, water, filtered (0.7 micron glass fiber filter), percent recovery</t>
  </si>
  <si>
    <t>R99111</t>
  </si>
  <si>
    <t>Remark code for P99111</t>
  </si>
  <si>
    <t>P99111</t>
  </si>
  <si>
    <t>Type of quality assurance data associated with sample, code</t>
  </si>
  <si>
    <t>R99206</t>
  </si>
  <si>
    <t>Remark code for P99206</t>
  </si>
  <si>
    <t>P99206</t>
  </si>
  <si>
    <t>NWIS lot number, capsule filter, 0.45 micron</t>
  </si>
  <si>
    <t>R99818</t>
  </si>
  <si>
    <t>Remark code for P99818</t>
  </si>
  <si>
    <t>P99818</t>
  </si>
  <si>
    <t>Set number, NWQL schedule 2001</t>
  </si>
  <si>
    <t>R99856</t>
  </si>
  <si>
    <t>Remark code for P99856</t>
  </si>
  <si>
    <t>P99856</t>
  </si>
  <si>
    <t>Sample volume, NWQL schedule 2001, milliliters</t>
  </si>
  <si>
    <t>R99870</t>
  </si>
  <si>
    <t>Remark code for P99870</t>
  </si>
  <si>
    <t>P99870</t>
  </si>
  <si>
    <t>Julian date, in-bottle digestion, ddd</t>
  </si>
  <si>
    <t>R99898</t>
  </si>
  <si>
    <t>Remark code for P99898</t>
  </si>
  <si>
    <t>P99898</t>
  </si>
  <si>
    <t>Sample login ID, Ocala Laboratory, number</t>
  </si>
  <si>
    <t>R99899</t>
  </si>
  <si>
    <t>Remark code for P99899</t>
  </si>
  <si>
    <t>P99899</t>
  </si>
  <si>
    <t>Julian date sample logged into the Ocala Laboratory, yyddd</t>
  </si>
  <si>
    <t>Spec Cond</t>
  </si>
  <si>
    <t>x</t>
  </si>
  <si>
    <t>R00009</t>
  </si>
  <si>
    <t>Remark code for P00009</t>
  </si>
  <si>
    <t>P00009</t>
  </si>
  <si>
    <t>Location in cross section, distance from left bank looking downstream, feet</t>
  </si>
  <si>
    <t>R00435</t>
  </si>
  <si>
    <t>Remark code for P00435</t>
  </si>
  <si>
    <t>P00435</t>
  </si>
  <si>
    <t>Acidity, water, unfiltered, milligrams per liter as calcium carbonate</t>
  </si>
  <si>
    <t>R00681</t>
  </si>
  <si>
    <t>Remark code for P00681</t>
  </si>
  <si>
    <t>P00681</t>
  </si>
  <si>
    <t>Organic carbon, water, filtered, milligrams per liter</t>
  </si>
  <si>
    <t>R00720</t>
  </si>
  <si>
    <t>Remark code for P00720</t>
  </si>
  <si>
    <t>P00720</t>
  </si>
  <si>
    <t>Cyanide, water, unfiltered, milligrams per liter</t>
  </si>
  <si>
    <t>R00902</t>
  </si>
  <si>
    <t>Remark code for P00902</t>
  </si>
  <si>
    <t>P00902</t>
  </si>
  <si>
    <t>Noncarbonate hardness, water, unfiltered, field, milligrams per liter as calcium carbonate</t>
  </si>
  <si>
    <t>R00916</t>
  </si>
  <si>
    <t>Remark code for P00916</t>
  </si>
  <si>
    <t>P00916</t>
  </si>
  <si>
    <t>Calcium, water, unfiltered, recoverable, milligrams per liter</t>
  </si>
  <si>
    <t>R00927</t>
  </si>
  <si>
    <t>Remark code for P00927</t>
  </si>
  <si>
    <t>P00927</t>
  </si>
  <si>
    <t>Magnesium, water, unfiltered, recoverable, milligrams per liter</t>
  </si>
  <si>
    <t>R00929</t>
  </si>
  <si>
    <t>Remark code for P00929</t>
  </si>
  <si>
    <t>P00929</t>
  </si>
  <si>
    <t>Sodium, water, unfiltered, recoverable, milligrams per liter</t>
  </si>
  <si>
    <t>R00937</t>
  </si>
  <si>
    <t>Remark code for P00937</t>
  </si>
  <si>
    <t>P00937</t>
  </si>
  <si>
    <t>Potassium, water, unfiltered, recoverable, milligrams per liter</t>
  </si>
  <si>
    <t>R00956</t>
  </si>
  <si>
    <t>Remark code for P00956</t>
  </si>
  <si>
    <t>P00956</t>
  </si>
  <si>
    <t>Silica, water, unfiltered, milligrams per liter as SiO2</t>
  </si>
  <si>
    <t>R01007</t>
  </si>
  <si>
    <t>Remark code for P01007</t>
  </si>
  <si>
    <t>P01007</t>
  </si>
  <si>
    <t>Barium, water, unfiltered, recoverable, micrograms per liter</t>
  </si>
  <si>
    <t>R01012</t>
  </si>
  <si>
    <t>Remark code for P01012</t>
  </si>
  <si>
    <t>P01012</t>
  </si>
  <si>
    <t>Beryllium, water, unfiltered, recoverable, micrograms per liter</t>
  </si>
  <si>
    <t>R01045</t>
  </si>
  <si>
    <t>Remark code for P01045</t>
  </si>
  <si>
    <t>P01045</t>
  </si>
  <si>
    <t>Iron, water, unfiltered, recoverable, micrograms per liter</t>
  </si>
  <si>
    <t>R01055</t>
  </si>
  <si>
    <t>Remark code for P01055</t>
  </si>
  <si>
    <t>P01055</t>
  </si>
  <si>
    <t>Manganese, water, unfiltered, recoverable, micrograms per liter</t>
  </si>
  <si>
    <t>R01062</t>
  </si>
  <si>
    <t>Remark code for P01062</t>
  </si>
  <si>
    <t>P01062</t>
  </si>
  <si>
    <t>Molybdenum, water, unfiltered, recoverable, micrograms per liter</t>
  </si>
  <si>
    <t>R01067</t>
  </si>
  <si>
    <t>Remark code for P01067</t>
  </si>
  <si>
    <t>P01067</t>
  </si>
  <si>
    <t>Nickel, water, unfiltered, recoverable, micrograms per liter</t>
  </si>
  <si>
    <t>R01082</t>
  </si>
  <si>
    <t>Remark code for P01082</t>
  </si>
  <si>
    <t>P01082</t>
  </si>
  <si>
    <t>Strontium, water, unfiltered, recoverable, micrograms per liter</t>
  </si>
  <si>
    <t>R01087</t>
  </si>
  <si>
    <t>Remark code for P01087</t>
  </si>
  <si>
    <t>P01087</t>
  </si>
  <si>
    <t>Vanadium, water, unfiltered, micrograms per liter</t>
  </si>
  <si>
    <t>R01105</t>
  </si>
  <si>
    <t>Remark code for P01105</t>
  </si>
  <si>
    <t>P01105</t>
  </si>
  <si>
    <t>Aluminum, water, unfiltered, recoverable, micrograms per liter</t>
  </si>
  <si>
    <t>R01132</t>
  </si>
  <si>
    <t>Remark code for P01132</t>
  </si>
  <si>
    <t>P01132</t>
  </si>
  <si>
    <t>Lithium, water, unfiltered, recoverable, micrograms per liter</t>
  </si>
  <si>
    <t>R50014</t>
  </si>
  <si>
    <t>Remark code for P50014</t>
  </si>
  <si>
    <t>P50014</t>
  </si>
  <si>
    <t>Transit rate, sampler, minimum, feet per second</t>
  </si>
  <si>
    <t>R50016</t>
  </si>
  <si>
    <t>Remark code for P50016</t>
  </si>
  <si>
    <t>P50016</t>
  </si>
  <si>
    <t>Transit rate, sampler, maximum, feet per second</t>
  </si>
  <si>
    <t>R63786</t>
  </si>
  <si>
    <t>Remark code for P63786</t>
  </si>
  <si>
    <t>P63786</t>
  </si>
  <si>
    <t>Bicarbonate, water, filtered, Gran titration, field, milligrams per liter</t>
  </si>
  <si>
    <t>R71825</t>
  </si>
  <si>
    <t>Remark code for P71825</t>
  </si>
  <si>
    <t>P71825</t>
  </si>
  <si>
    <t>Acidity, water, unfiltered, heated, milligrams per liter as hydrogen ion</t>
  </si>
  <si>
    <t>R72105</t>
  </si>
  <si>
    <t>Remark code for P72105</t>
  </si>
  <si>
    <t>P72105</t>
  </si>
  <si>
    <t>Sample location, distance upstream, feet</t>
  </si>
  <si>
    <t>R99102</t>
  </si>
  <si>
    <t>Remark code for P99102</t>
  </si>
  <si>
    <t>P99102</t>
  </si>
  <si>
    <t>Type of blank sample, code</t>
  </si>
  <si>
    <t>R99105</t>
  </si>
  <si>
    <t>Remark code for P99105</t>
  </si>
  <si>
    <t>P99105</t>
  </si>
  <si>
    <t>Type of replicate, code</t>
  </si>
  <si>
    <t>R99112</t>
  </si>
  <si>
    <t>Remark code for P99112</t>
  </si>
  <si>
    <t>P99112</t>
  </si>
  <si>
    <t>Topical quality-control data purpose, code</t>
  </si>
  <si>
    <t>R99872</t>
  </si>
  <si>
    <t>Remark code for P99872</t>
  </si>
  <si>
    <t>P99872</t>
  </si>
  <si>
    <t>Turbidity, water, unfiltered, laboratory, Hach 2100AN, nephelometric turbidity units</t>
  </si>
  <si>
    <t>SO4 Conc</t>
  </si>
  <si>
    <t>CO3 Conc</t>
  </si>
  <si>
    <t>HCO3 Conc</t>
  </si>
  <si>
    <t>Ca Conc</t>
  </si>
  <si>
    <t>Mg Conc</t>
  </si>
  <si>
    <t>Na Conc</t>
  </si>
  <si>
    <t>K Conc</t>
  </si>
  <si>
    <t>Cl Conc</t>
  </si>
  <si>
    <t>SO4 Load</t>
  </si>
  <si>
    <t>CO3 Load</t>
  </si>
  <si>
    <t>HCO3 Load</t>
  </si>
  <si>
    <t>Ca Load</t>
  </si>
  <si>
    <t>Mg Load</t>
  </si>
  <si>
    <t>Na Load</t>
  </si>
  <si>
    <t>K Load</t>
  </si>
  <si>
    <t>Cl Load</t>
  </si>
  <si>
    <t>R72103</t>
  </si>
  <si>
    <t>Remark code for P72103</t>
  </si>
  <si>
    <t>P72103</t>
  </si>
  <si>
    <t>Sample location, relative to right bank, looking downstream, feet</t>
  </si>
  <si>
    <t xml:space="preserve">Specific conductance,microsiemens per cm </t>
  </si>
  <si>
    <t>Discharge cfs</t>
  </si>
  <si>
    <t>Date</t>
  </si>
  <si>
    <t>Time</t>
  </si>
  <si>
    <t>Carbonate mg/L</t>
  </si>
  <si>
    <t>Bicarbonate mg/L</t>
  </si>
  <si>
    <t>Calcium (mg/L)</t>
  </si>
  <si>
    <t>Magnesium (mg/L)</t>
  </si>
  <si>
    <t>Sodium (mg/L)</t>
  </si>
  <si>
    <t>Discharge (cfs)</t>
  </si>
  <si>
    <t>Potassium (mg/L)</t>
  </si>
  <si>
    <t>Chloride (mg/L)</t>
  </si>
  <si>
    <t>Sulfate (mg/L)</t>
  </si>
  <si>
    <t>Specific Conductance</t>
  </si>
  <si>
    <t>Bicarbonate (mg/L)</t>
  </si>
  <si>
    <t>Start Date</t>
  </si>
  <si>
    <t>Start Time</t>
  </si>
  <si>
    <t>Spec. Cond.</t>
  </si>
  <si>
    <t>Calcium (mg/L0</t>
  </si>
  <si>
    <t>19870317</t>
  </si>
  <si>
    <t>1200</t>
  </si>
  <si>
    <t>19870410</t>
  </si>
  <si>
    <t>1730</t>
  </si>
  <si>
    <t>19870518</t>
  </si>
  <si>
    <t>1605</t>
  </si>
  <si>
    <t>19870617</t>
  </si>
  <si>
    <t>1915</t>
  </si>
  <si>
    <t>19870722</t>
  </si>
  <si>
    <t>2200</t>
  </si>
  <si>
    <t>19870729</t>
  </si>
  <si>
    <t>19870818</t>
  </si>
  <si>
    <t>1100</t>
  </si>
  <si>
    <t>19870825</t>
  </si>
  <si>
    <t>19871031</t>
  </si>
  <si>
    <t>2300</t>
  </si>
  <si>
    <t>19871118</t>
  </si>
  <si>
    <t>0904</t>
  </si>
  <si>
    <t>19880228</t>
  </si>
  <si>
    <t>19880301</t>
  </si>
  <si>
    <t>19880314</t>
  </si>
  <si>
    <t>1500</t>
  </si>
  <si>
    <t>19880516</t>
  </si>
  <si>
    <t>19880523</t>
  </si>
  <si>
    <t>1530</t>
  </si>
  <si>
    <t>19880825</t>
  </si>
  <si>
    <t>1000</t>
  </si>
  <si>
    <t>19881115</t>
  </si>
  <si>
    <t>0930</t>
  </si>
  <si>
    <t>19890223</t>
  </si>
  <si>
    <t>0830</t>
  </si>
  <si>
    <t>19890517</t>
  </si>
  <si>
    <t>1600</t>
  </si>
  <si>
    <t>19890810</t>
  </si>
  <si>
    <t>1426</t>
  </si>
  <si>
    <t>19891201</t>
  </si>
  <si>
    <t>0915</t>
  </si>
  <si>
    <t>19900306</t>
  </si>
  <si>
    <t>0900</t>
  </si>
  <si>
    <t>19900523</t>
  </si>
  <si>
    <t>1250</t>
  </si>
  <si>
    <t>19900705</t>
  </si>
  <si>
    <t>19900806</t>
  </si>
  <si>
    <t>19900810</t>
  </si>
  <si>
    <t>0946</t>
  </si>
  <si>
    <t>19901015</t>
  </si>
  <si>
    <t>19901128</t>
  </si>
  <si>
    <t>1306</t>
  </si>
  <si>
    <t>19901218</t>
  </si>
  <si>
    <t>1315</t>
  </si>
  <si>
    <t>19910204</t>
  </si>
  <si>
    <t>1400</t>
  </si>
  <si>
    <t>19910206</t>
  </si>
  <si>
    <t>0935</t>
  </si>
  <si>
    <t>19910507</t>
  </si>
  <si>
    <t>19910906</t>
  </si>
  <si>
    <t>19920115</t>
  </si>
  <si>
    <t>19920318</t>
  </si>
  <si>
    <t>19920505</t>
  </si>
  <si>
    <t>0800</t>
  </si>
  <si>
    <t>19920803</t>
  </si>
  <si>
    <t>19920824</t>
  </si>
  <si>
    <t>1700</t>
  </si>
  <si>
    <t>19921119</t>
  </si>
  <si>
    <t>19930309</t>
  </si>
  <si>
    <t>1300</t>
  </si>
  <si>
    <t>19930505</t>
  </si>
  <si>
    <t>19930901</t>
  </si>
  <si>
    <t>1045</t>
  </si>
  <si>
    <t>19941118</t>
  </si>
  <si>
    <t>0925</t>
  </si>
  <si>
    <t>19950109</t>
  </si>
  <si>
    <t>19950227</t>
  </si>
  <si>
    <t>1505</t>
  </si>
  <si>
    <t>19950407</t>
  </si>
  <si>
    <t>0839</t>
  </si>
  <si>
    <t>19950504</t>
  </si>
  <si>
    <t>19950608</t>
  </si>
  <si>
    <t>19950627</t>
  </si>
  <si>
    <t>19950810</t>
  </si>
  <si>
    <t>19950905</t>
  </si>
  <si>
    <t>1630</t>
  </si>
  <si>
    <t>19951003</t>
  </si>
  <si>
    <t>19951206</t>
  </si>
  <si>
    <t>19960116</t>
  </si>
  <si>
    <t>1430</t>
  </si>
  <si>
    <t>19960401</t>
  </si>
  <si>
    <t>1415</t>
  </si>
  <si>
    <t>19960904</t>
  </si>
  <si>
    <t>19961028</t>
  </si>
  <si>
    <t>1230</t>
  </si>
  <si>
    <t>19970204</t>
  </si>
  <si>
    <t>1130</t>
  </si>
  <si>
    <t>19971209</t>
  </si>
  <si>
    <t>1215</t>
  </si>
  <si>
    <t>19980210</t>
  </si>
  <si>
    <t>1225</t>
  </si>
  <si>
    <t>19980505</t>
  </si>
  <si>
    <t>1220</t>
  </si>
  <si>
    <t>19980811</t>
  </si>
  <si>
    <t>19990311</t>
  </si>
  <si>
    <t>0855</t>
  </si>
  <si>
    <t>19990602</t>
  </si>
  <si>
    <t>1310</t>
  </si>
  <si>
    <t>19990720</t>
  </si>
  <si>
    <t>19990805</t>
  </si>
  <si>
    <t>0940</t>
  </si>
  <si>
    <t>19991206</t>
  </si>
  <si>
    <t>20000120</t>
  </si>
  <si>
    <t>0815</t>
  </si>
  <si>
    <t>20000404</t>
  </si>
  <si>
    <t>1520</t>
  </si>
  <si>
    <t>20000720</t>
  </si>
  <si>
    <t>1405</t>
  </si>
  <si>
    <t>20001128</t>
  </si>
  <si>
    <t>1355</t>
  </si>
  <si>
    <t>20010321</t>
  </si>
  <si>
    <t>20010424</t>
  </si>
  <si>
    <t>0945</t>
  </si>
  <si>
    <t>20010807</t>
  </si>
  <si>
    <t>20011115</t>
  </si>
  <si>
    <t>0910</t>
  </si>
  <si>
    <t>20020319</t>
  </si>
  <si>
    <t>1440</t>
  </si>
  <si>
    <t>20020514</t>
  </si>
  <si>
    <t>0840</t>
  </si>
  <si>
    <t>20020718</t>
  </si>
  <si>
    <t>1750</t>
  </si>
  <si>
    <t>20030129</t>
  </si>
  <si>
    <t>0820</t>
  </si>
  <si>
    <t>20030319</t>
  </si>
  <si>
    <t>0825</t>
  </si>
  <si>
    <t>1210</t>
  </si>
  <si>
    <t>20030521</t>
  </si>
  <si>
    <t>20030709</t>
  </si>
  <si>
    <t>1240</t>
  </si>
  <si>
    <t>1205</t>
  </si>
  <si>
    <t>20031211</t>
  </si>
  <si>
    <t>20040312</t>
  </si>
  <si>
    <t>0810</t>
  </si>
  <si>
    <t>20040701</t>
  </si>
  <si>
    <t>20040811</t>
  </si>
  <si>
    <t>20050119</t>
  </si>
  <si>
    <t>20050324</t>
  </si>
  <si>
    <t>20050804</t>
  </si>
  <si>
    <t>20050830</t>
  </si>
  <si>
    <t>20060329</t>
  </si>
  <si>
    <t>20060727</t>
  </si>
  <si>
    <t>20060926</t>
  </si>
  <si>
    <t>0750</t>
  </si>
  <si>
    <t>20061121</t>
  </si>
  <si>
    <t>20070411</t>
  </si>
  <si>
    <t>20070516</t>
  </si>
  <si>
    <t>20070718</t>
  </si>
  <si>
    <t>1515</t>
  </si>
  <si>
    <t>1245</t>
  </si>
  <si>
    <t>20081015</t>
  </si>
  <si>
    <t>1136</t>
  </si>
  <si>
    <t>20081209</t>
  </si>
  <si>
    <t>0845</t>
  </si>
  <si>
    <t>20090224</t>
  </si>
  <si>
    <t>20090408</t>
  </si>
  <si>
    <t>20090429</t>
  </si>
  <si>
    <t>0944</t>
  </si>
  <si>
    <t>1435</t>
  </si>
  <si>
    <t>20090625</t>
  </si>
  <si>
    <t>1525</t>
  </si>
  <si>
    <t>20091208</t>
  </si>
  <si>
    <t>1346</t>
  </si>
  <si>
    <t>1455</t>
  </si>
  <si>
    <t>1235</t>
  </si>
  <si>
    <t>20100518</t>
  </si>
  <si>
    <t>1330</t>
  </si>
  <si>
    <t>1510</t>
  </si>
  <si>
    <t>1420</t>
  </si>
  <si>
    <t>20100728</t>
  </si>
  <si>
    <t>0924</t>
  </si>
  <si>
    <t>1030</t>
  </si>
  <si>
    <t>1010</t>
  </si>
  <si>
    <t>1610</t>
  </si>
  <si>
    <t>20111121</t>
  </si>
  <si>
    <t>1637</t>
  </si>
  <si>
    <t>Sulfate</t>
  </si>
  <si>
    <t>&gt;48.2</t>
  </si>
  <si>
    <t>&gt;65.3</t>
  </si>
  <si>
    <t>&gt;49.7</t>
  </si>
  <si>
    <t>&gt;7.02</t>
  </si>
  <si>
    <t>&gt;10.1</t>
  </si>
  <si>
    <t>&gt;6.73</t>
  </si>
  <si>
    <t>&gt;14.5</t>
  </si>
  <si>
    <t>&gt;19</t>
  </si>
  <si>
    <t>&gt;23.3</t>
  </si>
  <si>
    <t>&gt;1.51</t>
  </si>
  <si>
    <t>&gt;1.87</t>
  </si>
  <si>
    <t>&gt;1.85</t>
  </si>
  <si>
    <t>Calcium</t>
  </si>
  <si>
    <t>Magnesium</t>
  </si>
  <si>
    <t>Sodium</t>
  </si>
  <si>
    <t>Potassium</t>
  </si>
  <si>
    <t>Magne</t>
  </si>
  <si>
    <t>Potass</t>
  </si>
  <si>
    <t>Chloride</t>
  </si>
  <si>
    <t>Carbonate</t>
  </si>
  <si>
    <t>Bicarbonate</t>
  </si>
  <si>
    <t xml:space="preserve"> &lt; 0.1</t>
  </si>
  <si>
    <t>19911017</t>
  </si>
  <si>
    <t>1020</t>
  </si>
  <si>
    <t>19920325</t>
  </si>
  <si>
    <t>19920416</t>
  </si>
  <si>
    <t>1150</t>
  </si>
  <si>
    <t>19920507</t>
  </si>
  <si>
    <t>1140</t>
  </si>
  <si>
    <t>19920521</t>
  </si>
  <si>
    <t>1040</t>
  </si>
  <si>
    <t>19920605</t>
  </si>
  <si>
    <t>1120</t>
  </si>
  <si>
    <t>19920613</t>
  </si>
  <si>
    <t>19920623</t>
  </si>
  <si>
    <t>19920624</t>
  </si>
  <si>
    <t>19920625</t>
  </si>
  <si>
    <t>19920722</t>
  </si>
  <si>
    <t>1035</t>
  </si>
  <si>
    <t>19920911</t>
  </si>
  <si>
    <t>19920918</t>
  </si>
  <si>
    <t>19921013</t>
  </si>
  <si>
    <t>19921014</t>
  </si>
  <si>
    <t>19921015</t>
  </si>
  <si>
    <t>19930401</t>
  </si>
  <si>
    <t>19930512</t>
  </si>
  <si>
    <t>19930521</t>
  </si>
  <si>
    <t>19930526</t>
  </si>
  <si>
    <t>1900</t>
  </si>
  <si>
    <t>19930616</t>
  </si>
  <si>
    <t>19930720</t>
  </si>
  <si>
    <t>19931021</t>
  </si>
  <si>
    <t>19931110</t>
  </si>
  <si>
    <t>19940505</t>
  </si>
  <si>
    <t>1055</t>
  </si>
  <si>
    <t>19940518</t>
  </si>
  <si>
    <t>19940602</t>
  </si>
  <si>
    <t>19940708</t>
  </si>
  <si>
    <t>1125</t>
  </si>
  <si>
    <t>19940726</t>
  </si>
  <si>
    <t>1110</t>
  </si>
  <si>
    <t>1115</t>
  </si>
  <si>
    <t>19941004</t>
  </si>
  <si>
    <t>19941109</t>
  </si>
  <si>
    <t>19950118</t>
  </si>
  <si>
    <t>19950412</t>
  </si>
  <si>
    <t>1004</t>
  </si>
  <si>
    <t>1005</t>
  </si>
  <si>
    <t>1015</t>
  </si>
  <si>
    <t>1037</t>
  </si>
  <si>
    <t>19950621</t>
  </si>
  <si>
    <t>0600</t>
  </si>
  <si>
    <t>0650</t>
  </si>
  <si>
    <t>19950711</t>
  </si>
  <si>
    <t>19950809</t>
  </si>
  <si>
    <t>19950906</t>
  </si>
  <si>
    <t>1050</t>
  </si>
  <si>
    <t>1051</t>
  </si>
  <si>
    <t>1052</t>
  </si>
  <si>
    <t>1053</t>
  </si>
  <si>
    <t>1054</t>
  </si>
  <si>
    <t>1056</t>
  </si>
  <si>
    <t>1057</t>
  </si>
  <si>
    <t>1058</t>
  </si>
  <si>
    <t>19951017</t>
  </si>
  <si>
    <t>19951129</t>
  </si>
  <si>
    <t>19960409</t>
  </si>
  <si>
    <t>19960509</t>
  </si>
  <si>
    <t>0955</t>
  </si>
  <si>
    <t>19960521</t>
  </si>
  <si>
    <t>1930</t>
  </si>
  <si>
    <t>19960522</t>
  </si>
  <si>
    <t>0640</t>
  </si>
  <si>
    <t>19960814</t>
  </si>
  <si>
    <t>19960918</t>
  </si>
  <si>
    <t>19961009</t>
  </si>
  <si>
    <t>19961119</t>
  </si>
  <si>
    <t>19970108</t>
  </si>
  <si>
    <t>19970131</t>
  </si>
  <si>
    <t>19970226</t>
  </si>
  <si>
    <t>19970326</t>
  </si>
  <si>
    <t>19970428</t>
  </si>
  <si>
    <t>19970513</t>
  </si>
  <si>
    <t>19970520</t>
  </si>
  <si>
    <t>19970528</t>
  </si>
  <si>
    <t>19970604</t>
  </si>
  <si>
    <t>19970612</t>
  </si>
  <si>
    <t>0950</t>
  </si>
  <si>
    <t>19970616</t>
  </si>
  <si>
    <t>19970625</t>
  </si>
  <si>
    <t>19970701</t>
  </si>
  <si>
    <t>19970714</t>
  </si>
  <si>
    <t>19970731</t>
  </si>
  <si>
    <t>19970813</t>
  </si>
  <si>
    <t>19970925</t>
  </si>
  <si>
    <t>19971022</t>
  </si>
  <si>
    <t>19971125</t>
  </si>
  <si>
    <t>19971223</t>
  </si>
  <si>
    <t>19980213</t>
  </si>
  <si>
    <t>19980316</t>
  </si>
  <si>
    <t>19980423</t>
  </si>
  <si>
    <t>19980529</t>
  </si>
  <si>
    <t>19980602</t>
  </si>
  <si>
    <t>1025</t>
  </si>
  <si>
    <t>19980610</t>
  </si>
  <si>
    <t>19980625</t>
  </si>
  <si>
    <t>19980709</t>
  </si>
  <si>
    <t>19980722</t>
  </si>
  <si>
    <t>19980817</t>
  </si>
  <si>
    <t>19980831</t>
  </si>
  <si>
    <t>1145</t>
  </si>
  <si>
    <t>19980930</t>
  </si>
  <si>
    <t>19981007</t>
  </si>
  <si>
    <t>1425</t>
  </si>
  <si>
    <t>19981113</t>
  </si>
  <si>
    <t>19990219</t>
  </si>
  <si>
    <t>19990408</t>
  </si>
  <si>
    <t>19990430</t>
  </si>
  <si>
    <t>19990603</t>
  </si>
  <si>
    <t>19990809</t>
  </si>
  <si>
    <t>19990819</t>
  </si>
  <si>
    <t>19990826</t>
  </si>
  <si>
    <t>19991013</t>
  </si>
  <si>
    <t>19991130</t>
  </si>
  <si>
    <t>20000413</t>
  </si>
  <si>
    <t>20000424</t>
  </si>
  <si>
    <t>20000524</t>
  </si>
  <si>
    <t>20000531</t>
  </si>
  <si>
    <t>20000628</t>
  </si>
  <si>
    <t>20000718</t>
  </si>
  <si>
    <t>20000719</t>
  </si>
  <si>
    <t>20000809</t>
  </si>
  <si>
    <t>20000817</t>
  </si>
  <si>
    <t>20000915</t>
  </si>
  <si>
    <t>20001107</t>
  </si>
  <si>
    <t>20001201</t>
  </si>
  <si>
    <t>20010320</t>
  </si>
  <si>
    <t>20010430</t>
  </si>
  <si>
    <t>20010530</t>
  </si>
  <si>
    <t>20010621</t>
  </si>
  <si>
    <t>20010810</t>
  </si>
  <si>
    <t>1255</t>
  </si>
  <si>
    <t>20010821</t>
  </si>
  <si>
    <t>20010907</t>
  </si>
  <si>
    <t>20011101</t>
  </si>
  <si>
    <t>20011218</t>
  </si>
  <si>
    <t>20020301</t>
  </si>
  <si>
    <t>1345</t>
  </si>
  <si>
    <t>20020322</t>
  </si>
  <si>
    <t>20020328</t>
  </si>
  <si>
    <t>20020329</t>
  </si>
  <si>
    <t>2040</t>
  </si>
  <si>
    <t>20020416</t>
  </si>
  <si>
    <t>20020520</t>
  </si>
  <si>
    <t>20020731</t>
  </si>
  <si>
    <t>20021205</t>
  </si>
  <si>
    <t>20030123</t>
  </si>
  <si>
    <t>20030410</t>
  </si>
  <si>
    <t>20030502</t>
  </si>
  <si>
    <t>20030523</t>
  </si>
  <si>
    <t>1301</t>
  </si>
  <si>
    <t>20030530</t>
  </si>
  <si>
    <t>20030623</t>
  </si>
  <si>
    <t>1350</t>
  </si>
  <si>
    <t>20030711</t>
  </si>
  <si>
    <t>20031027</t>
  </si>
  <si>
    <t>20031203</t>
  </si>
  <si>
    <t>20040511</t>
  </si>
  <si>
    <t>20040608</t>
  </si>
  <si>
    <t>20040804</t>
  </si>
  <si>
    <t>20041108</t>
  </si>
  <si>
    <t>20050510</t>
  </si>
  <si>
    <t>20050628</t>
  </si>
  <si>
    <t>1445</t>
  </si>
  <si>
    <t>20050808</t>
  </si>
  <si>
    <t>20051212</t>
  </si>
  <si>
    <t>20060419</t>
  </si>
  <si>
    <t>20060524</t>
  </si>
  <si>
    <t>20060927</t>
  </si>
  <si>
    <t>20061031</t>
  </si>
  <si>
    <t>20070416</t>
  </si>
  <si>
    <t>20071106</t>
  </si>
  <si>
    <t>20080514</t>
  </si>
  <si>
    <t>20080603</t>
  </si>
  <si>
    <t>20080814</t>
  </si>
  <si>
    <t>20081202</t>
  </si>
  <si>
    <t>20090721</t>
  </si>
  <si>
    <t>20090909</t>
  </si>
  <si>
    <t>20091113</t>
  </si>
  <si>
    <t>20100504</t>
  </si>
  <si>
    <t>20100609</t>
  </si>
  <si>
    <t>20100810</t>
  </si>
  <si>
    <t>20101123</t>
  </si>
  <si>
    <t>20110404</t>
  </si>
  <si>
    <t>20110607</t>
  </si>
  <si>
    <t>20110831</t>
  </si>
  <si>
    <t>20111110</t>
  </si>
  <si>
    <t>1340</t>
  </si>
  <si>
    <t>19920922</t>
  </si>
  <si>
    <t>1155</t>
  </si>
  <si>
    <t>19920929</t>
  </si>
  <si>
    <t>19921201</t>
  </si>
  <si>
    <t>19930304</t>
  </si>
  <si>
    <t>19930422</t>
  </si>
  <si>
    <t>19930520</t>
  </si>
  <si>
    <t>1935</t>
  </si>
  <si>
    <t>19931022</t>
  </si>
  <si>
    <t>19941013</t>
  </si>
  <si>
    <t>1335</t>
  </si>
  <si>
    <t>19941213</t>
  </si>
  <si>
    <t>19950622</t>
  </si>
  <si>
    <t>0630</t>
  </si>
  <si>
    <t>19950907</t>
  </si>
  <si>
    <t>19960513</t>
  </si>
  <si>
    <t>19961108</t>
  </si>
  <si>
    <t>19970130</t>
  </si>
  <si>
    <t>19970225</t>
  </si>
  <si>
    <t>19970325</t>
  </si>
  <si>
    <t>19970415</t>
  </si>
  <si>
    <t>19970429</t>
  </si>
  <si>
    <t>19970514</t>
  </si>
  <si>
    <t>0920</t>
  </si>
  <si>
    <t>19970521</t>
  </si>
  <si>
    <t>19970529</t>
  </si>
  <si>
    <t>19970605</t>
  </si>
  <si>
    <t>19970611</t>
  </si>
  <si>
    <t>19970626</t>
  </si>
  <si>
    <t>19970715</t>
  </si>
  <si>
    <t>19970730</t>
  </si>
  <si>
    <t>19970812</t>
  </si>
  <si>
    <t>19980409</t>
  </si>
  <si>
    <t>19980506</t>
  </si>
  <si>
    <t>0730</t>
  </si>
  <si>
    <t>19980603</t>
  </si>
  <si>
    <t>19980609</t>
  </si>
  <si>
    <t>19980624</t>
  </si>
  <si>
    <t>1450</t>
  </si>
  <si>
    <t>19981006</t>
  </si>
  <si>
    <t>19990217</t>
  </si>
  <si>
    <t>19990412</t>
  </si>
  <si>
    <t>19990429</t>
  </si>
  <si>
    <t>19991006</t>
  </si>
  <si>
    <t>20000315</t>
  </si>
  <si>
    <t>20000329</t>
  </si>
  <si>
    <t>20000516</t>
  </si>
  <si>
    <t>20000612</t>
  </si>
  <si>
    <t>20000721</t>
  </si>
  <si>
    <t>20000822</t>
  </si>
  <si>
    <t>20001108</t>
  </si>
  <si>
    <t>20001205</t>
  </si>
  <si>
    <t>20010108</t>
  </si>
  <si>
    <t>20010312</t>
  </si>
  <si>
    <t>20010719</t>
  </si>
  <si>
    <t>20011102</t>
  </si>
  <si>
    <t>20020409</t>
  </si>
  <si>
    <t>1219</t>
  </si>
  <si>
    <t>20020524</t>
  </si>
  <si>
    <t>1439</t>
  </si>
  <si>
    <t>20020628</t>
  </si>
  <si>
    <t>1324</t>
  </si>
  <si>
    <t>20020723</t>
  </si>
  <si>
    <t>1322</t>
  </si>
  <si>
    <t>20020926</t>
  </si>
  <si>
    <t>20021206</t>
  </si>
  <si>
    <t>1336</t>
  </si>
  <si>
    <t>1258</t>
  </si>
  <si>
    <t>20030814</t>
  </si>
  <si>
    <t>20031024</t>
  </si>
  <si>
    <t>20040412</t>
  </si>
  <si>
    <t>20040510</t>
  </si>
  <si>
    <t>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</si>
</sst>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0" fillId="2" borderId="0" xfId="0" applyFill="1"/>
    <xf numFmtId="43" fontId="0" fillId="0" borderId="0" xfId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'09364500SaltsSC'!$D$2</c:f>
              <c:strCache>
                <c:ptCount val="1"/>
                <c:pt idx="0">
                  <c:v>SO4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87029746281716"/>
                  <c:y val="-0.29669874599008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699037620297468E-2"/>
                  <c:y val="-0.22242745698454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'09364500SaltsSC'!$D$5:$D$66</c:f>
              <c:numCache>
                <c:formatCode>General</c:formatCode>
                <c:ptCount val="62"/>
                <c:pt idx="0">
                  <c:v>220</c:v>
                </c:pt>
                <c:pt idx="1">
                  <c:v>140</c:v>
                </c:pt>
                <c:pt idx="2">
                  <c:v>55</c:v>
                </c:pt>
                <c:pt idx="3">
                  <c:v>130</c:v>
                </c:pt>
                <c:pt idx="4">
                  <c:v>180</c:v>
                </c:pt>
                <c:pt idx="5">
                  <c:v>130</c:v>
                </c:pt>
                <c:pt idx="6">
                  <c:v>61</c:v>
                </c:pt>
                <c:pt idx="7">
                  <c:v>75</c:v>
                </c:pt>
                <c:pt idx="8">
                  <c:v>160</c:v>
                </c:pt>
                <c:pt idx="9">
                  <c:v>110</c:v>
                </c:pt>
                <c:pt idx="10">
                  <c:v>72</c:v>
                </c:pt>
                <c:pt idx="11">
                  <c:v>86</c:v>
                </c:pt>
                <c:pt idx="12">
                  <c:v>180</c:v>
                </c:pt>
                <c:pt idx="13">
                  <c:v>190</c:v>
                </c:pt>
                <c:pt idx="14">
                  <c:v>170</c:v>
                </c:pt>
                <c:pt idx="15">
                  <c:v>250</c:v>
                </c:pt>
                <c:pt idx="16">
                  <c:v>140</c:v>
                </c:pt>
                <c:pt idx="17">
                  <c:v>155</c:v>
                </c:pt>
                <c:pt idx="18">
                  <c:v>43.9</c:v>
                </c:pt>
                <c:pt idx="19">
                  <c:v>136</c:v>
                </c:pt>
                <c:pt idx="20">
                  <c:v>167</c:v>
                </c:pt>
                <c:pt idx="21">
                  <c:v>34.299999999999997</c:v>
                </c:pt>
                <c:pt idx="22">
                  <c:v>51.6</c:v>
                </c:pt>
                <c:pt idx="23">
                  <c:v>65</c:v>
                </c:pt>
                <c:pt idx="24">
                  <c:v>190</c:v>
                </c:pt>
                <c:pt idx="25">
                  <c:v>185</c:v>
                </c:pt>
                <c:pt idx="26">
                  <c:v>138</c:v>
                </c:pt>
                <c:pt idx="27">
                  <c:v>168</c:v>
                </c:pt>
                <c:pt idx="28">
                  <c:v>170</c:v>
                </c:pt>
                <c:pt idx="29">
                  <c:v>150</c:v>
                </c:pt>
                <c:pt idx="30">
                  <c:v>75.8</c:v>
                </c:pt>
                <c:pt idx="31">
                  <c:v>120</c:v>
                </c:pt>
                <c:pt idx="32">
                  <c:v>206</c:v>
                </c:pt>
                <c:pt idx="33">
                  <c:v>196</c:v>
                </c:pt>
                <c:pt idx="34">
                  <c:v>177</c:v>
                </c:pt>
                <c:pt idx="35">
                  <c:v>390</c:v>
                </c:pt>
                <c:pt idx="36">
                  <c:v>196</c:v>
                </c:pt>
                <c:pt idx="37">
                  <c:v>173</c:v>
                </c:pt>
                <c:pt idx="38">
                  <c:v>53.7</c:v>
                </c:pt>
                <c:pt idx="39">
                  <c:v>184</c:v>
                </c:pt>
                <c:pt idx="40">
                  <c:v>192</c:v>
                </c:pt>
                <c:pt idx="41">
                  <c:v>115</c:v>
                </c:pt>
                <c:pt idx="42">
                  <c:v>85.2</c:v>
                </c:pt>
                <c:pt idx="43">
                  <c:v>189</c:v>
                </c:pt>
                <c:pt idx="45">
                  <c:v>116</c:v>
                </c:pt>
                <c:pt idx="46">
                  <c:v>125</c:v>
                </c:pt>
                <c:pt idx="48">
                  <c:v>166</c:v>
                </c:pt>
                <c:pt idx="49">
                  <c:v>134</c:v>
                </c:pt>
                <c:pt idx="50">
                  <c:v>114</c:v>
                </c:pt>
                <c:pt idx="51">
                  <c:v>131</c:v>
                </c:pt>
                <c:pt idx="52">
                  <c:v>69.8</c:v>
                </c:pt>
                <c:pt idx="53">
                  <c:v>119</c:v>
                </c:pt>
                <c:pt idx="54">
                  <c:v>183</c:v>
                </c:pt>
                <c:pt idx="55">
                  <c:v>171</c:v>
                </c:pt>
                <c:pt idx="56">
                  <c:v>56.7</c:v>
                </c:pt>
                <c:pt idx="57">
                  <c:v>194</c:v>
                </c:pt>
                <c:pt idx="58">
                  <c:v>60.5</c:v>
                </c:pt>
                <c:pt idx="59">
                  <c:v>151</c:v>
                </c:pt>
                <c:pt idx="60">
                  <c:v>180</c:v>
                </c:pt>
                <c:pt idx="61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0-476C-BE11-E5699F02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22287"/>
        <c:axId val="1812722703"/>
      </c:scatterChart>
      <c:valAx>
        <c:axId val="18127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22703"/>
        <c:crosses val="autoZero"/>
        <c:crossBetween val="midCat"/>
      </c:valAx>
      <c:valAx>
        <c:axId val="1812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'09359020SaltsSC'!$F$2</c:f>
              <c:strCache>
                <c:ptCount val="1"/>
                <c:pt idx="0">
                  <c:v>Ca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741469816272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03630796150481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'09359020SaltsSC'!$F$5:$F$121</c:f>
              <c:numCache>
                <c:formatCode>General</c:formatCode>
                <c:ptCount val="117"/>
                <c:pt idx="0">
                  <c:v>100</c:v>
                </c:pt>
                <c:pt idx="1">
                  <c:v>26</c:v>
                </c:pt>
                <c:pt idx="2">
                  <c:v>19</c:v>
                </c:pt>
                <c:pt idx="3">
                  <c:v>59</c:v>
                </c:pt>
                <c:pt idx="4">
                  <c:v>84</c:v>
                </c:pt>
                <c:pt idx="5">
                  <c:v>76</c:v>
                </c:pt>
                <c:pt idx="6">
                  <c:v>18</c:v>
                </c:pt>
                <c:pt idx="7">
                  <c:v>51</c:v>
                </c:pt>
                <c:pt idx="8">
                  <c:v>99</c:v>
                </c:pt>
                <c:pt idx="9">
                  <c:v>66</c:v>
                </c:pt>
                <c:pt idx="10">
                  <c:v>17</c:v>
                </c:pt>
                <c:pt idx="11">
                  <c:v>69</c:v>
                </c:pt>
                <c:pt idx="12">
                  <c:v>77</c:v>
                </c:pt>
                <c:pt idx="13">
                  <c:v>75.099999999999994</c:v>
                </c:pt>
                <c:pt idx="14">
                  <c:v>85.4</c:v>
                </c:pt>
                <c:pt idx="15">
                  <c:v>105</c:v>
                </c:pt>
                <c:pt idx="16">
                  <c:v>113</c:v>
                </c:pt>
                <c:pt idx="17">
                  <c:v>72.400000000000006</c:v>
                </c:pt>
                <c:pt idx="18">
                  <c:v>53.3</c:v>
                </c:pt>
                <c:pt idx="19">
                  <c:v>50.5</c:v>
                </c:pt>
                <c:pt idx="20">
                  <c:v>26</c:v>
                </c:pt>
                <c:pt idx="21">
                  <c:v>21.3</c:v>
                </c:pt>
                <c:pt idx="22">
                  <c:v>28.9</c:v>
                </c:pt>
                <c:pt idx="23">
                  <c:v>16.5</c:v>
                </c:pt>
                <c:pt idx="24">
                  <c:v>20</c:v>
                </c:pt>
                <c:pt idx="25">
                  <c:v>21.2</c:v>
                </c:pt>
                <c:pt idx="26">
                  <c:v>21.2</c:v>
                </c:pt>
                <c:pt idx="27">
                  <c:v>21.4</c:v>
                </c:pt>
                <c:pt idx="28">
                  <c:v>19.899999999999999</c:v>
                </c:pt>
                <c:pt idx="29">
                  <c:v>24.5</c:v>
                </c:pt>
                <c:pt idx="30">
                  <c:v>24.5</c:v>
                </c:pt>
                <c:pt idx="31">
                  <c:v>33.1</c:v>
                </c:pt>
                <c:pt idx="32">
                  <c:v>33</c:v>
                </c:pt>
                <c:pt idx="33">
                  <c:v>35.4</c:v>
                </c:pt>
                <c:pt idx="34">
                  <c:v>51.9</c:v>
                </c:pt>
                <c:pt idx="35">
                  <c:v>51.3</c:v>
                </c:pt>
                <c:pt idx="36">
                  <c:v>76.2</c:v>
                </c:pt>
                <c:pt idx="37">
                  <c:v>85.2</c:v>
                </c:pt>
                <c:pt idx="38">
                  <c:v>99.1</c:v>
                </c:pt>
                <c:pt idx="39">
                  <c:v>96.1</c:v>
                </c:pt>
                <c:pt idx="40">
                  <c:v>69.3</c:v>
                </c:pt>
                <c:pt idx="41">
                  <c:v>37.1</c:v>
                </c:pt>
                <c:pt idx="42">
                  <c:v>40.1</c:v>
                </c:pt>
                <c:pt idx="43">
                  <c:v>22.1</c:v>
                </c:pt>
                <c:pt idx="44">
                  <c:v>19.399999999999999</c:v>
                </c:pt>
                <c:pt idx="45">
                  <c:v>22.3</c:v>
                </c:pt>
                <c:pt idx="46">
                  <c:v>26.4</c:v>
                </c:pt>
                <c:pt idx="47">
                  <c:v>22</c:v>
                </c:pt>
                <c:pt idx="48">
                  <c:v>25.2</c:v>
                </c:pt>
                <c:pt idx="49">
                  <c:v>36.4</c:v>
                </c:pt>
                <c:pt idx="50">
                  <c:v>35.799999999999997</c:v>
                </c:pt>
                <c:pt idx="51">
                  <c:v>73</c:v>
                </c:pt>
                <c:pt idx="52">
                  <c:v>74.599999999999994</c:v>
                </c:pt>
                <c:pt idx="53">
                  <c:v>106</c:v>
                </c:pt>
                <c:pt idx="54">
                  <c:v>79</c:v>
                </c:pt>
                <c:pt idx="55">
                  <c:v>68.7</c:v>
                </c:pt>
                <c:pt idx="56">
                  <c:v>23</c:v>
                </c:pt>
                <c:pt idx="57">
                  <c:v>32.4</c:v>
                </c:pt>
                <c:pt idx="58">
                  <c:v>38.700000000000003</c:v>
                </c:pt>
                <c:pt idx="59">
                  <c:v>93.2</c:v>
                </c:pt>
                <c:pt idx="60">
                  <c:v>58.3</c:v>
                </c:pt>
                <c:pt idx="61">
                  <c:v>52.6</c:v>
                </c:pt>
                <c:pt idx="62">
                  <c:v>17.3</c:v>
                </c:pt>
                <c:pt idx="63">
                  <c:v>20.2</c:v>
                </c:pt>
                <c:pt idx="64">
                  <c:v>42.1</c:v>
                </c:pt>
                <c:pt idx="65">
                  <c:v>54.7</c:v>
                </c:pt>
                <c:pt idx="66">
                  <c:v>77.7</c:v>
                </c:pt>
                <c:pt idx="67">
                  <c:v>77.900000000000006</c:v>
                </c:pt>
                <c:pt idx="68">
                  <c:v>72.599999999999994</c:v>
                </c:pt>
                <c:pt idx="69">
                  <c:v>86.8</c:v>
                </c:pt>
                <c:pt idx="70">
                  <c:v>98.8</c:v>
                </c:pt>
                <c:pt idx="71">
                  <c:v>109</c:v>
                </c:pt>
                <c:pt idx="72">
                  <c:v>41.2</c:v>
                </c:pt>
                <c:pt idx="73">
                  <c:v>22.7</c:v>
                </c:pt>
                <c:pt idx="74">
                  <c:v>46.8</c:v>
                </c:pt>
                <c:pt idx="75">
                  <c:v>56.1</c:v>
                </c:pt>
                <c:pt idx="76">
                  <c:v>90.1</c:v>
                </c:pt>
                <c:pt idx="77">
                  <c:v>55.1</c:v>
                </c:pt>
                <c:pt idx="78">
                  <c:v>32.700000000000003</c:v>
                </c:pt>
                <c:pt idx="79">
                  <c:v>88.1</c:v>
                </c:pt>
                <c:pt idx="80">
                  <c:v>90.7</c:v>
                </c:pt>
                <c:pt idx="81">
                  <c:v>45.2</c:v>
                </c:pt>
                <c:pt idx="82">
                  <c:v>17.2</c:v>
                </c:pt>
                <c:pt idx="83">
                  <c:v>45.3</c:v>
                </c:pt>
                <c:pt idx="84">
                  <c:v>89.6</c:v>
                </c:pt>
                <c:pt idx="85">
                  <c:v>26</c:v>
                </c:pt>
                <c:pt idx="86">
                  <c:v>21.2</c:v>
                </c:pt>
                <c:pt idx="87">
                  <c:v>58.7</c:v>
                </c:pt>
                <c:pt idx="88">
                  <c:v>73</c:v>
                </c:pt>
                <c:pt idx="89">
                  <c:v>41.2</c:v>
                </c:pt>
                <c:pt idx="90">
                  <c:v>26.5</c:v>
                </c:pt>
                <c:pt idx="91">
                  <c:v>43.9</c:v>
                </c:pt>
                <c:pt idx="92">
                  <c:v>99.4</c:v>
                </c:pt>
                <c:pt idx="93">
                  <c:v>55.1</c:v>
                </c:pt>
                <c:pt idx="94">
                  <c:v>21.8</c:v>
                </c:pt>
                <c:pt idx="95">
                  <c:v>56.5</c:v>
                </c:pt>
                <c:pt idx="96">
                  <c:v>63.6</c:v>
                </c:pt>
                <c:pt idx="97">
                  <c:v>64.5</c:v>
                </c:pt>
                <c:pt idx="98">
                  <c:v>24.9</c:v>
                </c:pt>
                <c:pt idx="99">
                  <c:v>45.1</c:v>
                </c:pt>
                <c:pt idx="100">
                  <c:v>71.099999999999994</c:v>
                </c:pt>
                <c:pt idx="101">
                  <c:v>42.3</c:v>
                </c:pt>
                <c:pt idx="102">
                  <c:v>17.600000000000001</c:v>
                </c:pt>
                <c:pt idx="103">
                  <c:v>51.6</c:v>
                </c:pt>
                <c:pt idx="104">
                  <c:v>98</c:v>
                </c:pt>
                <c:pt idx="105">
                  <c:v>38</c:v>
                </c:pt>
                <c:pt idx="106">
                  <c:v>48.1</c:v>
                </c:pt>
                <c:pt idx="107">
                  <c:v>75.900000000000006</c:v>
                </c:pt>
                <c:pt idx="108">
                  <c:v>88.5</c:v>
                </c:pt>
                <c:pt idx="109">
                  <c:v>57</c:v>
                </c:pt>
                <c:pt idx="110">
                  <c:v>21</c:v>
                </c:pt>
                <c:pt idx="111">
                  <c:v>52.4</c:v>
                </c:pt>
                <c:pt idx="112">
                  <c:v>93.5</c:v>
                </c:pt>
                <c:pt idx="113">
                  <c:v>78.599999999999994</c:v>
                </c:pt>
                <c:pt idx="114">
                  <c:v>18.600000000000001</c:v>
                </c:pt>
                <c:pt idx="115">
                  <c:v>62.2</c:v>
                </c:pt>
                <c:pt idx="116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D-4D7A-BD99-CCD74D7A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'09359020SaltsSC'!$H$2</c:f>
              <c:strCache>
                <c:ptCount val="1"/>
                <c:pt idx="0">
                  <c:v>Mg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741469816272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03630796150481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'09359020SaltsSC'!$H$5:$H$121</c:f>
              <c:numCache>
                <c:formatCode>General</c:formatCode>
                <c:ptCount val="117"/>
                <c:pt idx="0">
                  <c:v>5.4</c:v>
                </c:pt>
                <c:pt idx="1">
                  <c:v>1.9</c:v>
                </c:pt>
                <c:pt idx="2">
                  <c:v>1.3</c:v>
                </c:pt>
                <c:pt idx="3">
                  <c:v>3.3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1.3</c:v>
                </c:pt>
                <c:pt idx="7">
                  <c:v>3</c:v>
                </c:pt>
                <c:pt idx="8">
                  <c:v>5.3</c:v>
                </c:pt>
                <c:pt idx="9">
                  <c:v>3.9</c:v>
                </c:pt>
                <c:pt idx="10">
                  <c:v>1.3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4.53</c:v>
                </c:pt>
                <c:pt idx="14">
                  <c:v>5.29</c:v>
                </c:pt>
                <c:pt idx="15">
                  <c:v>6.33</c:v>
                </c:pt>
                <c:pt idx="16">
                  <c:v>6.83</c:v>
                </c:pt>
                <c:pt idx="17">
                  <c:v>4.6100000000000003</c:v>
                </c:pt>
                <c:pt idx="18">
                  <c:v>3.56</c:v>
                </c:pt>
                <c:pt idx="19">
                  <c:v>3.36</c:v>
                </c:pt>
                <c:pt idx="20">
                  <c:v>2.04</c:v>
                </c:pt>
                <c:pt idx="21">
                  <c:v>1.61</c:v>
                </c:pt>
                <c:pt idx="22">
                  <c:v>2.14</c:v>
                </c:pt>
                <c:pt idx="23">
                  <c:v>1.26</c:v>
                </c:pt>
                <c:pt idx="24">
                  <c:v>1.5</c:v>
                </c:pt>
                <c:pt idx="25">
                  <c:v>1.52</c:v>
                </c:pt>
                <c:pt idx="26">
                  <c:v>1.57</c:v>
                </c:pt>
                <c:pt idx="27">
                  <c:v>1.55</c:v>
                </c:pt>
                <c:pt idx="28">
                  <c:v>1.45</c:v>
                </c:pt>
                <c:pt idx="29">
                  <c:v>1.72</c:v>
                </c:pt>
                <c:pt idx="30">
                  <c:v>1.78</c:v>
                </c:pt>
                <c:pt idx="31">
                  <c:v>2.33</c:v>
                </c:pt>
                <c:pt idx="32">
                  <c:v>2.33</c:v>
                </c:pt>
                <c:pt idx="33">
                  <c:v>2.5099999999999998</c:v>
                </c:pt>
                <c:pt idx="34">
                  <c:v>3.21</c:v>
                </c:pt>
                <c:pt idx="35">
                  <c:v>3.21</c:v>
                </c:pt>
                <c:pt idx="36">
                  <c:v>4.57</c:v>
                </c:pt>
                <c:pt idx="37">
                  <c:v>5.34</c:v>
                </c:pt>
                <c:pt idx="38">
                  <c:v>6.26</c:v>
                </c:pt>
                <c:pt idx="39">
                  <c:v>5.86</c:v>
                </c:pt>
                <c:pt idx="40">
                  <c:v>4.3600000000000003</c:v>
                </c:pt>
                <c:pt idx="41">
                  <c:v>2.52</c:v>
                </c:pt>
                <c:pt idx="42">
                  <c:v>2.5299999999999998</c:v>
                </c:pt>
                <c:pt idx="43">
                  <c:v>1.53</c:v>
                </c:pt>
                <c:pt idx="44">
                  <c:v>1.44</c:v>
                </c:pt>
                <c:pt idx="45">
                  <c:v>1.47</c:v>
                </c:pt>
                <c:pt idx="46">
                  <c:v>1.84</c:v>
                </c:pt>
                <c:pt idx="47">
                  <c:v>1.49</c:v>
                </c:pt>
                <c:pt idx="48">
                  <c:v>1.77</c:v>
                </c:pt>
                <c:pt idx="49">
                  <c:v>2.5099999999999998</c:v>
                </c:pt>
                <c:pt idx="50">
                  <c:v>2.4300000000000002</c:v>
                </c:pt>
                <c:pt idx="51">
                  <c:v>4.6399999999999997</c:v>
                </c:pt>
                <c:pt idx="52">
                  <c:v>4.66</c:v>
                </c:pt>
                <c:pt idx="53">
                  <c:v>6.22</c:v>
                </c:pt>
                <c:pt idx="54">
                  <c:v>4.72</c:v>
                </c:pt>
                <c:pt idx="55">
                  <c:v>4.3499999999999996</c:v>
                </c:pt>
                <c:pt idx="56">
                  <c:v>1.72</c:v>
                </c:pt>
                <c:pt idx="57">
                  <c:v>2.31</c:v>
                </c:pt>
                <c:pt idx="58">
                  <c:v>2.81</c:v>
                </c:pt>
                <c:pt idx="59">
                  <c:v>5.69</c:v>
                </c:pt>
                <c:pt idx="60">
                  <c:v>3.97</c:v>
                </c:pt>
                <c:pt idx="61">
                  <c:v>3.5</c:v>
                </c:pt>
                <c:pt idx="62">
                  <c:v>1.31</c:v>
                </c:pt>
                <c:pt idx="63">
                  <c:v>1.48</c:v>
                </c:pt>
                <c:pt idx="64">
                  <c:v>2.9</c:v>
                </c:pt>
                <c:pt idx="65">
                  <c:v>3.6</c:v>
                </c:pt>
                <c:pt idx="66">
                  <c:v>4.82</c:v>
                </c:pt>
                <c:pt idx="67">
                  <c:v>4.8099999999999996</c:v>
                </c:pt>
                <c:pt idx="68">
                  <c:v>4.5999999999999996</c:v>
                </c:pt>
                <c:pt idx="69">
                  <c:v>5.25</c:v>
                </c:pt>
                <c:pt idx="70">
                  <c:v>5.81</c:v>
                </c:pt>
                <c:pt idx="71">
                  <c:v>6.27</c:v>
                </c:pt>
                <c:pt idx="72">
                  <c:v>2.76</c:v>
                </c:pt>
                <c:pt idx="73">
                  <c:v>1.72</c:v>
                </c:pt>
                <c:pt idx="74">
                  <c:v>3.27</c:v>
                </c:pt>
                <c:pt idx="75">
                  <c:v>3.87</c:v>
                </c:pt>
                <c:pt idx="76">
                  <c:v>5.57</c:v>
                </c:pt>
                <c:pt idx="77">
                  <c:v>3.54</c:v>
                </c:pt>
                <c:pt idx="78">
                  <c:v>2.2400000000000002</c:v>
                </c:pt>
                <c:pt idx="79">
                  <c:v>5.29</c:v>
                </c:pt>
                <c:pt idx="80">
                  <c:v>5.48</c:v>
                </c:pt>
                <c:pt idx="81">
                  <c:v>3.16</c:v>
                </c:pt>
                <c:pt idx="82">
                  <c:v>1.49</c:v>
                </c:pt>
                <c:pt idx="83">
                  <c:v>3.19</c:v>
                </c:pt>
                <c:pt idx="84">
                  <c:v>5.53</c:v>
                </c:pt>
                <c:pt idx="85">
                  <c:v>1.94</c:v>
                </c:pt>
                <c:pt idx="86">
                  <c:v>1.58</c:v>
                </c:pt>
                <c:pt idx="87">
                  <c:v>3.78</c:v>
                </c:pt>
                <c:pt idx="88">
                  <c:v>4.83</c:v>
                </c:pt>
                <c:pt idx="89">
                  <c:v>3.16</c:v>
                </c:pt>
                <c:pt idx="90">
                  <c:v>2.06</c:v>
                </c:pt>
                <c:pt idx="91">
                  <c:v>3.21</c:v>
                </c:pt>
                <c:pt idx="92">
                  <c:v>6.02</c:v>
                </c:pt>
                <c:pt idx="93">
                  <c:v>3.87</c:v>
                </c:pt>
                <c:pt idx="94">
                  <c:v>1.63</c:v>
                </c:pt>
                <c:pt idx="95">
                  <c:v>3.85</c:v>
                </c:pt>
                <c:pt idx="96">
                  <c:v>4.41</c:v>
                </c:pt>
                <c:pt idx="97">
                  <c:v>4.49</c:v>
                </c:pt>
                <c:pt idx="98">
                  <c:v>1.99</c:v>
                </c:pt>
                <c:pt idx="99">
                  <c:v>3.26</c:v>
                </c:pt>
                <c:pt idx="100">
                  <c:v>5.04</c:v>
                </c:pt>
                <c:pt idx="101">
                  <c:v>3.12</c:v>
                </c:pt>
                <c:pt idx="102">
                  <c:v>1.45</c:v>
                </c:pt>
                <c:pt idx="103">
                  <c:v>3.68</c:v>
                </c:pt>
                <c:pt idx="104">
                  <c:v>6.31</c:v>
                </c:pt>
                <c:pt idx="105">
                  <c:v>2.88</c:v>
                </c:pt>
                <c:pt idx="106">
                  <c:v>3.3</c:v>
                </c:pt>
                <c:pt idx="107">
                  <c:v>5.09</c:v>
                </c:pt>
                <c:pt idx="108">
                  <c:v>6</c:v>
                </c:pt>
                <c:pt idx="109">
                  <c:v>3.73</c:v>
                </c:pt>
                <c:pt idx="110">
                  <c:v>1.63</c:v>
                </c:pt>
                <c:pt idx="111">
                  <c:v>3.7</c:v>
                </c:pt>
                <c:pt idx="112">
                  <c:v>6.27</c:v>
                </c:pt>
                <c:pt idx="113">
                  <c:v>5.32</c:v>
                </c:pt>
                <c:pt idx="114">
                  <c:v>1.52</c:v>
                </c:pt>
                <c:pt idx="115">
                  <c:v>4.62</c:v>
                </c:pt>
                <c:pt idx="116">
                  <c:v>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A-4B3A-803C-618DFEDF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'09359020SaltsSC'!$J$2</c:f>
              <c:strCache>
                <c:ptCount val="1"/>
                <c:pt idx="0">
                  <c:v>Na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741469816272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03630796150481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'09359020SaltsSC'!$J$5:$J$121</c:f>
              <c:numCache>
                <c:formatCode>General</c:formatCode>
                <c:ptCount val="117"/>
                <c:pt idx="0">
                  <c:v>3.7</c:v>
                </c:pt>
                <c:pt idx="1">
                  <c:v>1.4</c:v>
                </c:pt>
                <c:pt idx="2">
                  <c:v>0.9</c:v>
                </c:pt>
                <c:pt idx="3">
                  <c:v>2.2999999999999998</c:v>
                </c:pt>
                <c:pt idx="4">
                  <c:v>3.2</c:v>
                </c:pt>
                <c:pt idx="5">
                  <c:v>3</c:v>
                </c:pt>
                <c:pt idx="6">
                  <c:v>0.9</c:v>
                </c:pt>
                <c:pt idx="7">
                  <c:v>2</c:v>
                </c:pt>
                <c:pt idx="8">
                  <c:v>3.6</c:v>
                </c:pt>
                <c:pt idx="9">
                  <c:v>2.7</c:v>
                </c:pt>
                <c:pt idx="10">
                  <c:v>0.9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3.28</c:v>
                </c:pt>
                <c:pt idx="15">
                  <c:v>3.9</c:v>
                </c:pt>
                <c:pt idx="16">
                  <c:v>4.0999999999999996</c:v>
                </c:pt>
                <c:pt idx="17">
                  <c:v>2.94</c:v>
                </c:pt>
                <c:pt idx="18">
                  <c:v>2.31</c:v>
                </c:pt>
                <c:pt idx="19">
                  <c:v>2.1</c:v>
                </c:pt>
                <c:pt idx="20">
                  <c:v>1.07</c:v>
                </c:pt>
                <c:pt idx="21">
                  <c:v>1.08</c:v>
                </c:pt>
                <c:pt idx="22">
                  <c:v>1.32</c:v>
                </c:pt>
                <c:pt idx="23">
                  <c:v>0.89</c:v>
                </c:pt>
                <c:pt idx="24">
                  <c:v>0.97</c:v>
                </c:pt>
                <c:pt idx="25">
                  <c:v>1.0900000000000001</c:v>
                </c:pt>
                <c:pt idx="26">
                  <c:v>1.08</c:v>
                </c:pt>
                <c:pt idx="27">
                  <c:v>1.06</c:v>
                </c:pt>
                <c:pt idx="28">
                  <c:v>0.99</c:v>
                </c:pt>
                <c:pt idx="29">
                  <c:v>1.1599999999999999</c:v>
                </c:pt>
                <c:pt idx="30">
                  <c:v>1.1599999999999999</c:v>
                </c:pt>
                <c:pt idx="31">
                  <c:v>1.49</c:v>
                </c:pt>
                <c:pt idx="32">
                  <c:v>1.47</c:v>
                </c:pt>
                <c:pt idx="33">
                  <c:v>1.64</c:v>
                </c:pt>
                <c:pt idx="34">
                  <c:v>2.09</c:v>
                </c:pt>
                <c:pt idx="35">
                  <c:v>1.95</c:v>
                </c:pt>
                <c:pt idx="36">
                  <c:v>2.82</c:v>
                </c:pt>
                <c:pt idx="37">
                  <c:v>3.34</c:v>
                </c:pt>
                <c:pt idx="38">
                  <c:v>3.69</c:v>
                </c:pt>
                <c:pt idx="39">
                  <c:v>3.75</c:v>
                </c:pt>
                <c:pt idx="40">
                  <c:v>3.13</c:v>
                </c:pt>
                <c:pt idx="41">
                  <c:v>1.72</c:v>
                </c:pt>
                <c:pt idx="42">
                  <c:v>2.2400000000000002</c:v>
                </c:pt>
                <c:pt idx="43">
                  <c:v>1.1000000000000001</c:v>
                </c:pt>
                <c:pt idx="44">
                  <c:v>0.99</c:v>
                </c:pt>
                <c:pt idx="45">
                  <c:v>1.24</c:v>
                </c:pt>
                <c:pt idx="46">
                  <c:v>1.19</c:v>
                </c:pt>
                <c:pt idx="47">
                  <c:v>1.07</c:v>
                </c:pt>
                <c:pt idx="48">
                  <c:v>1.1399999999999999</c:v>
                </c:pt>
                <c:pt idx="49">
                  <c:v>1.58</c:v>
                </c:pt>
                <c:pt idx="50">
                  <c:v>1.47</c:v>
                </c:pt>
                <c:pt idx="51">
                  <c:v>2.83</c:v>
                </c:pt>
                <c:pt idx="52">
                  <c:v>2.81</c:v>
                </c:pt>
                <c:pt idx="53">
                  <c:v>3.69</c:v>
                </c:pt>
                <c:pt idx="54">
                  <c:v>2.91</c:v>
                </c:pt>
                <c:pt idx="55">
                  <c:v>3.17</c:v>
                </c:pt>
                <c:pt idx="56">
                  <c:v>1.19</c:v>
                </c:pt>
                <c:pt idx="57">
                  <c:v>1.59</c:v>
                </c:pt>
                <c:pt idx="58">
                  <c:v>1.68</c:v>
                </c:pt>
                <c:pt idx="59">
                  <c:v>3.36</c:v>
                </c:pt>
                <c:pt idx="60">
                  <c:v>2.76</c:v>
                </c:pt>
                <c:pt idx="61">
                  <c:v>2.2999999999999998</c:v>
                </c:pt>
                <c:pt idx="62">
                  <c:v>0.86</c:v>
                </c:pt>
                <c:pt idx="63">
                  <c:v>0.86</c:v>
                </c:pt>
                <c:pt idx="64">
                  <c:v>1.6</c:v>
                </c:pt>
                <c:pt idx="65">
                  <c:v>2.1</c:v>
                </c:pt>
                <c:pt idx="66">
                  <c:v>2.78</c:v>
                </c:pt>
                <c:pt idx="67">
                  <c:v>2.9</c:v>
                </c:pt>
                <c:pt idx="68">
                  <c:v>2.59</c:v>
                </c:pt>
                <c:pt idx="69">
                  <c:v>3.34</c:v>
                </c:pt>
                <c:pt idx="70">
                  <c:v>3.51</c:v>
                </c:pt>
                <c:pt idx="71">
                  <c:v>3.8</c:v>
                </c:pt>
                <c:pt idx="72">
                  <c:v>1.86</c:v>
                </c:pt>
                <c:pt idx="73">
                  <c:v>1.1200000000000001</c:v>
                </c:pt>
                <c:pt idx="74">
                  <c:v>1.89</c:v>
                </c:pt>
                <c:pt idx="75">
                  <c:v>2.2400000000000002</c:v>
                </c:pt>
                <c:pt idx="76">
                  <c:v>3.49</c:v>
                </c:pt>
                <c:pt idx="77">
                  <c:v>2.41</c:v>
                </c:pt>
                <c:pt idx="78">
                  <c:v>1.38</c:v>
                </c:pt>
                <c:pt idx="79">
                  <c:v>3.25</c:v>
                </c:pt>
                <c:pt idx="80">
                  <c:v>3.4</c:v>
                </c:pt>
                <c:pt idx="81">
                  <c:v>2.15</c:v>
                </c:pt>
                <c:pt idx="82">
                  <c:v>0.97</c:v>
                </c:pt>
                <c:pt idx="83">
                  <c:v>2.06</c:v>
                </c:pt>
                <c:pt idx="84">
                  <c:v>3.63</c:v>
                </c:pt>
                <c:pt idx="85">
                  <c:v>1.42</c:v>
                </c:pt>
                <c:pt idx="86">
                  <c:v>1.1000000000000001</c:v>
                </c:pt>
                <c:pt idx="87">
                  <c:v>2.42</c:v>
                </c:pt>
                <c:pt idx="88">
                  <c:v>3.23</c:v>
                </c:pt>
                <c:pt idx="89">
                  <c:v>2.33</c:v>
                </c:pt>
                <c:pt idx="90">
                  <c:v>1.22</c:v>
                </c:pt>
                <c:pt idx="91">
                  <c:v>1.94</c:v>
                </c:pt>
                <c:pt idx="92">
                  <c:v>3.82</c:v>
                </c:pt>
                <c:pt idx="93">
                  <c:v>2.92</c:v>
                </c:pt>
                <c:pt idx="94">
                  <c:v>1.1299999999999999</c:v>
                </c:pt>
                <c:pt idx="95">
                  <c:v>2.44</c:v>
                </c:pt>
                <c:pt idx="96">
                  <c:v>2.8</c:v>
                </c:pt>
                <c:pt idx="97">
                  <c:v>3.25</c:v>
                </c:pt>
                <c:pt idx="98">
                  <c:v>1.44</c:v>
                </c:pt>
                <c:pt idx="99">
                  <c:v>1.87</c:v>
                </c:pt>
                <c:pt idx="100">
                  <c:v>2.87</c:v>
                </c:pt>
                <c:pt idx="101">
                  <c:v>2.16</c:v>
                </c:pt>
                <c:pt idx="102">
                  <c:v>0.98</c:v>
                </c:pt>
                <c:pt idx="103">
                  <c:v>2.29</c:v>
                </c:pt>
                <c:pt idx="104">
                  <c:v>3.78</c:v>
                </c:pt>
                <c:pt idx="105">
                  <c:v>1.97</c:v>
                </c:pt>
                <c:pt idx="106">
                  <c:v>2.58</c:v>
                </c:pt>
                <c:pt idx="107">
                  <c:v>3.3</c:v>
                </c:pt>
                <c:pt idx="108">
                  <c:v>3.68</c:v>
                </c:pt>
                <c:pt idx="109">
                  <c:v>2.5299999999999998</c:v>
                </c:pt>
                <c:pt idx="110">
                  <c:v>1.04</c:v>
                </c:pt>
                <c:pt idx="111">
                  <c:v>2.15</c:v>
                </c:pt>
                <c:pt idx="112">
                  <c:v>3.64</c:v>
                </c:pt>
                <c:pt idx="113">
                  <c:v>4.0199999999999996</c:v>
                </c:pt>
                <c:pt idx="114">
                  <c:v>1.08</c:v>
                </c:pt>
                <c:pt idx="115">
                  <c:v>2.87</c:v>
                </c:pt>
                <c:pt idx="116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E-454A-BC55-E17D74A5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'09359020SaltsSC'!$L$2</c:f>
              <c:strCache>
                <c:ptCount val="1"/>
                <c:pt idx="0">
                  <c:v>K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741469816272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03630796150481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'09359020SaltsSC'!$L$5:$L$121</c:f>
              <c:numCache>
                <c:formatCode>General</c:formatCode>
                <c:ptCount val="117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1.2</c:v>
                </c:pt>
                <c:pt idx="10">
                  <c:v>0.4</c:v>
                </c:pt>
                <c:pt idx="11">
                  <c:v>0.9</c:v>
                </c:pt>
                <c:pt idx="12">
                  <c:v>0.8</c:v>
                </c:pt>
                <c:pt idx="18">
                  <c:v>0.65</c:v>
                </c:pt>
                <c:pt idx="25">
                  <c:v>0.4</c:v>
                </c:pt>
                <c:pt idx="31">
                  <c:v>0.45</c:v>
                </c:pt>
                <c:pt idx="34">
                  <c:v>0.65</c:v>
                </c:pt>
                <c:pt idx="37">
                  <c:v>1</c:v>
                </c:pt>
                <c:pt idx="38">
                  <c:v>1.3</c:v>
                </c:pt>
                <c:pt idx="39">
                  <c:v>1</c:v>
                </c:pt>
                <c:pt idx="40">
                  <c:v>0.89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0.37</c:v>
                </c:pt>
                <c:pt idx="44">
                  <c:v>0.37</c:v>
                </c:pt>
                <c:pt idx="45">
                  <c:v>0.37</c:v>
                </c:pt>
                <c:pt idx="46">
                  <c:v>0.4</c:v>
                </c:pt>
                <c:pt idx="47">
                  <c:v>0.35</c:v>
                </c:pt>
                <c:pt idx="48">
                  <c:v>0.35</c:v>
                </c:pt>
                <c:pt idx="49">
                  <c:v>0.53</c:v>
                </c:pt>
                <c:pt idx="50">
                  <c:v>0.5</c:v>
                </c:pt>
                <c:pt idx="51">
                  <c:v>0.83</c:v>
                </c:pt>
                <c:pt idx="52">
                  <c:v>0.72</c:v>
                </c:pt>
                <c:pt idx="53">
                  <c:v>1.1000000000000001</c:v>
                </c:pt>
                <c:pt idx="54">
                  <c:v>0.84</c:v>
                </c:pt>
                <c:pt idx="55">
                  <c:v>0.72</c:v>
                </c:pt>
                <c:pt idx="56">
                  <c:v>0.39</c:v>
                </c:pt>
                <c:pt idx="57">
                  <c:v>0.45</c:v>
                </c:pt>
                <c:pt idx="58">
                  <c:v>0.5</c:v>
                </c:pt>
                <c:pt idx="59">
                  <c:v>0.95</c:v>
                </c:pt>
                <c:pt idx="60">
                  <c:v>0.79</c:v>
                </c:pt>
                <c:pt idx="61">
                  <c:v>0.78</c:v>
                </c:pt>
                <c:pt idx="62">
                  <c:v>0.55000000000000004</c:v>
                </c:pt>
                <c:pt idx="63">
                  <c:v>0.51</c:v>
                </c:pt>
                <c:pt idx="64">
                  <c:v>0.65</c:v>
                </c:pt>
                <c:pt idx="65">
                  <c:v>0.73</c:v>
                </c:pt>
                <c:pt idx="66">
                  <c:v>0.81</c:v>
                </c:pt>
                <c:pt idx="67">
                  <c:v>0.96</c:v>
                </c:pt>
                <c:pt idx="68">
                  <c:v>0.82</c:v>
                </c:pt>
                <c:pt idx="69">
                  <c:v>0.96</c:v>
                </c:pt>
                <c:pt idx="70">
                  <c:v>0.9</c:v>
                </c:pt>
                <c:pt idx="71">
                  <c:v>0.99</c:v>
                </c:pt>
                <c:pt idx="72">
                  <c:v>0.56999999999999995</c:v>
                </c:pt>
                <c:pt idx="73">
                  <c:v>0.34</c:v>
                </c:pt>
                <c:pt idx="74">
                  <c:v>0.59</c:v>
                </c:pt>
                <c:pt idx="75">
                  <c:v>0.63</c:v>
                </c:pt>
                <c:pt idx="76">
                  <c:v>0.92</c:v>
                </c:pt>
                <c:pt idx="77">
                  <c:v>0.66</c:v>
                </c:pt>
                <c:pt idx="78">
                  <c:v>0.49</c:v>
                </c:pt>
                <c:pt idx="79">
                  <c:v>0.88</c:v>
                </c:pt>
                <c:pt idx="80">
                  <c:v>0.86</c:v>
                </c:pt>
                <c:pt idx="81">
                  <c:v>0.63</c:v>
                </c:pt>
                <c:pt idx="82">
                  <c:v>0.44</c:v>
                </c:pt>
                <c:pt idx="83">
                  <c:v>0.72</c:v>
                </c:pt>
                <c:pt idx="84">
                  <c:v>1</c:v>
                </c:pt>
                <c:pt idx="85">
                  <c:v>0.51</c:v>
                </c:pt>
                <c:pt idx="86">
                  <c:v>0.4</c:v>
                </c:pt>
                <c:pt idx="87">
                  <c:v>0.7</c:v>
                </c:pt>
                <c:pt idx="88">
                  <c:v>0.84</c:v>
                </c:pt>
                <c:pt idx="89">
                  <c:v>0.6</c:v>
                </c:pt>
                <c:pt idx="90">
                  <c:v>0.33</c:v>
                </c:pt>
                <c:pt idx="91">
                  <c:v>0.56000000000000005</c:v>
                </c:pt>
                <c:pt idx="92">
                  <c:v>1.03</c:v>
                </c:pt>
                <c:pt idx="93">
                  <c:v>0.73</c:v>
                </c:pt>
                <c:pt idx="94">
                  <c:v>0.43</c:v>
                </c:pt>
                <c:pt idx="95">
                  <c:v>0.69</c:v>
                </c:pt>
                <c:pt idx="96">
                  <c:v>0.69</c:v>
                </c:pt>
                <c:pt idx="97">
                  <c:v>0.81</c:v>
                </c:pt>
                <c:pt idx="98">
                  <c:v>0.47</c:v>
                </c:pt>
                <c:pt idx="99">
                  <c:v>0.53</c:v>
                </c:pt>
                <c:pt idx="100">
                  <c:v>0.73</c:v>
                </c:pt>
                <c:pt idx="101">
                  <c:v>0.57999999999999996</c:v>
                </c:pt>
                <c:pt idx="102">
                  <c:v>0.46</c:v>
                </c:pt>
                <c:pt idx="103">
                  <c:v>0.65</c:v>
                </c:pt>
                <c:pt idx="104">
                  <c:v>0.99</c:v>
                </c:pt>
                <c:pt idx="105">
                  <c:v>0.6</c:v>
                </c:pt>
                <c:pt idx="106">
                  <c:v>0.63</c:v>
                </c:pt>
                <c:pt idx="107">
                  <c:v>0.95</c:v>
                </c:pt>
                <c:pt idx="108">
                  <c:v>0.99</c:v>
                </c:pt>
                <c:pt idx="109">
                  <c:v>0.63</c:v>
                </c:pt>
                <c:pt idx="110">
                  <c:v>0.45</c:v>
                </c:pt>
                <c:pt idx="111">
                  <c:v>0.7</c:v>
                </c:pt>
                <c:pt idx="112">
                  <c:v>1.01</c:v>
                </c:pt>
                <c:pt idx="113">
                  <c:v>0.93</c:v>
                </c:pt>
                <c:pt idx="114">
                  <c:v>0.48</c:v>
                </c:pt>
                <c:pt idx="115">
                  <c:v>0.82</c:v>
                </c:pt>
                <c:pt idx="1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9-4E71-A8AD-C6CD9613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'09359020SaltsSC'!$N$2</c:f>
              <c:strCache>
                <c:ptCount val="1"/>
                <c:pt idx="0">
                  <c:v>Cl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92169728783898"/>
                  <c:y val="-0.43420129775444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3161417322834645E-2"/>
                  <c:y val="-0.53950641586468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'09359020SaltsSC'!$N$5:$N$121</c:f>
              <c:numCache>
                <c:formatCode>General</c:formatCode>
                <c:ptCount val="117"/>
                <c:pt idx="0">
                  <c:v>0.9</c:v>
                </c:pt>
                <c:pt idx="1">
                  <c:v>0.5</c:v>
                </c:pt>
                <c:pt idx="2">
                  <c:v>0.3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0.3</c:v>
                </c:pt>
                <c:pt idx="7">
                  <c:v>0.4</c:v>
                </c:pt>
                <c:pt idx="8">
                  <c:v>0.8</c:v>
                </c:pt>
                <c:pt idx="9">
                  <c:v>1</c:v>
                </c:pt>
                <c:pt idx="10">
                  <c:v>0.3</c:v>
                </c:pt>
                <c:pt idx="11">
                  <c:v>0.6</c:v>
                </c:pt>
                <c:pt idx="12">
                  <c:v>1</c:v>
                </c:pt>
                <c:pt idx="18">
                  <c:v>0.92</c:v>
                </c:pt>
                <c:pt idx="25">
                  <c:v>0.3</c:v>
                </c:pt>
                <c:pt idx="31">
                  <c:v>0.39</c:v>
                </c:pt>
                <c:pt idx="34">
                  <c:v>0.79</c:v>
                </c:pt>
                <c:pt idx="41">
                  <c:v>0.61</c:v>
                </c:pt>
                <c:pt idx="44">
                  <c:v>0.1</c:v>
                </c:pt>
                <c:pt idx="49">
                  <c:v>0.49</c:v>
                </c:pt>
                <c:pt idx="52">
                  <c:v>1.2</c:v>
                </c:pt>
                <c:pt idx="54">
                  <c:v>1.18</c:v>
                </c:pt>
                <c:pt idx="56">
                  <c:v>0.41</c:v>
                </c:pt>
                <c:pt idx="58">
                  <c:v>0.53</c:v>
                </c:pt>
                <c:pt idx="59">
                  <c:v>1.2</c:v>
                </c:pt>
                <c:pt idx="60">
                  <c:v>1.46</c:v>
                </c:pt>
                <c:pt idx="62">
                  <c:v>0.32</c:v>
                </c:pt>
                <c:pt idx="66">
                  <c:v>0.75</c:v>
                </c:pt>
                <c:pt idx="69">
                  <c:v>1.39</c:v>
                </c:pt>
                <c:pt idx="72">
                  <c:v>1.23</c:v>
                </c:pt>
                <c:pt idx="73">
                  <c:v>0.55000000000000004</c:v>
                </c:pt>
                <c:pt idx="74">
                  <c:v>0.5</c:v>
                </c:pt>
                <c:pt idx="76">
                  <c:v>0.92</c:v>
                </c:pt>
                <c:pt idx="77">
                  <c:v>1.24</c:v>
                </c:pt>
                <c:pt idx="78">
                  <c:v>0.78</c:v>
                </c:pt>
                <c:pt idx="79">
                  <c:v>0.69</c:v>
                </c:pt>
                <c:pt idx="80">
                  <c:v>1.36</c:v>
                </c:pt>
                <c:pt idx="81">
                  <c:v>1.22</c:v>
                </c:pt>
                <c:pt idx="82">
                  <c:v>0.36</c:v>
                </c:pt>
                <c:pt idx="83">
                  <c:v>0.51</c:v>
                </c:pt>
                <c:pt idx="84">
                  <c:v>1.27</c:v>
                </c:pt>
                <c:pt idx="85">
                  <c:v>0.77</c:v>
                </c:pt>
                <c:pt idx="86">
                  <c:v>0.38</c:v>
                </c:pt>
                <c:pt idx="87">
                  <c:v>0.72</c:v>
                </c:pt>
                <c:pt idx="88">
                  <c:v>1.58</c:v>
                </c:pt>
                <c:pt idx="89">
                  <c:v>1.56</c:v>
                </c:pt>
                <c:pt idx="90">
                  <c:v>0.27</c:v>
                </c:pt>
                <c:pt idx="91">
                  <c:v>0.56000000000000005</c:v>
                </c:pt>
                <c:pt idx="92">
                  <c:v>1.1200000000000001</c:v>
                </c:pt>
                <c:pt idx="93">
                  <c:v>2.11</c:v>
                </c:pt>
                <c:pt idx="94">
                  <c:v>0.37</c:v>
                </c:pt>
                <c:pt idx="95">
                  <c:v>1.08</c:v>
                </c:pt>
                <c:pt idx="96">
                  <c:v>1.22</c:v>
                </c:pt>
                <c:pt idx="97">
                  <c:v>2.4700000000000002</c:v>
                </c:pt>
                <c:pt idx="98">
                  <c:v>0.68</c:v>
                </c:pt>
                <c:pt idx="99">
                  <c:v>0.48</c:v>
                </c:pt>
                <c:pt idx="100">
                  <c:v>1.01</c:v>
                </c:pt>
                <c:pt idx="101">
                  <c:v>1.1200000000000001</c:v>
                </c:pt>
                <c:pt idx="102">
                  <c:v>0.37</c:v>
                </c:pt>
                <c:pt idx="103">
                  <c:v>0.55000000000000004</c:v>
                </c:pt>
                <c:pt idx="104">
                  <c:v>1</c:v>
                </c:pt>
                <c:pt idx="105">
                  <c:v>1.07</c:v>
                </c:pt>
                <c:pt idx="106">
                  <c:v>0.57999999999999996</c:v>
                </c:pt>
                <c:pt idx="107">
                  <c:v>1.36</c:v>
                </c:pt>
                <c:pt idx="108">
                  <c:v>1.2</c:v>
                </c:pt>
                <c:pt idx="109">
                  <c:v>1.56</c:v>
                </c:pt>
                <c:pt idx="110">
                  <c:v>0.26</c:v>
                </c:pt>
                <c:pt idx="111">
                  <c:v>0.67</c:v>
                </c:pt>
                <c:pt idx="112">
                  <c:v>1.28</c:v>
                </c:pt>
                <c:pt idx="113">
                  <c:v>3.57</c:v>
                </c:pt>
                <c:pt idx="114">
                  <c:v>0.44</c:v>
                </c:pt>
                <c:pt idx="115">
                  <c:v>0.84</c:v>
                </c:pt>
                <c:pt idx="116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1-42AD-A88F-CE9EEA16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'09359020SaltsSC'!$P$2</c:f>
              <c:strCache>
                <c:ptCount val="1"/>
                <c:pt idx="0">
                  <c:v>HCO3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24496937882767"/>
                  <c:y val="-0.6181685622630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1088363954505693E-2"/>
                  <c:y val="-0.70438101487314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'09359020SaltsSC'!$P$5:$P$121</c:f>
              <c:numCache>
                <c:formatCode>General</c:formatCode>
                <c:ptCount val="117"/>
                <c:pt idx="12">
                  <c:v>12</c:v>
                </c:pt>
                <c:pt idx="18">
                  <c:v>11</c:v>
                </c:pt>
                <c:pt idx="25">
                  <c:v>19</c:v>
                </c:pt>
                <c:pt idx="34">
                  <c:v>17</c:v>
                </c:pt>
                <c:pt idx="41">
                  <c:v>13</c:v>
                </c:pt>
                <c:pt idx="44">
                  <c:v>15</c:v>
                </c:pt>
                <c:pt idx="49">
                  <c:v>24</c:v>
                </c:pt>
                <c:pt idx="52">
                  <c:v>12</c:v>
                </c:pt>
                <c:pt idx="54">
                  <c:v>9</c:v>
                </c:pt>
                <c:pt idx="56">
                  <c:v>20</c:v>
                </c:pt>
                <c:pt idx="58">
                  <c:v>26</c:v>
                </c:pt>
                <c:pt idx="59">
                  <c:v>7</c:v>
                </c:pt>
                <c:pt idx="60">
                  <c:v>10</c:v>
                </c:pt>
                <c:pt idx="62">
                  <c:v>15</c:v>
                </c:pt>
                <c:pt idx="66">
                  <c:v>10</c:v>
                </c:pt>
                <c:pt idx="69">
                  <c:v>8</c:v>
                </c:pt>
                <c:pt idx="72">
                  <c:v>14</c:v>
                </c:pt>
                <c:pt idx="73">
                  <c:v>21</c:v>
                </c:pt>
                <c:pt idx="74">
                  <c:v>22</c:v>
                </c:pt>
                <c:pt idx="76">
                  <c:v>6</c:v>
                </c:pt>
                <c:pt idx="77">
                  <c:v>10</c:v>
                </c:pt>
                <c:pt idx="78">
                  <c:v>18</c:v>
                </c:pt>
                <c:pt idx="79">
                  <c:v>7</c:v>
                </c:pt>
                <c:pt idx="80">
                  <c:v>6</c:v>
                </c:pt>
                <c:pt idx="81">
                  <c:v>12</c:v>
                </c:pt>
                <c:pt idx="82">
                  <c:v>15</c:v>
                </c:pt>
                <c:pt idx="83">
                  <c:v>16</c:v>
                </c:pt>
                <c:pt idx="84">
                  <c:v>11</c:v>
                </c:pt>
                <c:pt idx="85">
                  <c:v>20</c:v>
                </c:pt>
                <c:pt idx="86">
                  <c:v>16</c:v>
                </c:pt>
                <c:pt idx="87">
                  <c:v>14</c:v>
                </c:pt>
                <c:pt idx="88">
                  <c:v>7</c:v>
                </c:pt>
                <c:pt idx="89">
                  <c:v>12</c:v>
                </c:pt>
                <c:pt idx="90">
                  <c:v>19</c:v>
                </c:pt>
                <c:pt idx="91">
                  <c:v>14</c:v>
                </c:pt>
                <c:pt idx="92">
                  <c:v>4</c:v>
                </c:pt>
                <c:pt idx="93">
                  <c:v>9</c:v>
                </c:pt>
                <c:pt idx="9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5-4AED-B41F-554366E8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'09358000SaltsSC'!$D$2</c:f>
              <c:strCache>
                <c:ptCount val="1"/>
                <c:pt idx="0">
                  <c:v>SO4 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822397200351"/>
                  <c:y val="-0.3896318168562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55555555555555"/>
                  <c:y val="-0.387369860017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'09358000SaltsSC'!$C$5:$C$54</c:f>
              <c:numCache>
                <c:formatCode>General</c:formatCode>
                <c:ptCount val="50"/>
                <c:pt idx="0">
                  <c:v>299</c:v>
                </c:pt>
                <c:pt idx="1">
                  <c:v>361</c:v>
                </c:pt>
                <c:pt idx="2">
                  <c:v>433</c:v>
                </c:pt>
                <c:pt idx="3">
                  <c:v>360</c:v>
                </c:pt>
                <c:pt idx="4">
                  <c:v>349</c:v>
                </c:pt>
                <c:pt idx="5">
                  <c:v>284</c:v>
                </c:pt>
                <c:pt idx="6">
                  <c:v>144</c:v>
                </c:pt>
                <c:pt idx="7">
                  <c:v>129</c:v>
                </c:pt>
                <c:pt idx="8">
                  <c:v>164</c:v>
                </c:pt>
                <c:pt idx="9">
                  <c:v>138</c:v>
                </c:pt>
                <c:pt idx="10">
                  <c:v>152</c:v>
                </c:pt>
                <c:pt idx="11">
                  <c:v>128</c:v>
                </c:pt>
                <c:pt idx="12">
                  <c:v>117</c:v>
                </c:pt>
                <c:pt idx="13">
                  <c:v>119</c:v>
                </c:pt>
                <c:pt idx="14">
                  <c:v>130</c:v>
                </c:pt>
                <c:pt idx="15">
                  <c:v>136</c:v>
                </c:pt>
                <c:pt idx="16">
                  <c:v>182</c:v>
                </c:pt>
                <c:pt idx="17">
                  <c:v>185</c:v>
                </c:pt>
                <c:pt idx="18">
                  <c:v>245</c:v>
                </c:pt>
                <c:pt idx="19">
                  <c:v>295</c:v>
                </c:pt>
                <c:pt idx="20">
                  <c:v>343</c:v>
                </c:pt>
                <c:pt idx="21">
                  <c:v>320</c:v>
                </c:pt>
                <c:pt idx="22">
                  <c:v>406</c:v>
                </c:pt>
                <c:pt idx="23">
                  <c:v>357</c:v>
                </c:pt>
                <c:pt idx="24">
                  <c:v>205</c:v>
                </c:pt>
                <c:pt idx="25">
                  <c:v>127</c:v>
                </c:pt>
                <c:pt idx="26">
                  <c:v>106</c:v>
                </c:pt>
                <c:pt idx="27">
                  <c:v>147</c:v>
                </c:pt>
                <c:pt idx="28">
                  <c:v>114</c:v>
                </c:pt>
                <c:pt idx="29">
                  <c:v>133</c:v>
                </c:pt>
                <c:pt idx="30">
                  <c:v>181</c:v>
                </c:pt>
                <c:pt idx="31">
                  <c:v>295</c:v>
                </c:pt>
                <c:pt idx="32">
                  <c:v>360</c:v>
                </c:pt>
                <c:pt idx="33">
                  <c:v>323</c:v>
                </c:pt>
                <c:pt idx="34">
                  <c:v>194</c:v>
                </c:pt>
                <c:pt idx="35">
                  <c:v>392</c:v>
                </c:pt>
                <c:pt idx="36">
                  <c:v>256</c:v>
                </c:pt>
                <c:pt idx="37">
                  <c:v>162</c:v>
                </c:pt>
                <c:pt idx="38">
                  <c:v>113</c:v>
                </c:pt>
                <c:pt idx="39">
                  <c:v>143</c:v>
                </c:pt>
                <c:pt idx="40">
                  <c:v>177</c:v>
                </c:pt>
                <c:pt idx="41">
                  <c:v>225</c:v>
                </c:pt>
                <c:pt idx="42">
                  <c:v>270</c:v>
                </c:pt>
                <c:pt idx="43">
                  <c:v>294</c:v>
                </c:pt>
                <c:pt idx="44">
                  <c:v>363</c:v>
                </c:pt>
                <c:pt idx="45">
                  <c:v>395</c:v>
                </c:pt>
                <c:pt idx="46">
                  <c:v>394</c:v>
                </c:pt>
                <c:pt idx="47">
                  <c:v>215</c:v>
                </c:pt>
                <c:pt idx="48">
                  <c:v>126</c:v>
                </c:pt>
                <c:pt idx="49">
                  <c:v>258</c:v>
                </c:pt>
              </c:numCache>
            </c:numRef>
          </c:xVal>
          <c:yVal>
            <c:numRef>
              <c:f>'09358000SaltsSC'!$D$5:$D$54</c:f>
              <c:numCache>
                <c:formatCode>General</c:formatCode>
                <c:ptCount val="50"/>
                <c:pt idx="0">
                  <c:v>116</c:v>
                </c:pt>
                <c:pt idx="1">
                  <c:v>83</c:v>
                </c:pt>
                <c:pt idx="2">
                  <c:v>155</c:v>
                </c:pt>
                <c:pt idx="3">
                  <c:v>141</c:v>
                </c:pt>
                <c:pt idx="4">
                  <c:v>116</c:v>
                </c:pt>
                <c:pt idx="5">
                  <c:v>92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28</c:v>
                </c:pt>
                <c:pt idx="10">
                  <c:v>36</c:v>
                </c:pt>
                <c:pt idx="11">
                  <c:v>32</c:v>
                </c:pt>
                <c:pt idx="12">
                  <c:v>33</c:v>
                </c:pt>
                <c:pt idx="13">
                  <c:v>31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56</c:v>
                </c:pt>
                <c:pt idx="18">
                  <c:v>75</c:v>
                </c:pt>
                <c:pt idx="19">
                  <c:v>110</c:v>
                </c:pt>
                <c:pt idx="20">
                  <c:v>130</c:v>
                </c:pt>
                <c:pt idx="21">
                  <c:v>150</c:v>
                </c:pt>
                <c:pt idx="22">
                  <c:v>286</c:v>
                </c:pt>
                <c:pt idx="23">
                  <c:v>135</c:v>
                </c:pt>
                <c:pt idx="24">
                  <c:v>75</c:v>
                </c:pt>
                <c:pt idx="25">
                  <c:v>36</c:v>
                </c:pt>
                <c:pt idx="26">
                  <c:v>31</c:v>
                </c:pt>
                <c:pt idx="27">
                  <c:v>43</c:v>
                </c:pt>
                <c:pt idx="28">
                  <c:v>32</c:v>
                </c:pt>
                <c:pt idx="29">
                  <c:v>37</c:v>
                </c:pt>
                <c:pt idx="30">
                  <c:v>59</c:v>
                </c:pt>
                <c:pt idx="31">
                  <c:v>108</c:v>
                </c:pt>
                <c:pt idx="32">
                  <c:v>109</c:v>
                </c:pt>
                <c:pt idx="33">
                  <c:v>107</c:v>
                </c:pt>
                <c:pt idx="34">
                  <c:v>69</c:v>
                </c:pt>
                <c:pt idx="35">
                  <c:v>141</c:v>
                </c:pt>
                <c:pt idx="36">
                  <c:v>103</c:v>
                </c:pt>
                <c:pt idx="37">
                  <c:v>60</c:v>
                </c:pt>
                <c:pt idx="38">
                  <c:v>27</c:v>
                </c:pt>
                <c:pt idx="39">
                  <c:v>38</c:v>
                </c:pt>
                <c:pt idx="40">
                  <c:v>54</c:v>
                </c:pt>
                <c:pt idx="41">
                  <c:v>74</c:v>
                </c:pt>
                <c:pt idx="43">
                  <c:v>95</c:v>
                </c:pt>
                <c:pt idx="44">
                  <c:v>130</c:v>
                </c:pt>
                <c:pt idx="45">
                  <c:v>151</c:v>
                </c:pt>
                <c:pt idx="46">
                  <c:v>160</c:v>
                </c:pt>
                <c:pt idx="47">
                  <c:v>74</c:v>
                </c:pt>
                <c:pt idx="48">
                  <c:v>35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C5-4AD4-9099-36C260FE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9039"/>
        <c:axId val="1752464031"/>
      </c:scatterChart>
      <c:valAx>
        <c:axId val="1752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64031"/>
        <c:crosses val="autoZero"/>
        <c:crossBetween val="midCat"/>
      </c:valAx>
      <c:valAx>
        <c:axId val="1752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'09358000SaltsSC'!$F$2</c:f>
              <c:strCache>
                <c:ptCount val="1"/>
                <c:pt idx="0">
                  <c:v>Ca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822397200351"/>
                  <c:y val="-0.3896318168562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55555555555555"/>
                  <c:y val="-0.387369860017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'09358000SaltsSC'!$C$5:$C$54</c:f>
              <c:numCache>
                <c:formatCode>General</c:formatCode>
                <c:ptCount val="50"/>
                <c:pt idx="0">
                  <c:v>299</c:v>
                </c:pt>
                <c:pt idx="1">
                  <c:v>361</c:v>
                </c:pt>
                <c:pt idx="2">
                  <c:v>433</c:v>
                </c:pt>
                <c:pt idx="3">
                  <c:v>360</c:v>
                </c:pt>
                <c:pt idx="4">
                  <c:v>349</c:v>
                </c:pt>
                <c:pt idx="5">
                  <c:v>284</c:v>
                </c:pt>
                <c:pt idx="6">
                  <c:v>144</c:v>
                </c:pt>
                <c:pt idx="7">
                  <c:v>129</c:v>
                </c:pt>
                <c:pt idx="8">
                  <c:v>164</c:v>
                </c:pt>
                <c:pt idx="9">
                  <c:v>138</c:v>
                </c:pt>
                <c:pt idx="10">
                  <c:v>152</c:v>
                </c:pt>
                <c:pt idx="11">
                  <c:v>128</c:v>
                </c:pt>
                <c:pt idx="12">
                  <c:v>117</c:v>
                </c:pt>
                <c:pt idx="13">
                  <c:v>119</c:v>
                </c:pt>
                <c:pt idx="14">
                  <c:v>130</c:v>
                </c:pt>
                <c:pt idx="15">
                  <c:v>136</c:v>
                </c:pt>
                <c:pt idx="16">
                  <c:v>182</c:v>
                </c:pt>
                <c:pt idx="17">
                  <c:v>185</c:v>
                </c:pt>
                <c:pt idx="18">
                  <c:v>245</c:v>
                </c:pt>
                <c:pt idx="19">
                  <c:v>295</c:v>
                </c:pt>
                <c:pt idx="20">
                  <c:v>343</c:v>
                </c:pt>
                <c:pt idx="21">
                  <c:v>320</c:v>
                </c:pt>
                <c:pt idx="22">
                  <c:v>406</c:v>
                </c:pt>
                <c:pt idx="23">
                  <c:v>357</c:v>
                </c:pt>
                <c:pt idx="24">
                  <c:v>205</c:v>
                </c:pt>
                <c:pt idx="25">
                  <c:v>127</c:v>
                </c:pt>
                <c:pt idx="26">
                  <c:v>106</c:v>
                </c:pt>
                <c:pt idx="27">
                  <c:v>147</c:v>
                </c:pt>
                <c:pt idx="28">
                  <c:v>114</c:v>
                </c:pt>
                <c:pt idx="29">
                  <c:v>133</c:v>
                </c:pt>
                <c:pt idx="30">
                  <c:v>181</c:v>
                </c:pt>
                <c:pt idx="31">
                  <c:v>295</c:v>
                </c:pt>
                <c:pt idx="32">
                  <c:v>360</c:v>
                </c:pt>
                <c:pt idx="33">
                  <c:v>323</c:v>
                </c:pt>
                <c:pt idx="34">
                  <c:v>194</c:v>
                </c:pt>
                <c:pt idx="35">
                  <c:v>392</c:v>
                </c:pt>
                <c:pt idx="36">
                  <c:v>256</c:v>
                </c:pt>
                <c:pt idx="37">
                  <c:v>162</c:v>
                </c:pt>
                <c:pt idx="38">
                  <c:v>113</c:v>
                </c:pt>
                <c:pt idx="39">
                  <c:v>143</c:v>
                </c:pt>
                <c:pt idx="40">
                  <c:v>177</c:v>
                </c:pt>
                <c:pt idx="41">
                  <c:v>225</c:v>
                </c:pt>
                <c:pt idx="42">
                  <c:v>270</c:v>
                </c:pt>
                <c:pt idx="43">
                  <c:v>294</c:v>
                </c:pt>
                <c:pt idx="44">
                  <c:v>363</c:v>
                </c:pt>
                <c:pt idx="45">
                  <c:v>395</c:v>
                </c:pt>
                <c:pt idx="46">
                  <c:v>394</c:v>
                </c:pt>
                <c:pt idx="47">
                  <c:v>215</c:v>
                </c:pt>
                <c:pt idx="48">
                  <c:v>126</c:v>
                </c:pt>
                <c:pt idx="49">
                  <c:v>258</c:v>
                </c:pt>
              </c:numCache>
            </c:numRef>
          </c:xVal>
          <c:yVal>
            <c:numRef>
              <c:f>'09358000SaltsSC'!$F$5:$F$54</c:f>
              <c:numCache>
                <c:formatCode>General</c:formatCode>
                <c:ptCount val="50"/>
                <c:pt idx="0">
                  <c:v>52.4</c:v>
                </c:pt>
                <c:pt idx="1">
                  <c:v>56.1</c:v>
                </c:pt>
                <c:pt idx="2">
                  <c:v>69.2</c:v>
                </c:pt>
                <c:pt idx="3">
                  <c:v>60.1</c:v>
                </c:pt>
                <c:pt idx="4">
                  <c:v>44.8</c:v>
                </c:pt>
                <c:pt idx="5">
                  <c:v>41.9</c:v>
                </c:pt>
                <c:pt idx="6">
                  <c:v>24.9</c:v>
                </c:pt>
                <c:pt idx="7">
                  <c:v>21.6</c:v>
                </c:pt>
                <c:pt idx="8">
                  <c:v>27.1</c:v>
                </c:pt>
                <c:pt idx="9">
                  <c:v>16.899999999999999</c:v>
                </c:pt>
                <c:pt idx="10">
                  <c:v>21.8</c:v>
                </c:pt>
                <c:pt idx="11">
                  <c:v>20.8</c:v>
                </c:pt>
                <c:pt idx="12">
                  <c:v>18.600000000000001</c:v>
                </c:pt>
                <c:pt idx="13">
                  <c:v>19.2</c:v>
                </c:pt>
                <c:pt idx="14">
                  <c:v>20.7</c:v>
                </c:pt>
                <c:pt idx="15">
                  <c:v>23</c:v>
                </c:pt>
                <c:pt idx="16">
                  <c:v>27.8</c:v>
                </c:pt>
                <c:pt idx="17">
                  <c:v>29.1</c:v>
                </c:pt>
                <c:pt idx="18">
                  <c:v>35.6</c:v>
                </c:pt>
                <c:pt idx="19">
                  <c:v>49.6</c:v>
                </c:pt>
                <c:pt idx="20">
                  <c:v>55.8</c:v>
                </c:pt>
                <c:pt idx="21">
                  <c:v>60.3</c:v>
                </c:pt>
                <c:pt idx="22">
                  <c:v>57.2</c:v>
                </c:pt>
                <c:pt idx="23">
                  <c:v>56.5</c:v>
                </c:pt>
                <c:pt idx="24">
                  <c:v>36.200000000000003</c:v>
                </c:pt>
                <c:pt idx="25">
                  <c:v>20.9</c:v>
                </c:pt>
                <c:pt idx="26">
                  <c:v>18.3</c:v>
                </c:pt>
                <c:pt idx="27">
                  <c:v>24.3</c:v>
                </c:pt>
                <c:pt idx="28">
                  <c:v>18.899999999999999</c:v>
                </c:pt>
                <c:pt idx="29">
                  <c:v>21.5</c:v>
                </c:pt>
                <c:pt idx="30">
                  <c:v>28.5</c:v>
                </c:pt>
                <c:pt idx="31">
                  <c:v>49</c:v>
                </c:pt>
                <c:pt idx="32">
                  <c:v>62.3</c:v>
                </c:pt>
                <c:pt idx="33">
                  <c:v>52.4</c:v>
                </c:pt>
                <c:pt idx="34">
                  <c:v>31.1</c:v>
                </c:pt>
                <c:pt idx="35">
                  <c:v>66.3</c:v>
                </c:pt>
                <c:pt idx="36">
                  <c:v>42.9</c:v>
                </c:pt>
                <c:pt idx="37">
                  <c:v>27.1</c:v>
                </c:pt>
                <c:pt idx="38">
                  <c:v>17.8</c:v>
                </c:pt>
                <c:pt idx="39">
                  <c:v>22.9</c:v>
                </c:pt>
                <c:pt idx="40">
                  <c:v>30.7</c:v>
                </c:pt>
                <c:pt idx="41">
                  <c:v>39.299999999999997</c:v>
                </c:pt>
                <c:pt idx="42">
                  <c:v>45.2</c:v>
                </c:pt>
                <c:pt idx="43">
                  <c:v>45.3</c:v>
                </c:pt>
                <c:pt idx="44">
                  <c:v>59.1</c:v>
                </c:pt>
                <c:pt idx="45">
                  <c:v>66.5</c:v>
                </c:pt>
                <c:pt idx="46">
                  <c:v>66.8</c:v>
                </c:pt>
                <c:pt idx="47">
                  <c:v>34.4</c:v>
                </c:pt>
                <c:pt idx="48">
                  <c:v>19.2</c:v>
                </c:pt>
                <c:pt idx="4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1-4D2B-B198-90FDDCE7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9039"/>
        <c:axId val="1752464031"/>
      </c:scatterChart>
      <c:valAx>
        <c:axId val="1752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64031"/>
        <c:crosses val="autoZero"/>
        <c:crossBetween val="midCat"/>
      </c:valAx>
      <c:valAx>
        <c:axId val="1752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'09358000SaltsSC'!$H$2</c:f>
              <c:strCache>
                <c:ptCount val="1"/>
                <c:pt idx="0">
                  <c:v>Mg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822397200351"/>
                  <c:y val="-0.3896318168562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55555555555555"/>
                  <c:y val="-0.387369860017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'09358000SaltsSC'!$C$5:$C$54</c:f>
              <c:numCache>
                <c:formatCode>General</c:formatCode>
                <c:ptCount val="50"/>
                <c:pt idx="0">
                  <c:v>299</c:v>
                </c:pt>
                <c:pt idx="1">
                  <c:v>361</c:v>
                </c:pt>
                <c:pt idx="2">
                  <c:v>433</c:v>
                </c:pt>
                <c:pt idx="3">
                  <c:v>360</c:v>
                </c:pt>
                <c:pt idx="4">
                  <c:v>349</c:v>
                </c:pt>
                <c:pt idx="5">
                  <c:v>284</c:v>
                </c:pt>
                <c:pt idx="6">
                  <c:v>144</c:v>
                </c:pt>
                <c:pt idx="7">
                  <c:v>129</c:v>
                </c:pt>
                <c:pt idx="8">
                  <c:v>164</c:v>
                </c:pt>
                <c:pt idx="9">
                  <c:v>138</c:v>
                </c:pt>
                <c:pt idx="10">
                  <c:v>152</c:v>
                </c:pt>
                <c:pt idx="11">
                  <c:v>128</c:v>
                </c:pt>
                <c:pt idx="12">
                  <c:v>117</c:v>
                </c:pt>
                <c:pt idx="13">
                  <c:v>119</c:v>
                </c:pt>
                <c:pt idx="14">
                  <c:v>130</c:v>
                </c:pt>
                <c:pt idx="15">
                  <c:v>136</c:v>
                </c:pt>
                <c:pt idx="16">
                  <c:v>182</c:v>
                </c:pt>
                <c:pt idx="17">
                  <c:v>185</c:v>
                </c:pt>
                <c:pt idx="18">
                  <c:v>245</c:v>
                </c:pt>
                <c:pt idx="19">
                  <c:v>295</c:v>
                </c:pt>
                <c:pt idx="20">
                  <c:v>343</c:v>
                </c:pt>
                <c:pt idx="21">
                  <c:v>320</c:v>
                </c:pt>
                <c:pt idx="22">
                  <c:v>406</c:v>
                </c:pt>
                <c:pt idx="23">
                  <c:v>357</c:v>
                </c:pt>
                <c:pt idx="24">
                  <c:v>205</c:v>
                </c:pt>
                <c:pt idx="25">
                  <c:v>127</c:v>
                </c:pt>
                <c:pt idx="26">
                  <c:v>106</c:v>
                </c:pt>
                <c:pt idx="27">
                  <c:v>147</c:v>
                </c:pt>
                <c:pt idx="28">
                  <c:v>114</c:v>
                </c:pt>
                <c:pt idx="29">
                  <c:v>133</c:v>
                </c:pt>
                <c:pt idx="30">
                  <c:v>181</c:v>
                </c:pt>
                <c:pt idx="31">
                  <c:v>295</c:v>
                </c:pt>
                <c:pt idx="32">
                  <c:v>360</c:v>
                </c:pt>
                <c:pt idx="33">
                  <c:v>323</c:v>
                </c:pt>
                <c:pt idx="34">
                  <c:v>194</c:v>
                </c:pt>
                <c:pt idx="35">
                  <c:v>392</c:v>
                </c:pt>
                <c:pt idx="36">
                  <c:v>256</c:v>
                </c:pt>
                <c:pt idx="37">
                  <c:v>162</c:v>
                </c:pt>
                <c:pt idx="38">
                  <c:v>113</c:v>
                </c:pt>
                <c:pt idx="39">
                  <c:v>143</c:v>
                </c:pt>
                <c:pt idx="40">
                  <c:v>177</c:v>
                </c:pt>
                <c:pt idx="41">
                  <c:v>225</c:v>
                </c:pt>
                <c:pt idx="42">
                  <c:v>270</c:v>
                </c:pt>
                <c:pt idx="43">
                  <c:v>294</c:v>
                </c:pt>
                <c:pt idx="44">
                  <c:v>363</c:v>
                </c:pt>
                <c:pt idx="45">
                  <c:v>395</c:v>
                </c:pt>
                <c:pt idx="46">
                  <c:v>394</c:v>
                </c:pt>
                <c:pt idx="47">
                  <c:v>215</c:v>
                </c:pt>
                <c:pt idx="48">
                  <c:v>126</c:v>
                </c:pt>
                <c:pt idx="49">
                  <c:v>258</c:v>
                </c:pt>
              </c:numCache>
            </c:numRef>
          </c:xVal>
          <c:yVal>
            <c:numRef>
              <c:f>'09358000SaltsSC'!$H$5:$H$54</c:f>
              <c:numCache>
                <c:formatCode>General</c:formatCode>
                <c:ptCount val="50"/>
                <c:pt idx="0">
                  <c:v>2.85</c:v>
                </c:pt>
                <c:pt idx="1">
                  <c:v>3.02</c:v>
                </c:pt>
                <c:pt idx="2">
                  <c:v>3.52</c:v>
                </c:pt>
                <c:pt idx="3">
                  <c:v>3.2</c:v>
                </c:pt>
                <c:pt idx="4">
                  <c:v>2.74</c:v>
                </c:pt>
                <c:pt idx="5">
                  <c:v>2.56</c:v>
                </c:pt>
                <c:pt idx="6">
                  <c:v>1.63</c:v>
                </c:pt>
                <c:pt idx="7">
                  <c:v>1.43</c:v>
                </c:pt>
                <c:pt idx="8">
                  <c:v>1.71</c:v>
                </c:pt>
                <c:pt idx="9">
                  <c:v>1.1499999999999999</c:v>
                </c:pt>
                <c:pt idx="10">
                  <c:v>1.45</c:v>
                </c:pt>
                <c:pt idx="11">
                  <c:v>1.4</c:v>
                </c:pt>
                <c:pt idx="12">
                  <c:v>1.25</c:v>
                </c:pt>
                <c:pt idx="13">
                  <c:v>1.29</c:v>
                </c:pt>
                <c:pt idx="14">
                  <c:v>1.37</c:v>
                </c:pt>
                <c:pt idx="15">
                  <c:v>1.58</c:v>
                </c:pt>
                <c:pt idx="16">
                  <c:v>1.91</c:v>
                </c:pt>
                <c:pt idx="17">
                  <c:v>1.97</c:v>
                </c:pt>
                <c:pt idx="18">
                  <c:v>2.12</c:v>
                </c:pt>
                <c:pt idx="19">
                  <c:v>2.7</c:v>
                </c:pt>
                <c:pt idx="20">
                  <c:v>3.14</c:v>
                </c:pt>
                <c:pt idx="21">
                  <c:v>3.28</c:v>
                </c:pt>
                <c:pt idx="22">
                  <c:v>3.18</c:v>
                </c:pt>
                <c:pt idx="23">
                  <c:v>3.3</c:v>
                </c:pt>
                <c:pt idx="24">
                  <c:v>2.12</c:v>
                </c:pt>
                <c:pt idx="25">
                  <c:v>1.28</c:v>
                </c:pt>
                <c:pt idx="26">
                  <c:v>1.1299999999999999</c:v>
                </c:pt>
                <c:pt idx="27">
                  <c:v>1.47</c:v>
                </c:pt>
                <c:pt idx="28">
                  <c:v>1.2</c:v>
                </c:pt>
                <c:pt idx="29">
                  <c:v>1.36</c:v>
                </c:pt>
                <c:pt idx="30">
                  <c:v>1.77</c:v>
                </c:pt>
                <c:pt idx="31">
                  <c:v>2.76</c:v>
                </c:pt>
                <c:pt idx="32">
                  <c:v>3.34</c:v>
                </c:pt>
                <c:pt idx="33">
                  <c:v>3.14</c:v>
                </c:pt>
                <c:pt idx="34">
                  <c:v>2.0499999999999998</c:v>
                </c:pt>
                <c:pt idx="35">
                  <c:v>3.81</c:v>
                </c:pt>
                <c:pt idx="36">
                  <c:v>2.65</c:v>
                </c:pt>
                <c:pt idx="37">
                  <c:v>1.78</c:v>
                </c:pt>
                <c:pt idx="38">
                  <c:v>1.24</c:v>
                </c:pt>
                <c:pt idx="39">
                  <c:v>1.57</c:v>
                </c:pt>
                <c:pt idx="40">
                  <c:v>2.0099999999999998</c:v>
                </c:pt>
                <c:pt idx="41">
                  <c:v>2.4</c:v>
                </c:pt>
                <c:pt idx="42">
                  <c:v>3.07</c:v>
                </c:pt>
                <c:pt idx="43">
                  <c:v>2.73</c:v>
                </c:pt>
                <c:pt idx="44">
                  <c:v>3.29</c:v>
                </c:pt>
                <c:pt idx="45">
                  <c:v>3.6</c:v>
                </c:pt>
                <c:pt idx="46">
                  <c:v>3.62</c:v>
                </c:pt>
                <c:pt idx="47">
                  <c:v>2.16</c:v>
                </c:pt>
                <c:pt idx="48">
                  <c:v>1.35</c:v>
                </c:pt>
                <c:pt idx="4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F-40EB-82CD-A7AD9565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9039"/>
        <c:axId val="1752464031"/>
      </c:scatterChart>
      <c:valAx>
        <c:axId val="1752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64031"/>
        <c:crosses val="autoZero"/>
        <c:crossBetween val="midCat"/>
      </c:valAx>
      <c:valAx>
        <c:axId val="1752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'09358000SaltsSC'!$J$2</c:f>
              <c:strCache>
                <c:ptCount val="1"/>
                <c:pt idx="0">
                  <c:v>Na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822397200351"/>
                  <c:y val="-0.3896318168562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55555555555555"/>
                  <c:y val="-0.387369860017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'09358000SaltsSC'!$C$5:$C$54</c:f>
              <c:numCache>
                <c:formatCode>General</c:formatCode>
                <c:ptCount val="50"/>
                <c:pt idx="0">
                  <c:v>299</c:v>
                </c:pt>
                <c:pt idx="1">
                  <c:v>361</c:v>
                </c:pt>
                <c:pt idx="2">
                  <c:v>433</c:v>
                </c:pt>
                <c:pt idx="3">
                  <c:v>360</c:v>
                </c:pt>
                <c:pt idx="4">
                  <c:v>349</c:v>
                </c:pt>
                <c:pt idx="5">
                  <c:v>284</c:v>
                </c:pt>
                <c:pt idx="6">
                  <c:v>144</c:v>
                </c:pt>
                <c:pt idx="7">
                  <c:v>129</c:v>
                </c:pt>
                <c:pt idx="8">
                  <c:v>164</c:v>
                </c:pt>
                <c:pt idx="9">
                  <c:v>138</c:v>
                </c:pt>
                <c:pt idx="10">
                  <c:v>152</c:v>
                </c:pt>
                <c:pt idx="11">
                  <c:v>128</c:v>
                </c:pt>
                <c:pt idx="12">
                  <c:v>117</c:v>
                </c:pt>
                <c:pt idx="13">
                  <c:v>119</c:v>
                </c:pt>
                <c:pt idx="14">
                  <c:v>130</c:v>
                </c:pt>
                <c:pt idx="15">
                  <c:v>136</c:v>
                </c:pt>
                <c:pt idx="16">
                  <c:v>182</c:v>
                </c:pt>
                <c:pt idx="17">
                  <c:v>185</c:v>
                </c:pt>
                <c:pt idx="18">
                  <c:v>245</c:v>
                </c:pt>
                <c:pt idx="19">
                  <c:v>295</c:v>
                </c:pt>
                <c:pt idx="20">
                  <c:v>343</c:v>
                </c:pt>
                <c:pt idx="21">
                  <c:v>320</c:v>
                </c:pt>
                <c:pt idx="22">
                  <c:v>406</c:v>
                </c:pt>
                <c:pt idx="23">
                  <c:v>357</c:v>
                </c:pt>
                <c:pt idx="24">
                  <c:v>205</c:v>
                </c:pt>
                <c:pt idx="25">
                  <c:v>127</c:v>
                </c:pt>
                <c:pt idx="26">
                  <c:v>106</c:v>
                </c:pt>
                <c:pt idx="27">
                  <c:v>147</c:v>
                </c:pt>
                <c:pt idx="28">
                  <c:v>114</c:v>
                </c:pt>
                <c:pt idx="29">
                  <c:v>133</c:v>
                </c:pt>
                <c:pt idx="30">
                  <c:v>181</c:v>
                </c:pt>
                <c:pt idx="31">
                  <c:v>295</c:v>
                </c:pt>
                <c:pt idx="32">
                  <c:v>360</c:v>
                </c:pt>
                <c:pt idx="33">
                  <c:v>323</c:v>
                </c:pt>
                <c:pt idx="34">
                  <c:v>194</c:v>
                </c:pt>
                <c:pt idx="35">
                  <c:v>392</c:v>
                </c:pt>
                <c:pt idx="36">
                  <c:v>256</c:v>
                </c:pt>
                <c:pt idx="37">
                  <c:v>162</c:v>
                </c:pt>
                <c:pt idx="38">
                  <c:v>113</c:v>
                </c:pt>
                <c:pt idx="39">
                  <c:v>143</c:v>
                </c:pt>
                <c:pt idx="40">
                  <c:v>177</c:v>
                </c:pt>
                <c:pt idx="41">
                  <c:v>225</c:v>
                </c:pt>
                <c:pt idx="42">
                  <c:v>270</c:v>
                </c:pt>
                <c:pt idx="43">
                  <c:v>294</c:v>
                </c:pt>
                <c:pt idx="44">
                  <c:v>363</c:v>
                </c:pt>
                <c:pt idx="45">
                  <c:v>395</c:v>
                </c:pt>
                <c:pt idx="46">
                  <c:v>394</c:v>
                </c:pt>
                <c:pt idx="47">
                  <c:v>215</c:v>
                </c:pt>
                <c:pt idx="48">
                  <c:v>126</c:v>
                </c:pt>
                <c:pt idx="49">
                  <c:v>258</c:v>
                </c:pt>
              </c:numCache>
            </c:numRef>
          </c:xVal>
          <c:yVal>
            <c:numRef>
              <c:f>'09358000SaltsSC'!$J$5:$J$54</c:f>
              <c:numCache>
                <c:formatCode>General</c:formatCode>
                <c:ptCount val="50"/>
                <c:pt idx="0">
                  <c:v>2.2599999999999998</c:v>
                </c:pt>
                <c:pt idx="1">
                  <c:v>2.37</c:v>
                </c:pt>
                <c:pt idx="2">
                  <c:v>2.86</c:v>
                </c:pt>
                <c:pt idx="3">
                  <c:v>2.4700000000000002</c:v>
                </c:pt>
                <c:pt idx="4">
                  <c:v>1.93</c:v>
                </c:pt>
                <c:pt idx="5">
                  <c:v>1.75</c:v>
                </c:pt>
                <c:pt idx="6">
                  <c:v>1.24</c:v>
                </c:pt>
                <c:pt idx="7">
                  <c:v>1.1200000000000001</c:v>
                </c:pt>
                <c:pt idx="8">
                  <c:v>1.44</c:v>
                </c:pt>
                <c:pt idx="9">
                  <c:v>0.93</c:v>
                </c:pt>
                <c:pt idx="10">
                  <c:v>1.06</c:v>
                </c:pt>
                <c:pt idx="11">
                  <c:v>1.05</c:v>
                </c:pt>
                <c:pt idx="12">
                  <c:v>0.86</c:v>
                </c:pt>
                <c:pt idx="13">
                  <c:v>0.9</c:v>
                </c:pt>
                <c:pt idx="14">
                  <c:v>0.97</c:v>
                </c:pt>
                <c:pt idx="15">
                  <c:v>1.07</c:v>
                </c:pt>
                <c:pt idx="16">
                  <c:v>1.31</c:v>
                </c:pt>
                <c:pt idx="17">
                  <c:v>1.33</c:v>
                </c:pt>
                <c:pt idx="18">
                  <c:v>1.4</c:v>
                </c:pt>
                <c:pt idx="19">
                  <c:v>1.95</c:v>
                </c:pt>
                <c:pt idx="20">
                  <c:v>2.37</c:v>
                </c:pt>
                <c:pt idx="21">
                  <c:v>2.56</c:v>
                </c:pt>
                <c:pt idx="22">
                  <c:v>2.2400000000000002</c:v>
                </c:pt>
                <c:pt idx="23">
                  <c:v>2.7</c:v>
                </c:pt>
                <c:pt idx="24">
                  <c:v>1.73</c:v>
                </c:pt>
                <c:pt idx="25">
                  <c:v>1.06</c:v>
                </c:pt>
                <c:pt idx="26">
                  <c:v>0.86</c:v>
                </c:pt>
                <c:pt idx="27">
                  <c:v>1.1399999999999999</c:v>
                </c:pt>
                <c:pt idx="28">
                  <c:v>0.87</c:v>
                </c:pt>
                <c:pt idx="29">
                  <c:v>1.03</c:v>
                </c:pt>
                <c:pt idx="30">
                  <c:v>1.27</c:v>
                </c:pt>
                <c:pt idx="31">
                  <c:v>2.2200000000000002</c:v>
                </c:pt>
                <c:pt idx="32">
                  <c:v>2.71</c:v>
                </c:pt>
                <c:pt idx="33">
                  <c:v>2.41</c:v>
                </c:pt>
                <c:pt idx="34">
                  <c:v>1.42</c:v>
                </c:pt>
                <c:pt idx="35">
                  <c:v>2.67</c:v>
                </c:pt>
                <c:pt idx="36">
                  <c:v>1.75</c:v>
                </c:pt>
                <c:pt idx="37">
                  <c:v>1.2</c:v>
                </c:pt>
                <c:pt idx="38">
                  <c:v>0.76</c:v>
                </c:pt>
                <c:pt idx="39">
                  <c:v>0.96</c:v>
                </c:pt>
                <c:pt idx="40">
                  <c:v>1.25</c:v>
                </c:pt>
                <c:pt idx="41">
                  <c:v>1.6</c:v>
                </c:pt>
                <c:pt idx="42">
                  <c:v>1.9</c:v>
                </c:pt>
                <c:pt idx="43">
                  <c:v>1.78</c:v>
                </c:pt>
                <c:pt idx="44">
                  <c:v>2.5299999999999998</c:v>
                </c:pt>
                <c:pt idx="45">
                  <c:v>2.81</c:v>
                </c:pt>
                <c:pt idx="46">
                  <c:v>2.81</c:v>
                </c:pt>
                <c:pt idx="47">
                  <c:v>1.53</c:v>
                </c:pt>
                <c:pt idx="48">
                  <c:v>0.91</c:v>
                </c:pt>
                <c:pt idx="49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6-49F5-9EF8-619AE400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9039"/>
        <c:axId val="1752464031"/>
      </c:scatterChart>
      <c:valAx>
        <c:axId val="1752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64031"/>
        <c:crosses val="autoZero"/>
        <c:crossBetween val="midCat"/>
      </c:valAx>
      <c:valAx>
        <c:axId val="1752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'09364500SaltsSC'!$F$2</c:f>
              <c:strCache>
                <c:ptCount val="1"/>
                <c:pt idx="0">
                  <c:v>CO3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'09364500SaltsSC'!$F$5:$F$66</c:f>
              <c:numCache>
                <c:formatCode>General</c:formatCode>
                <c:ptCount val="6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1</c:v>
                </c:pt>
                <c:pt idx="40">
                  <c:v>1</c:v>
                </c:pt>
                <c:pt idx="41">
                  <c:v>1</c:v>
                </c:pt>
                <c:pt idx="45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F-428E-958E-62116E10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91391"/>
        <c:axId val="1817485151"/>
      </c:scatterChart>
      <c:valAx>
        <c:axId val="181749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85151"/>
        <c:crosses val="autoZero"/>
        <c:crossBetween val="midCat"/>
      </c:valAx>
      <c:valAx>
        <c:axId val="18174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9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'09358000SaltsSC'!$L$2</c:f>
              <c:strCache>
                <c:ptCount val="1"/>
                <c:pt idx="0">
                  <c:v>K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822397200351"/>
                  <c:y val="-0.3896318168562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55555555555555"/>
                  <c:y val="-0.387369860017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'09358000SaltsSC'!$C$5:$C$54</c:f>
              <c:numCache>
                <c:formatCode>General</c:formatCode>
                <c:ptCount val="50"/>
                <c:pt idx="0">
                  <c:v>299</c:v>
                </c:pt>
                <c:pt idx="1">
                  <c:v>361</c:v>
                </c:pt>
                <c:pt idx="2">
                  <c:v>433</c:v>
                </c:pt>
                <c:pt idx="3">
                  <c:v>360</c:v>
                </c:pt>
                <c:pt idx="4">
                  <c:v>349</c:v>
                </c:pt>
                <c:pt idx="5">
                  <c:v>284</c:v>
                </c:pt>
                <c:pt idx="6">
                  <c:v>144</c:v>
                </c:pt>
                <c:pt idx="7">
                  <c:v>129</c:v>
                </c:pt>
                <c:pt idx="8">
                  <c:v>164</c:v>
                </c:pt>
                <c:pt idx="9">
                  <c:v>138</c:v>
                </c:pt>
                <c:pt idx="10">
                  <c:v>152</c:v>
                </c:pt>
                <c:pt idx="11">
                  <c:v>128</c:v>
                </c:pt>
                <c:pt idx="12">
                  <c:v>117</c:v>
                </c:pt>
                <c:pt idx="13">
                  <c:v>119</c:v>
                </c:pt>
                <c:pt idx="14">
                  <c:v>130</c:v>
                </c:pt>
                <c:pt idx="15">
                  <c:v>136</c:v>
                </c:pt>
                <c:pt idx="16">
                  <c:v>182</c:v>
                </c:pt>
                <c:pt idx="17">
                  <c:v>185</c:v>
                </c:pt>
                <c:pt idx="18">
                  <c:v>245</c:v>
                </c:pt>
                <c:pt idx="19">
                  <c:v>295</c:v>
                </c:pt>
                <c:pt idx="20">
                  <c:v>343</c:v>
                </c:pt>
                <c:pt idx="21">
                  <c:v>320</c:v>
                </c:pt>
                <c:pt idx="22">
                  <c:v>406</c:v>
                </c:pt>
                <c:pt idx="23">
                  <c:v>357</c:v>
                </c:pt>
                <c:pt idx="24">
                  <c:v>205</c:v>
                </c:pt>
                <c:pt idx="25">
                  <c:v>127</c:v>
                </c:pt>
                <c:pt idx="26">
                  <c:v>106</c:v>
                </c:pt>
                <c:pt idx="27">
                  <c:v>147</c:v>
                </c:pt>
                <c:pt idx="28">
                  <c:v>114</c:v>
                </c:pt>
                <c:pt idx="29">
                  <c:v>133</c:v>
                </c:pt>
                <c:pt idx="30">
                  <c:v>181</c:v>
                </c:pt>
                <c:pt idx="31">
                  <c:v>295</c:v>
                </c:pt>
                <c:pt idx="32">
                  <c:v>360</c:v>
                </c:pt>
                <c:pt idx="33">
                  <c:v>323</c:v>
                </c:pt>
                <c:pt idx="34">
                  <c:v>194</c:v>
                </c:pt>
                <c:pt idx="35">
                  <c:v>392</c:v>
                </c:pt>
                <c:pt idx="36">
                  <c:v>256</c:v>
                </c:pt>
                <c:pt idx="37">
                  <c:v>162</c:v>
                </c:pt>
                <c:pt idx="38">
                  <c:v>113</c:v>
                </c:pt>
                <c:pt idx="39">
                  <c:v>143</c:v>
                </c:pt>
                <c:pt idx="40">
                  <c:v>177</c:v>
                </c:pt>
                <c:pt idx="41">
                  <c:v>225</c:v>
                </c:pt>
                <c:pt idx="42">
                  <c:v>270</c:v>
                </c:pt>
                <c:pt idx="43">
                  <c:v>294</c:v>
                </c:pt>
                <c:pt idx="44">
                  <c:v>363</c:v>
                </c:pt>
                <c:pt idx="45">
                  <c:v>395</c:v>
                </c:pt>
                <c:pt idx="46">
                  <c:v>394</c:v>
                </c:pt>
                <c:pt idx="47">
                  <c:v>215</c:v>
                </c:pt>
                <c:pt idx="48">
                  <c:v>126</c:v>
                </c:pt>
                <c:pt idx="49">
                  <c:v>258</c:v>
                </c:pt>
              </c:numCache>
            </c:numRef>
          </c:xVal>
          <c:yVal>
            <c:numRef>
              <c:f>'09358000SaltsSC'!$L$5:$L$54</c:f>
              <c:numCache>
                <c:formatCode>General</c:formatCode>
                <c:ptCount val="50"/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0.75</c:v>
                </c:pt>
                <c:pt idx="24">
                  <c:v>0.56999999999999995</c:v>
                </c:pt>
                <c:pt idx="25">
                  <c:v>0.43</c:v>
                </c:pt>
                <c:pt idx="26">
                  <c:v>0.45</c:v>
                </c:pt>
                <c:pt idx="27">
                  <c:v>0.43</c:v>
                </c:pt>
                <c:pt idx="28">
                  <c:v>0.36</c:v>
                </c:pt>
                <c:pt idx="29">
                  <c:v>0.36</c:v>
                </c:pt>
                <c:pt idx="30">
                  <c:v>0.5</c:v>
                </c:pt>
                <c:pt idx="31">
                  <c:v>0.63</c:v>
                </c:pt>
                <c:pt idx="32">
                  <c:v>0.7</c:v>
                </c:pt>
                <c:pt idx="33">
                  <c:v>0.66</c:v>
                </c:pt>
                <c:pt idx="34">
                  <c:v>0.47</c:v>
                </c:pt>
                <c:pt idx="35">
                  <c:v>0.88</c:v>
                </c:pt>
                <c:pt idx="36">
                  <c:v>0.62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0.54</c:v>
                </c:pt>
                <c:pt idx="40">
                  <c:v>0.6</c:v>
                </c:pt>
                <c:pt idx="41">
                  <c:v>0.67</c:v>
                </c:pt>
                <c:pt idx="42">
                  <c:v>0.71</c:v>
                </c:pt>
                <c:pt idx="43">
                  <c:v>0.64</c:v>
                </c:pt>
                <c:pt idx="44">
                  <c:v>0.61</c:v>
                </c:pt>
                <c:pt idx="45">
                  <c:v>0.68</c:v>
                </c:pt>
                <c:pt idx="46">
                  <c:v>0.68</c:v>
                </c:pt>
                <c:pt idx="47">
                  <c:v>0.52</c:v>
                </c:pt>
                <c:pt idx="48">
                  <c:v>0.39</c:v>
                </c:pt>
                <c:pt idx="4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9-49EE-92AA-E82E14F1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9039"/>
        <c:axId val="1752464031"/>
      </c:scatterChart>
      <c:valAx>
        <c:axId val="1752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64031"/>
        <c:crosses val="autoZero"/>
        <c:crossBetween val="midCat"/>
      </c:valAx>
      <c:valAx>
        <c:axId val="1752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'09364500SaltsSC'!$H$2</c:f>
              <c:strCache>
                <c:ptCount val="1"/>
                <c:pt idx="0">
                  <c:v>HCO3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'09364500SaltsSC'!$H$5:$H$66</c:f>
              <c:numCache>
                <c:formatCode>General</c:formatCode>
                <c:ptCount val="62"/>
                <c:pt idx="0">
                  <c:v>204</c:v>
                </c:pt>
                <c:pt idx="1">
                  <c:v>178</c:v>
                </c:pt>
                <c:pt idx="2">
                  <c:v>103</c:v>
                </c:pt>
                <c:pt idx="3">
                  <c:v>137</c:v>
                </c:pt>
                <c:pt idx="4">
                  <c:v>170</c:v>
                </c:pt>
                <c:pt idx="5">
                  <c:v>166</c:v>
                </c:pt>
                <c:pt idx="6">
                  <c:v>127</c:v>
                </c:pt>
                <c:pt idx="7">
                  <c:v>124</c:v>
                </c:pt>
                <c:pt idx="8">
                  <c:v>198</c:v>
                </c:pt>
                <c:pt idx="9">
                  <c:v>144</c:v>
                </c:pt>
                <c:pt idx="10">
                  <c:v>144</c:v>
                </c:pt>
                <c:pt idx="11">
                  <c:v>109</c:v>
                </c:pt>
                <c:pt idx="12">
                  <c:v>202</c:v>
                </c:pt>
                <c:pt idx="13">
                  <c:v>207</c:v>
                </c:pt>
                <c:pt idx="14">
                  <c:v>129</c:v>
                </c:pt>
                <c:pt idx="15">
                  <c:v>205</c:v>
                </c:pt>
                <c:pt idx="16">
                  <c:v>159</c:v>
                </c:pt>
                <c:pt idx="17">
                  <c:v>164</c:v>
                </c:pt>
                <c:pt idx="18">
                  <c:v>99</c:v>
                </c:pt>
                <c:pt idx="19">
                  <c:v>148</c:v>
                </c:pt>
                <c:pt idx="20">
                  <c:v>150</c:v>
                </c:pt>
                <c:pt idx="21">
                  <c:v>78</c:v>
                </c:pt>
                <c:pt idx="22">
                  <c:v>82</c:v>
                </c:pt>
                <c:pt idx="23">
                  <c:v>98</c:v>
                </c:pt>
                <c:pt idx="24">
                  <c:v>210</c:v>
                </c:pt>
                <c:pt idx="25">
                  <c:v>190</c:v>
                </c:pt>
                <c:pt idx="26">
                  <c:v>174</c:v>
                </c:pt>
                <c:pt idx="27">
                  <c:v>174</c:v>
                </c:pt>
                <c:pt idx="28">
                  <c:v>154</c:v>
                </c:pt>
                <c:pt idx="29">
                  <c:v>172</c:v>
                </c:pt>
                <c:pt idx="30">
                  <c:v>130</c:v>
                </c:pt>
                <c:pt idx="31">
                  <c:v>163</c:v>
                </c:pt>
                <c:pt idx="32">
                  <c:v>210</c:v>
                </c:pt>
                <c:pt idx="33">
                  <c:v>176</c:v>
                </c:pt>
                <c:pt idx="34">
                  <c:v>179</c:v>
                </c:pt>
                <c:pt idx="35">
                  <c:v>145</c:v>
                </c:pt>
                <c:pt idx="36">
                  <c:v>158</c:v>
                </c:pt>
                <c:pt idx="37">
                  <c:v>171</c:v>
                </c:pt>
                <c:pt idx="38">
                  <c:v>80</c:v>
                </c:pt>
                <c:pt idx="39">
                  <c:v>157</c:v>
                </c:pt>
                <c:pt idx="40">
                  <c:v>182</c:v>
                </c:pt>
                <c:pt idx="41">
                  <c:v>145</c:v>
                </c:pt>
                <c:pt idx="42">
                  <c:v>104</c:v>
                </c:pt>
                <c:pt idx="43">
                  <c:v>159</c:v>
                </c:pt>
                <c:pt idx="44">
                  <c:v>186</c:v>
                </c:pt>
                <c:pt idx="45">
                  <c:v>148</c:v>
                </c:pt>
                <c:pt idx="46">
                  <c:v>154</c:v>
                </c:pt>
                <c:pt idx="47">
                  <c:v>169</c:v>
                </c:pt>
                <c:pt idx="48">
                  <c:v>164</c:v>
                </c:pt>
                <c:pt idx="49">
                  <c:v>172</c:v>
                </c:pt>
                <c:pt idx="50">
                  <c:v>146</c:v>
                </c:pt>
                <c:pt idx="51">
                  <c:v>172</c:v>
                </c:pt>
                <c:pt idx="52">
                  <c:v>131</c:v>
                </c:pt>
                <c:pt idx="53">
                  <c:v>163</c:v>
                </c:pt>
                <c:pt idx="54">
                  <c:v>194</c:v>
                </c:pt>
                <c:pt idx="55">
                  <c:v>174</c:v>
                </c:pt>
                <c:pt idx="56">
                  <c:v>102</c:v>
                </c:pt>
                <c:pt idx="57">
                  <c:v>214</c:v>
                </c:pt>
                <c:pt idx="58">
                  <c:v>104</c:v>
                </c:pt>
                <c:pt idx="59">
                  <c:v>179</c:v>
                </c:pt>
                <c:pt idx="60">
                  <c:v>182</c:v>
                </c:pt>
                <c:pt idx="6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8-47FA-A2BC-55CA2007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25167"/>
        <c:axId val="1619625583"/>
      </c:scatterChart>
      <c:valAx>
        <c:axId val="16196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25583"/>
        <c:crosses val="autoZero"/>
        <c:crossBetween val="midCat"/>
      </c:valAx>
      <c:valAx>
        <c:axId val="161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'09364500SaltsSC'!$J$2</c:f>
              <c:strCache>
                <c:ptCount val="1"/>
                <c:pt idx="0">
                  <c:v>Ca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07874015748031"/>
                  <c:y val="-0.17292395742198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129702537182853E-2"/>
                  <c:y val="-0.17897455526392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'09364500SaltsSC'!$J$5:$J$66</c:f>
              <c:numCache>
                <c:formatCode>General</c:formatCode>
                <c:ptCount val="62"/>
                <c:pt idx="0">
                  <c:v>110</c:v>
                </c:pt>
                <c:pt idx="1">
                  <c:v>76</c:v>
                </c:pt>
                <c:pt idx="2">
                  <c:v>41</c:v>
                </c:pt>
                <c:pt idx="3">
                  <c:v>78</c:v>
                </c:pt>
                <c:pt idx="4">
                  <c:v>91</c:v>
                </c:pt>
                <c:pt idx="5">
                  <c:v>54</c:v>
                </c:pt>
                <c:pt idx="6">
                  <c:v>48</c:v>
                </c:pt>
                <c:pt idx="7">
                  <c:v>49</c:v>
                </c:pt>
                <c:pt idx="8">
                  <c:v>90</c:v>
                </c:pt>
                <c:pt idx="9">
                  <c:v>66</c:v>
                </c:pt>
                <c:pt idx="10">
                  <c:v>54</c:v>
                </c:pt>
                <c:pt idx="11">
                  <c:v>52</c:v>
                </c:pt>
                <c:pt idx="12">
                  <c:v>100</c:v>
                </c:pt>
                <c:pt idx="13">
                  <c:v>96</c:v>
                </c:pt>
                <c:pt idx="14">
                  <c:v>85</c:v>
                </c:pt>
                <c:pt idx="15">
                  <c:v>110</c:v>
                </c:pt>
                <c:pt idx="16">
                  <c:v>75</c:v>
                </c:pt>
                <c:pt idx="17">
                  <c:v>78.7</c:v>
                </c:pt>
                <c:pt idx="18">
                  <c:v>39</c:v>
                </c:pt>
                <c:pt idx="19">
                  <c:v>69.599999999999994</c:v>
                </c:pt>
                <c:pt idx="20">
                  <c:v>74.900000000000006</c:v>
                </c:pt>
                <c:pt idx="21">
                  <c:v>29.6</c:v>
                </c:pt>
                <c:pt idx="22">
                  <c:v>38.200000000000003</c:v>
                </c:pt>
                <c:pt idx="23">
                  <c:v>43.3</c:v>
                </c:pt>
                <c:pt idx="24">
                  <c:v>94.8</c:v>
                </c:pt>
                <c:pt idx="25">
                  <c:v>101</c:v>
                </c:pt>
                <c:pt idx="26">
                  <c:v>61.2</c:v>
                </c:pt>
                <c:pt idx="27">
                  <c:v>83.7</c:v>
                </c:pt>
                <c:pt idx="28">
                  <c:v>82.7</c:v>
                </c:pt>
                <c:pt idx="29">
                  <c:v>74</c:v>
                </c:pt>
                <c:pt idx="30">
                  <c:v>57.6</c:v>
                </c:pt>
                <c:pt idx="31">
                  <c:v>73.5</c:v>
                </c:pt>
                <c:pt idx="32">
                  <c:v>105</c:v>
                </c:pt>
                <c:pt idx="33">
                  <c:v>94.6</c:v>
                </c:pt>
                <c:pt idx="34">
                  <c:v>90.5</c:v>
                </c:pt>
                <c:pt idx="35">
                  <c:v>131</c:v>
                </c:pt>
                <c:pt idx="36">
                  <c:v>94.6</c:v>
                </c:pt>
                <c:pt idx="37">
                  <c:v>85.7</c:v>
                </c:pt>
                <c:pt idx="38">
                  <c:v>38.4</c:v>
                </c:pt>
                <c:pt idx="39">
                  <c:v>87.8</c:v>
                </c:pt>
                <c:pt idx="40">
                  <c:v>104</c:v>
                </c:pt>
                <c:pt idx="41">
                  <c:v>70.099999999999994</c:v>
                </c:pt>
                <c:pt idx="42">
                  <c:v>52.4</c:v>
                </c:pt>
                <c:pt idx="43">
                  <c:v>85.6</c:v>
                </c:pt>
                <c:pt idx="45">
                  <c:v>76.099999999999994</c:v>
                </c:pt>
                <c:pt idx="46">
                  <c:v>73.5</c:v>
                </c:pt>
                <c:pt idx="48">
                  <c:v>87.8</c:v>
                </c:pt>
                <c:pt idx="49">
                  <c:v>77.2</c:v>
                </c:pt>
                <c:pt idx="50">
                  <c:v>48.2</c:v>
                </c:pt>
                <c:pt idx="51">
                  <c:v>65.3</c:v>
                </c:pt>
                <c:pt idx="52">
                  <c:v>50.9</c:v>
                </c:pt>
                <c:pt idx="53">
                  <c:v>49.7</c:v>
                </c:pt>
                <c:pt idx="54">
                  <c:v>96</c:v>
                </c:pt>
                <c:pt idx="55">
                  <c:v>81</c:v>
                </c:pt>
                <c:pt idx="56">
                  <c:v>44.5</c:v>
                </c:pt>
                <c:pt idx="57">
                  <c:v>104</c:v>
                </c:pt>
                <c:pt idx="58">
                  <c:v>43.5</c:v>
                </c:pt>
                <c:pt idx="59">
                  <c:v>87.3</c:v>
                </c:pt>
                <c:pt idx="60">
                  <c:v>92.2</c:v>
                </c:pt>
                <c:pt idx="61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8-484C-9522-E4E8C9AB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74159"/>
        <c:axId val="1745474575"/>
      </c:scatterChart>
      <c:valAx>
        <c:axId val="17454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74575"/>
        <c:crosses val="autoZero"/>
        <c:crossBetween val="midCat"/>
      </c:valAx>
      <c:valAx>
        <c:axId val="17454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7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'09364500SaltsSC'!$L$2</c:f>
              <c:strCache>
                <c:ptCount val="1"/>
                <c:pt idx="0">
                  <c:v>Mg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24803149606304"/>
                  <c:y val="-0.25863006707494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309908136482939E-2"/>
                  <c:y val="-0.19377770487022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'09364500SaltsSC'!$L$5:$L$66</c:f>
              <c:numCache>
                <c:formatCode>General</c:formatCode>
                <c:ptCount val="62"/>
                <c:pt idx="0">
                  <c:v>17</c:v>
                </c:pt>
                <c:pt idx="1">
                  <c:v>14</c:v>
                </c:pt>
                <c:pt idx="2">
                  <c:v>5.7</c:v>
                </c:pt>
                <c:pt idx="3">
                  <c:v>12</c:v>
                </c:pt>
                <c:pt idx="4">
                  <c:v>14</c:v>
                </c:pt>
                <c:pt idx="5">
                  <c:v>9.5</c:v>
                </c:pt>
                <c:pt idx="6">
                  <c:v>7.5</c:v>
                </c:pt>
                <c:pt idx="7">
                  <c:v>7.8</c:v>
                </c:pt>
                <c:pt idx="8">
                  <c:v>14</c:v>
                </c:pt>
                <c:pt idx="9">
                  <c:v>11</c:v>
                </c:pt>
                <c:pt idx="10">
                  <c:v>9</c:v>
                </c:pt>
                <c:pt idx="11">
                  <c:v>7.2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12.7</c:v>
                </c:pt>
                <c:pt idx="18">
                  <c:v>5.53</c:v>
                </c:pt>
                <c:pt idx="19">
                  <c:v>10.6</c:v>
                </c:pt>
                <c:pt idx="20">
                  <c:v>13.6</c:v>
                </c:pt>
                <c:pt idx="21">
                  <c:v>4.28</c:v>
                </c:pt>
                <c:pt idx="22">
                  <c:v>4.6500000000000004</c:v>
                </c:pt>
                <c:pt idx="23">
                  <c:v>5.9</c:v>
                </c:pt>
                <c:pt idx="24">
                  <c:v>14.7</c:v>
                </c:pt>
                <c:pt idx="25">
                  <c:v>14.5</c:v>
                </c:pt>
                <c:pt idx="26">
                  <c:v>12</c:v>
                </c:pt>
                <c:pt idx="27">
                  <c:v>13</c:v>
                </c:pt>
                <c:pt idx="28">
                  <c:v>12.6</c:v>
                </c:pt>
                <c:pt idx="29">
                  <c:v>15.5</c:v>
                </c:pt>
                <c:pt idx="30">
                  <c:v>8.89</c:v>
                </c:pt>
                <c:pt idx="31">
                  <c:v>10.199999999999999</c:v>
                </c:pt>
                <c:pt idx="32">
                  <c:v>16.8</c:v>
                </c:pt>
                <c:pt idx="33">
                  <c:v>15.5</c:v>
                </c:pt>
                <c:pt idx="34">
                  <c:v>12.9</c:v>
                </c:pt>
                <c:pt idx="35">
                  <c:v>24.9</c:v>
                </c:pt>
                <c:pt idx="36">
                  <c:v>14.5</c:v>
                </c:pt>
                <c:pt idx="37">
                  <c:v>13.7</c:v>
                </c:pt>
                <c:pt idx="38">
                  <c:v>5</c:v>
                </c:pt>
                <c:pt idx="39">
                  <c:v>12.6</c:v>
                </c:pt>
                <c:pt idx="40">
                  <c:v>15.6</c:v>
                </c:pt>
                <c:pt idx="41">
                  <c:v>10.7</c:v>
                </c:pt>
                <c:pt idx="42">
                  <c:v>6.84</c:v>
                </c:pt>
                <c:pt idx="43">
                  <c:v>14.7</c:v>
                </c:pt>
                <c:pt idx="45">
                  <c:v>13.7</c:v>
                </c:pt>
                <c:pt idx="46">
                  <c:v>11</c:v>
                </c:pt>
                <c:pt idx="48">
                  <c:v>13.5</c:v>
                </c:pt>
                <c:pt idx="49">
                  <c:v>11.3</c:v>
                </c:pt>
                <c:pt idx="50">
                  <c:v>7.02</c:v>
                </c:pt>
                <c:pt idx="51">
                  <c:v>10.1</c:v>
                </c:pt>
                <c:pt idx="52">
                  <c:v>7.31</c:v>
                </c:pt>
                <c:pt idx="53">
                  <c:v>6.73</c:v>
                </c:pt>
                <c:pt idx="54">
                  <c:v>15.2</c:v>
                </c:pt>
                <c:pt idx="55">
                  <c:v>13.2</c:v>
                </c:pt>
                <c:pt idx="56">
                  <c:v>5.89</c:v>
                </c:pt>
                <c:pt idx="57">
                  <c:v>16.600000000000001</c:v>
                </c:pt>
                <c:pt idx="58">
                  <c:v>5.87</c:v>
                </c:pt>
                <c:pt idx="59">
                  <c:v>11.4</c:v>
                </c:pt>
                <c:pt idx="60">
                  <c:v>13.7</c:v>
                </c:pt>
                <c:pt idx="61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2-4D16-A3E5-50A9E936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6991"/>
        <c:axId val="1355246159"/>
      </c:scatterChart>
      <c:valAx>
        <c:axId val="1355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46159"/>
        <c:crosses val="autoZero"/>
        <c:crossBetween val="midCat"/>
      </c:valAx>
      <c:valAx>
        <c:axId val="1355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'09364500SaltsSC'!$N$2</c:f>
              <c:strCache>
                <c:ptCount val="1"/>
                <c:pt idx="0">
                  <c:v>Na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53587051618547"/>
                  <c:y val="-0.2777952755905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464129483814522E-2"/>
                  <c:y val="-0.19928076698745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'09364500SaltsSC'!$N$5:$N$66</c:f>
              <c:numCache>
                <c:formatCode>General</c:formatCode>
                <c:ptCount val="62"/>
                <c:pt idx="0">
                  <c:v>38</c:v>
                </c:pt>
                <c:pt idx="1">
                  <c:v>24</c:v>
                </c:pt>
                <c:pt idx="2">
                  <c:v>7.3</c:v>
                </c:pt>
                <c:pt idx="3">
                  <c:v>28</c:v>
                </c:pt>
                <c:pt idx="4">
                  <c:v>35</c:v>
                </c:pt>
                <c:pt idx="5">
                  <c:v>38</c:v>
                </c:pt>
                <c:pt idx="6">
                  <c:v>9.1999999999999993</c:v>
                </c:pt>
                <c:pt idx="7">
                  <c:v>15</c:v>
                </c:pt>
                <c:pt idx="8">
                  <c:v>30</c:v>
                </c:pt>
                <c:pt idx="9">
                  <c:v>19</c:v>
                </c:pt>
                <c:pt idx="10">
                  <c:v>12</c:v>
                </c:pt>
                <c:pt idx="11">
                  <c:v>16</c:v>
                </c:pt>
                <c:pt idx="12">
                  <c:v>39</c:v>
                </c:pt>
                <c:pt idx="13">
                  <c:v>34</c:v>
                </c:pt>
                <c:pt idx="14">
                  <c:v>31</c:v>
                </c:pt>
                <c:pt idx="15">
                  <c:v>55</c:v>
                </c:pt>
                <c:pt idx="16">
                  <c:v>29</c:v>
                </c:pt>
                <c:pt idx="17">
                  <c:v>25.6</c:v>
                </c:pt>
                <c:pt idx="18">
                  <c:v>5.96</c:v>
                </c:pt>
                <c:pt idx="19">
                  <c:v>27</c:v>
                </c:pt>
                <c:pt idx="20">
                  <c:v>29.6</c:v>
                </c:pt>
                <c:pt idx="21">
                  <c:v>5.19</c:v>
                </c:pt>
                <c:pt idx="22">
                  <c:v>7.6</c:v>
                </c:pt>
                <c:pt idx="23">
                  <c:v>11</c:v>
                </c:pt>
                <c:pt idx="24">
                  <c:v>35.700000000000003</c:v>
                </c:pt>
                <c:pt idx="25">
                  <c:v>36.4</c:v>
                </c:pt>
                <c:pt idx="26">
                  <c:v>27.9</c:v>
                </c:pt>
                <c:pt idx="27">
                  <c:v>35.6</c:v>
                </c:pt>
                <c:pt idx="28">
                  <c:v>29.2</c:v>
                </c:pt>
                <c:pt idx="29">
                  <c:v>31.7</c:v>
                </c:pt>
                <c:pt idx="30">
                  <c:v>12</c:v>
                </c:pt>
                <c:pt idx="31">
                  <c:v>26</c:v>
                </c:pt>
                <c:pt idx="32">
                  <c:v>46.1</c:v>
                </c:pt>
                <c:pt idx="33">
                  <c:v>38.4</c:v>
                </c:pt>
                <c:pt idx="34">
                  <c:v>34.700000000000003</c:v>
                </c:pt>
                <c:pt idx="35">
                  <c:v>78.599999999999994</c:v>
                </c:pt>
                <c:pt idx="36">
                  <c:v>35.700000000000003</c:v>
                </c:pt>
                <c:pt idx="37">
                  <c:v>38.700000000000003</c:v>
                </c:pt>
                <c:pt idx="38">
                  <c:v>7.39</c:v>
                </c:pt>
                <c:pt idx="39">
                  <c:v>38.6</c:v>
                </c:pt>
                <c:pt idx="40">
                  <c:v>37.5</c:v>
                </c:pt>
                <c:pt idx="41">
                  <c:v>22</c:v>
                </c:pt>
                <c:pt idx="42">
                  <c:v>15</c:v>
                </c:pt>
                <c:pt idx="43">
                  <c:v>38.6</c:v>
                </c:pt>
                <c:pt idx="45">
                  <c:v>19.899999999999999</c:v>
                </c:pt>
                <c:pt idx="46">
                  <c:v>24.5</c:v>
                </c:pt>
                <c:pt idx="48">
                  <c:v>27</c:v>
                </c:pt>
                <c:pt idx="49">
                  <c:v>26.3</c:v>
                </c:pt>
                <c:pt idx="50">
                  <c:v>14.5</c:v>
                </c:pt>
                <c:pt idx="51">
                  <c:v>19</c:v>
                </c:pt>
                <c:pt idx="52">
                  <c:v>9.77</c:v>
                </c:pt>
                <c:pt idx="53">
                  <c:v>23.3</c:v>
                </c:pt>
                <c:pt idx="54">
                  <c:v>35.6</c:v>
                </c:pt>
                <c:pt idx="55">
                  <c:v>30.5</c:v>
                </c:pt>
                <c:pt idx="56">
                  <c:v>7.36</c:v>
                </c:pt>
                <c:pt idx="57">
                  <c:v>36.1</c:v>
                </c:pt>
                <c:pt idx="58">
                  <c:v>8.9</c:v>
                </c:pt>
                <c:pt idx="59">
                  <c:v>28.5</c:v>
                </c:pt>
                <c:pt idx="60">
                  <c:v>30.9</c:v>
                </c:pt>
                <c:pt idx="61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553-99DD-0A46EDD6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29439"/>
        <c:axId val="1626229855"/>
      </c:scatterChart>
      <c:valAx>
        <c:axId val="16262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9855"/>
        <c:crosses val="autoZero"/>
        <c:crossBetween val="midCat"/>
      </c:valAx>
      <c:valAx>
        <c:axId val="16262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'09364500SaltsSC'!$P$2</c:f>
              <c:strCache>
                <c:ptCount val="1"/>
                <c:pt idx="0">
                  <c:v>K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62182973376865"/>
                  <c:y val="-0.1448343094339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712335958005249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'09364500SaltsSC'!$P$5:$P$66</c:f>
              <c:numCache>
                <c:formatCode>General</c:formatCode>
                <c:ptCount val="62"/>
                <c:pt idx="0">
                  <c:v>3.3</c:v>
                </c:pt>
                <c:pt idx="1">
                  <c:v>1.8</c:v>
                </c:pt>
                <c:pt idx="2">
                  <c:v>1.1000000000000001</c:v>
                </c:pt>
                <c:pt idx="3">
                  <c:v>2.5</c:v>
                </c:pt>
                <c:pt idx="4">
                  <c:v>3</c:v>
                </c:pt>
                <c:pt idx="5">
                  <c:v>2.7</c:v>
                </c:pt>
                <c:pt idx="6">
                  <c:v>1.4</c:v>
                </c:pt>
                <c:pt idx="7">
                  <c:v>2.5</c:v>
                </c:pt>
                <c:pt idx="8">
                  <c:v>3</c:v>
                </c:pt>
                <c:pt idx="9">
                  <c:v>2</c:v>
                </c:pt>
                <c:pt idx="10">
                  <c:v>1.5</c:v>
                </c:pt>
                <c:pt idx="11">
                  <c:v>1.8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2.6</c:v>
                </c:pt>
                <c:pt idx="17">
                  <c:v>2.42</c:v>
                </c:pt>
                <c:pt idx="18">
                  <c:v>1.06</c:v>
                </c:pt>
                <c:pt idx="19">
                  <c:v>2.4</c:v>
                </c:pt>
                <c:pt idx="20">
                  <c:v>2.94</c:v>
                </c:pt>
                <c:pt idx="21">
                  <c:v>0.81</c:v>
                </c:pt>
                <c:pt idx="22">
                  <c:v>2.92</c:v>
                </c:pt>
                <c:pt idx="23">
                  <c:v>2.15</c:v>
                </c:pt>
                <c:pt idx="24">
                  <c:v>2.64</c:v>
                </c:pt>
                <c:pt idx="25">
                  <c:v>3.2</c:v>
                </c:pt>
                <c:pt idx="26">
                  <c:v>2.2400000000000002</c:v>
                </c:pt>
                <c:pt idx="27">
                  <c:v>3.16</c:v>
                </c:pt>
                <c:pt idx="28">
                  <c:v>2.64</c:v>
                </c:pt>
                <c:pt idx="29">
                  <c:v>2.97</c:v>
                </c:pt>
                <c:pt idx="30">
                  <c:v>1.49</c:v>
                </c:pt>
                <c:pt idx="31">
                  <c:v>3.17</c:v>
                </c:pt>
                <c:pt idx="32">
                  <c:v>3.55</c:v>
                </c:pt>
                <c:pt idx="33">
                  <c:v>3.37</c:v>
                </c:pt>
                <c:pt idx="34">
                  <c:v>2.96</c:v>
                </c:pt>
                <c:pt idx="35">
                  <c:v>4.54</c:v>
                </c:pt>
                <c:pt idx="36">
                  <c:v>2.89</c:v>
                </c:pt>
                <c:pt idx="37">
                  <c:v>3.14</c:v>
                </c:pt>
                <c:pt idx="38">
                  <c:v>1.18</c:v>
                </c:pt>
                <c:pt idx="39">
                  <c:v>2.77</c:v>
                </c:pt>
                <c:pt idx="40">
                  <c:v>3.23</c:v>
                </c:pt>
                <c:pt idx="41">
                  <c:v>2.81</c:v>
                </c:pt>
                <c:pt idx="42">
                  <c:v>1.74</c:v>
                </c:pt>
                <c:pt idx="43">
                  <c:v>2.97</c:v>
                </c:pt>
                <c:pt idx="45">
                  <c:v>1.93</c:v>
                </c:pt>
                <c:pt idx="46">
                  <c:v>2.36</c:v>
                </c:pt>
                <c:pt idx="48">
                  <c:v>2.5299999999999998</c:v>
                </c:pt>
                <c:pt idx="49">
                  <c:v>2.74</c:v>
                </c:pt>
                <c:pt idx="50">
                  <c:v>1.51</c:v>
                </c:pt>
                <c:pt idx="51">
                  <c:v>1.87</c:v>
                </c:pt>
                <c:pt idx="52">
                  <c:v>1.3</c:v>
                </c:pt>
                <c:pt idx="53">
                  <c:v>1.85</c:v>
                </c:pt>
                <c:pt idx="54">
                  <c:v>2.87</c:v>
                </c:pt>
                <c:pt idx="55">
                  <c:v>2.69</c:v>
                </c:pt>
                <c:pt idx="56">
                  <c:v>1.2</c:v>
                </c:pt>
                <c:pt idx="57">
                  <c:v>3.45</c:v>
                </c:pt>
                <c:pt idx="58">
                  <c:v>1.18</c:v>
                </c:pt>
                <c:pt idx="59">
                  <c:v>3.46</c:v>
                </c:pt>
                <c:pt idx="60">
                  <c:v>2.66</c:v>
                </c:pt>
                <c:pt idx="6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5-452D-8409-183852A5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32351"/>
        <c:axId val="1626229439"/>
      </c:scatterChart>
      <c:valAx>
        <c:axId val="16262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9439"/>
        <c:crosses val="autoZero"/>
        <c:crossBetween val="midCat"/>
      </c:valAx>
      <c:valAx>
        <c:axId val="16262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'09364500SaltsSC'!$R$2</c:f>
              <c:strCache>
                <c:ptCount val="1"/>
                <c:pt idx="0">
                  <c:v>Cl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47025371828527"/>
                  <c:y val="-0.1720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640857392825895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'09364500SaltsSC'!$C$5:$C$66</c:f>
              <c:numCache>
                <c:formatCode>General</c:formatCode>
                <c:ptCount val="62"/>
                <c:pt idx="0">
                  <c:v>834</c:v>
                </c:pt>
                <c:pt idx="1">
                  <c:v>578</c:v>
                </c:pt>
                <c:pt idx="2">
                  <c:v>287</c:v>
                </c:pt>
                <c:pt idx="3">
                  <c:v>540</c:v>
                </c:pt>
                <c:pt idx="4">
                  <c:v>720</c:v>
                </c:pt>
                <c:pt idx="5">
                  <c:v>565</c:v>
                </c:pt>
                <c:pt idx="6">
                  <c:v>334</c:v>
                </c:pt>
                <c:pt idx="7">
                  <c:v>374</c:v>
                </c:pt>
                <c:pt idx="8">
                  <c:v>683</c:v>
                </c:pt>
                <c:pt idx="9">
                  <c:v>505</c:v>
                </c:pt>
                <c:pt idx="10">
                  <c:v>389</c:v>
                </c:pt>
                <c:pt idx="11">
                  <c:v>407</c:v>
                </c:pt>
                <c:pt idx="12">
                  <c:v>774</c:v>
                </c:pt>
                <c:pt idx="13">
                  <c:v>792</c:v>
                </c:pt>
                <c:pt idx="14">
                  <c:v>636</c:v>
                </c:pt>
                <c:pt idx="15">
                  <c:v>905</c:v>
                </c:pt>
                <c:pt idx="16">
                  <c:v>575</c:v>
                </c:pt>
                <c:pt idx="17">
                  <c:v>658</c:v>
                </c:pt>
                <c:pt idx="18">
                  <c:v>268</c:v>
                </c:pt>
                <c:pt idx="19">
                  <c:v>596</c:v>
                </c:pt>
                <c:pt idx="20">
                  <c:v>636</c:v>
                </c:pt>
                <c:pt idx="21">
                  <c:v>217</c:v>
                </c:pt>
                <c:pt idx="22">
                  <c:v>270</c:v>
                </c:pt>
                <c:pt idx="23">
                  <c:v>326</c:v>
                </c:pt>
                <c:pt idx="24">
                  <c:v>719</c:v>
                </c:pt>
                <c:pt idx="25">
                  <c:v>726</c:v>
                </c:pt>
                <c:pt idx="26">
                  <c:v>592</c:v>
                </c:pt>
                <c:pt idx="27">
                  <c:v>630</c:v>
                </c:pt>
                <c:pt idx="28">
                  <c:v>639</c:v>
                </c:pt>
                <c:pt idx="29">
                  <c:v>632</c:v>
                </c:pt>
                <c:pt idx="30">
                  <c:v>398</c:v>
                </c:pt>
                <c:pt idx="31">
                  <c:v>559</c:v>
                </c:pt>
                <c:pt idx="32">
                  <c:v>812</c:v>
                </c:pt>
                <c:pt idx="33">
                  <c:v>734</c:v>
                </c:pt>
                <c:pt idx="34">
                  <c:v>709</c:v>
                </c:pt>
                <c:pt idx="35">
                  <c:v>1120</c:v>
                </c:pt>
                <c:pt idx="36">
                  <c:v>717</c:v>
                </c:pt>
                <c:pt idx="37">
                  <c:v>666</c:v>
                </c:pt>
                <c:pt idx="38">
                  <c:v>275</c:v>
                </c:pt>
                <c:pt idx="39">
                  <c:v>701</c:v>
                </c:pt>
                <c:pt idx="40">
                  <c:v>722</c:v>
                </c:pt>
                <c:pt idx="41">
                  <c:v>509</c:v>
                </c:pt>
                <c:pt idx="42">
                  <c:v>401</c:v>
                </c:pt>
                <c:pt idx="43">
                  <c:v>719</c:v>
                </c:pt>
                <c:pt idx="44">
                  <c:v>663</c:v>
                </c:pt>
                <c:pt idx="45">
                  <c:v>560</c:v>
                </c:pt>
                <c:pt idx="46">
                  <c:v>567</c:v>
                </c:pt>
                <c:pt idx="47">
                  <c:v>647</c:v>
                </c:pt>
                <c:pt idx="48">
                  <c:v>648</c:v>
                </c:pt>
                <c:pt idx="49">
                  <c:v>580</c:v>
                </c:pt>
                <c:pt idx="50">
                  <c:v>459</c:v>
                </c:pt>
                <c:pt idx="51">
                  <c:v>566</c:v>
                </c:pt>
                <c:pt idx="52">
                  <c:v>363</c:v>
                </c:pt>
                <c:pt idx="53">
                  <c:v>485</c:v>
                </c:pt>
                <c:pt idx="54">
                  <c:v>730</c:v>
                </c:pt>
                <c:pt idx="55">
                  <c:v>616</c:v>
                </c:pt>
                <c:pt idx="56">
                  <c:v>298</c:v>
                </c:pt>
                <c:pt idx="57">
                  <c:v>754</c:v>
                </c:pt>
                <c:pt idx="58">
                  <c:v>318</c:v>
                </c:pt>
                <c:pt idx="59">
                  <c:v>639</c:v>
                </c:pt>
                <c:pt idx="60">
                  <c:v>663</c:v>
                </c:pt>
                <c:pt idx="61">
                  <c:v>187</c:v>
                </c:pt>
              </c:numCache>
            </c:numRef>
          </c:xVal>
          <c:yVal>
            <c:numRef>
              <c:f>'09364500SaltsSC'!$R$5:$R$66</c:f>
              <c:numCache>
                <c:formatCode>General</c:formatCode>
                <c:ptCount val="62"/>
                <c:pt idx="0">
                  <c:v>26</c:v>
                </c:pt>
                <c:pt idx="1">
                  <c:v>15</c:v>
                </c:pt>
                <c:pt idx="2">
                  <c:v>3.3</c:v>
                </c:pt>
                <c:pt idx="3">
                  <c:v>18</c:v>
                </c:pt>
                <c:pt idx="4">
                  <c:v>21</c:v>
                </c:pt>
                <c:pt idx="5">
                  <c:v>12</c:v>
                </c:pt>
                <c:pt idx="6">
                  <c:v>5.6</c:v>
                </c:pt>
                <c:pt idx="7">
                  <c:v>7.7</c:v>
                </c:pt>
                <c:pt idx="8">
                  <c:v>19</c:v>
                </c:pt>
                <c:pt idx="9">
                  <c:v>11</c:v>
                </c:pt>
                <c:pt idx="10">
                  <c:v>6.4</c:v>
                </c:pt>
                <c:pt idx="11">
                  <c:v>11</c:v>
                </c:pt>
                <c:pt idx="12">
                  <c:v>22</c:v>
                </c:pt>
                <c:pt idx="13">
                  <c:v>24</c:v>
                </c:pt>
                <c:pt idx="14">
                  <c:v>19</c:v>
                </c:pt>
                <c:pt idx="15">
                  <c:v>31</c:v>
                </c:pt>
                <c:pt idx="16">
                  <c:v>18</c:v>
                </c:pt>
                <c:pt idx="17">
                  <c:v>17.2</c:v>
                </c:pt>
                <c:pt idx="18">
                  <c:v>3</c:v>
                </c:pt>
                <c:pt idx="19">
                  <c:v>18.8</c:v>
                </c:pt>
                <c:pt idx="20">
                  <c:v>19.5</c:v>
                </c:pt>
                <c:pt idx="21">
                  <c:v>3.07</c:v>
                </c:pt>
                <c:pt idx="22">
                  <c:v>4.84</c:v>
                </c:pt>
                <c:pt idx="23">
                  <c:v>4.84</c:v>
                </c:pt>
                <c:pt idx="24">
                  <c:v>21</c:v>
                </c:pt>
                <c:pt idx="25">
                  <c:v>19.8</c:v>
                </c:pt>
                <c:pt idx="26">
                  <c:v>13.3</c:v>
                </c:pt>
                <c:pt idx="27">
                  <c:v>19.7</c:v>
                </c:pt>
                <c:pt idx="28">
                  <c:v>17.8</c:v>
                </c:pt>
                <c:pt idx="29">
                  <c:v>14.9</c:v>
                </c:pt>
                <c:pt idx="30">
                  <c:v>7.45</c:v>
                </c:pt>
                <c:pt idx="31">
                  <c:v>17</c:v>
                </c:pt>
                <c:pt idx="32">
                  <c:v>30.1</c:v>
                </c:pt>
                <c:pt idx="33">
                  <c:v>26.2</c:v>
                </c:pt>
                <c:pt idx="34">
                  <c:v>23</c:v>
                </c:pt>
                <c:pt idx="35">
                  <c:v>42.6</c:v>
                </c:pt>
                <c:pt idx="36">
                  <c:v>24.7</c:v>
                </c:pt>
                <c:pt idx="37">
                  <c:v>18.7</c:v>
                </c:pt>
                <c:pt idx="38">
                  <c:v>5.41</c:v>
                </c:pt>
                <c:pt idx="39">
                  <c:v>24.6</c:v>
                </c:pt>
                <c:pt idx="40">
                  <c:v>25.8</c:v>
                </c:pt>
                <c:pt idx="41">
                  <c:v>13.3</c:v>
                </c:pt>
                <c:pt idx="42">
                  <c:v>10.4</c:v>
                </c:pt>
                <c:pt idx="43">
                  <c:v>25.7</c:v>
                </c:pt>
                <c:pt idx="45">
                  <c:v>13.1</c:v>
                </c:pt>
                <c:pt idx="46">
                  <c:v>16.899999999999999</c:v>
                </c:pt>
                <c:pt idx="48">
                  <c:v>17.2</c:v>
                </c:pt>
                <c:pt idx="49">
                  <c:v>17.899999999999999</c:v>
                </c:pt>
                <c:pt idx="50">
                  <c:v>12.3</c:v>
                </c:pt>
                <c:pt idx="51">
                  <c:v>14.7</c:v>
                </c:pt>
                <c:pt idx="52">
                  <c:v>6.63</c:v>
                </c:pt>
                <c:pt idx="53">
                  <c:v>15.4</c:v>
                </c:pt>
                <c:pt idx="54">
                  <c:v>20.6</c:v>
                </c:pt>
                <c:pt idx="55">
                  <c:v>18.2</c:v>
                </c:pt>
                <c:pt idx="56">
                  <c:v>4.79</c:v>
                </c:pt>
                <c:pt idx="57">
                  <c:v>24.6</c:v>
                </c:pt>
                <c:pt idx="58">
                  <c:v>6.11</c:v>
                </c:pt>
                <c:pt idx="59">
                  <c:v>19.399999999999999</c:v>
                </c:pt>
                <c:pt idx="60">
                  <c:v>19.8</c:v>
                </c:pt>
                <c:pt idx="61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D-4E78-A37C-F80F46D1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89727"/>
        <c:axId val="1817491807"/>
      </c:scatterChart>
      <c:valAx>
        <c:axId val="181748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91807"/>
        <c:crosses val="autoZero"/>
        <c:crossBetween val="midCat"/>
      </c:valAx>
      <c:valAx>
        <c:axId val="18174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8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'09359020SaltsSC'!$D$2</c:f>
              <c:strCache>
                <c:ptCount val="1"/>
                <c:pt idx="0">
                  <c:v>SO4 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741469816272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036307961504812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'09359020SaltsSC'!$C$5:$C$121</c:f>
              <c:numCache>
                <c:formatCode>General</c:formatCode>
                <c:ptCount val="117"/>
                <c:pt idx="0">
                  <c:v>590</c:v>
                </c:pt>
                <c:pt idx="1">
                  <c:v>190</c:v>
                </c:pt>
                <c:pt idx="2">
                  <c:v>133</c:v>
                </c:pt>
                <c:pt idx="3">
                  <c:v>362</c:v>
                </c:pt>
                <c:pt idx="4">
                  <c:v>478</c:v>
                </c:pt>
                <c:pt idx="5">
                  <c:v>478</c:v>
                </c:pt>
                <c:pt idx="6">
                  <c:v>121</c:v>
                </c:pt>
                <c:pt idx="7">
                  <c:v>328</c:v>
                </c:pt>
                <c:pt idx="8">
                  <c:v>545</c:v>
                </c:pt>
                <c:pt idx="9">
                  <c:v>420</c:v>
                </c:pt>
                <c:pt idx="10">
                  <c:v>117</c:v>
                </c:pt>
                <c:pt idx="11">
                  <c:v>422</c:v>
                </c:pt>
                <c:pt idx="12">
                  <c:v>440</c:v>
                </c:pt>
                <c:pt idx="13">
                  <c:v>440</c:v>
                </c:pt>
                <c:pt idx="14">
                  <c:v>570</c:v>
                </c:pt>
                <c:pt idx="15">
                  <c:v>565</c:v>
                </c:pt>
                <c:pt idx="16">
                  <c:v>642</c:v>
                </c:pt>
                <c:pt idx="17">
                  <c:v>466</c:v>
                </c:pt>
                <c:pt idx="18">
                  <c:v>333</c:v>
                </c:pt>
                <c:pt idx="19">
                  <c:v>333</c:v>
                </c:pt>
                <c:pt idx="20">
                  <c:v>194</c:v>
                </c:pt>
                <c:pt idx="21">
                  <c:v>159</c:v>
                </c:pt>
                <c:pt idx="22">
                  <c:v>196</c:v>
                </c:pt>
                <c:pt idx="23">
                  <c:v>121</c:v>
                </c:pt>
                <c:pt idx="24">
                  <c:v>122</c:v>
                </c:pt>
                <c:pt idx="25">
                  <c:v>138</c:v>
                </c:pt>
                <c:pt idx="26">
                  <c:v>142</c:v>
                </c:pt>
                <c:pt idx="27">
                  <c:v>130</c:v>
                </c:pt>
                <c:pt idx="28">
                  <c:v>126</c:v>
                </c:pt>
                <c:pt idx="29">
                  <c:v>159</c:v>
                </c:pt>
                <c:pt idx="30">
                  <c:v>155</c:v>
                </c:pt>
                <c:pt idx="31">
                  <c:v>214</c:v>
                </c:pt>
                <c:pt idx="32">
                  <c:v>215</c:v>
                </c:pt>
                <c:pt idx="33">
                  <c:v>229</c:v>
                </c:pt>
                <c:pt idx="34">
                  <c:v>312</c:v>
                </c:pt>
                <c:pt idx="35">
                  <c:v>312</c:v>
                </c:pt>
                <c:pt idx="36">
                  <c:v>448</c:v>
                </c:pt>
                <c:pt idx="37">
                  <c:v>527</c:v>
                </c:pt>
                <c:pt idx="38">
                  <c:v>538</c:v>
                </c:pt>
                <c:pt idx="39">
                  <c:v>628</c:v>
                </c:pt>
                <c:pt idx="40">
                  <c:v>427</c:v>
                </c:pt>
                <c:pt idx="41">
                  <c:v>237</c:v>
                </c:pt>
                <c:pt idx="42">
                  <c:v>250</c:v>
                </c:pt>
                <c:pt idx="43">
                  <c:v>140</c:v>
                </c:pt>
                <c:pt idx="44">
                  <c:v>129</c:v>
                </c:pt>
                <c:pt idx="45">
                  <c:v>137</c:v>
                </c:pt>
                <c:pt idx="46">
                  <c:v>172</c:v>
                </c:pt>
                <c:pt idx="47">
                  <c:v>142</c:v>
                </c:pt>
                <c:pt idx="48">
                  <c:v>160</c:v>
                </c:pt>
                <c:pt idx="49">
                  <c:v>234</c:v>
                </c:pt>
                <c:pt idx="50">
                  <c:v>232</c:v>
                </c:pt>
                <c:pt idx="51">
                  <c:v>440</c:v>
                </c:pt>
                <c:pt idx="52">
                  <c:v>447</c:v>
                </c:pt>
                <c:pt idx="53">
                  <c:v>592</c:v>
                </c:pt>
                <c:pt idx="54">
                  <c:v>474</c:v>
                </c:pt>
                <c:pt idx="55">
                  <c:v>242</c:v>
                </c:pt>
                <c:pt idx="56">
                  <c:v>158</c:v>
                </c:pt>
                <c:pt idx="57">
                  <c:v>198</c:v>
                </c:pt>
                <c:pt idx="58">
                  <c:v>239</c:v>
                </c:pt>
                <c:pt idx="59">
                  <c:v>540</c:v>
                </c:pt>
                <c:pt idx="60">
                  <c:v>373</c:v>
                </c:pt>
                <c:pt idx="61">
                  <c:v>324</c:v>
                </c:pt>
                <c:pt idx="62">
                  <c:v>116</c:v>
                </c:pt>
                <c:pt idx="63">
                  <c:v>122</c:v>
                </c:pt>
                <c:pt idx="64">
                  <c:v>252</c:v>
                </c:pt>
                <c:pt idx="65">
                  <c:v>316</c:v>
                </c:pt>
                <c:pt idx="66">
                  <c:v>473</c:v>
                </c:pt>
                <c:pt idx="67">
                  <c:v>452</c:v>
                </c:pt>
                <c:pt idx="68">
                  <c:v>424</c:v>
                </c:pt>
                <c:pt idx="69">
                  <c:v>508</c:v>
                </c:pt>
                <c:pt idx="70">
                  <c:v>580</c:v>
                </c:pt>
                <c:pt idx="71">
                  <c:v>648</c:v>
                </c:pt>
                <c:pt idx="72">
                  <c:v>261</c:v>
                </c:pt>
                <c:pt idx="73">
                  <c:v>145</c:v>
                </c:pt>
                <c:pt idx="74">
                  <c:v>293</c:v>
                </c:pt>
                <c:pt idx="75">
                  <c:v>347</c:v>
                </c:pt>
                <c:pt idx="76">
                  <c:v>502</c:v>
                </c:pt>
                <c:pt idx="77">
                  <c:v>331</c:v>
                </c:pt>
                <c:pt idx="78">
                  <c:v>206</c:v>
                </c:pt>
                <c:pt idx="79">
                  <c:v>496</c:v>
                </c:pt>
                <c:pt idx="80">
                  <c:v>499</c:v>
                </c:pt>
                <c:pt idx="81">
                  <c:v>284</c:v>
                </c:pt>
                <c:pt idx="82">
                  <c:v>133</c:v>
                </c:pt>
                <c:pt idx="83">
                  <c:v>292</c:v>
                </c:pt>
                <c:pt idx="84">
                  <c:v>501</c:v>
                </c:pt>
                <c:pt idx="85">
                  <c:v>171</c:v>
                </c:pt>
                <c:pt idx="86">
                  <c:v>143</c:v>
                </c:pt>
                <c:pt idx="87">
                  <c:v>362</c:v>
                </c:pt>
                <c:pt idx="88">
                  <c:v>417</c:v>
                </c:pt>
                <c:pt idx="89">
                  <c:v>277</c:v>
                </c:pt>
                <c:pt idx="90">
                  <c:v>157</c:v>
                </c:pt>
                <c:pt idx="91">
                  <c:v>276</c:v>
                </c:pt>
                <c:pt idx="92">
                  <c:v>498</c:v>
                </c:pt>
                <c:pt idx="93">
                  <c:v>355</c:v>
                </c:pt>
                <c:pt idx="94">
                  <c:v>147</c:v>
                </c:pt>
                <c:pt idx="95">
                  <c:v>353</c:v>
                </c:pt>
                <c:pt idx="96">
                  <c:v>379</c:v>
                </c:pt>
                <c:pt idx="97">
                  <c:v>404</c:v>
                </c:pt>
                <c:pt idx="98">
                  <c:v>156</c:v>
                </c:pt>
                <c:pt idx="99">
                  <c:v>284</c:v>
                </c:pt>
                <c:pt idx="100">
                  <c:v>438</c:v>
                </c:pt>
                <c:pt idx="101">
                  <c:v>272</c:v>
                </c:pt>
                <c:pt idx="102">
                  <c:v>131</c:v>
                </c:pt>
                <c:pt idx="103">
                  <c:v>327</c:v>
                </c:pt>
                <c:pt idx="104">
                  <c:v>555</c:v>
                </c:pt>
                <c:pt idx="105">
                  <c:v>247</c:v>
                </c:pt>
                <c:pt idx="106">
                  <c:v>300</c:v>
                </c:pt>
                <c:pt idx="107">
                  <c:v>474</c:v>
                </c:pt>
                <c:pt idx="108">
                  <c:v>542</c:v>
                </c:pt>
                <c:pt idx="109">
                  <c:v>358</c:v>
                </c:pt>
                <c:pt idx="110">
                  <c:v>133</c:v>
                </c:pt>
                <c:pt idx="111">
                  <c:v>334</c:v>
                </c:pt>
                <c:pt idx="112">
                  <c:v>530</c:v>
                </c:pt>
                <c:pt idx="113">
                  <c:v>477</c:v>
                </c:pt>
                <c:pt idx="114">
                  <c:v>127</c:v>
                </c:pt>
                <c:pt idx="115">
                  <c:v>400</c:v>
                </c:pt>
                <c:pt idx="116">
                  <c:v>515</c:v>
                </c:pt>
              </c:numCache>
            </c:numRef>
          </c:xVal>
          <c:yVal>
            <c:numRef>
              <c:f>'09359020SaltsSC'!$D$5:$D$121</c:f>
              <c:numCache>
                <c:formatCode>General</c:formatCode>
                <c:ptCount val="117"/>
                <c:pt idx="0">
                  <c:v>280</c:v>
                </c:pt>
                <c:pt idx="1">
                  <c:v>66</c:v>
                </c:pt>
                <c:pt idx="2">
                  <c:v>42</c:v>
                </c:pt>
                <c:pt idx="3">
                  <c:v>150</c:v>
                </c:pt>
                <c:pt idx="4">
                  <c:v>220</c:v>
                </c:pt>
                <c:pt idx="5">
                  <c:v>210</c:v>
                </c:pt>
                <c:pt idx="6">
                  <c:v>35</c:v>
                </c:pt>
                <c:pt idx="7">
                  <c:v>130</c:v>
                </c:pt>
                <c:pt idx="8">
                  <c:v>270</c:v>
                </c:pt>
                <c:pt idx="9">
                  <c:v>180</c:v>
                </c:pt>
                <c:pt idx="10">
                  <c:v>39</c:v>
                </c:pt>
                <c:pt idx="11">
                  <c:v>190</c:v>
                </c:pt>
                <c:pt idx="12">
                  <c:v>200</c:v>
                </c:pt>
                <c:pt idx="13">
                  <c:v>202</c:v>
                </c:pt>
                <c:pt idx="14">
                  <c:v>248</c:v>
                </c:pt>
                <c:pt idx="15">
                  <c:v>255</c:v>
                </c:pt>
                <c:pt idx="16">
                  <c:v>285</c:v>
                </c:pt>
                <c:pt idx="17">
                  <c:v>173</c:v>
                </c:pt>
                <c:pt idx="18">
                  <c:v>139</c:v>
                </c:pt>
                <c:pt idx="19">
                  <c:v>127</c:v>
                </c:pt>
                <c:pt idx="20">
                  <c:v>74</c:v>
                </c:pt>
                <c:pt idx="21">
                  <c:v>48</c:v>
                </c:pt>
                <c:pt idx="22">
                  <c:v>77</c:v>
                </c:pt>
                <c:pt idx="23">
                  <c:v>36</c:v>
                </c:pt>
                <c:pt idx="24">
                  <c:v>42</c:v>
                </c:pt>
                <c:pt idx="25">
                  <c:v>43.4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54</c:v>
                </c:pt>
                <c:pt idx="30">
                  <c:v>54</c:v>
                </c:pt>
                <c:pt idx="31">
                  <c:v>73.5</c:v>
                </c:pt>
                <c:pt idx="32">
                  <c:v>72</c:v>
                </c:pt>
                <c:pt idx="33">
                  <c:v>83</c:v>
                </c:pt>
                <c:pt idx="34">
                  <c:v>126</c:v>
                </c:pt>
                <c:pt idx="35">
                  <c:v>143</c:v>
                </c:pt>
                <c:pt idx="36">
                  <c:v>194</c:v>
                </c:pt>
                <c:pt idx="37">
                  <c:v>247</c:v>
                </c:pt>
                <c:pt idx="38">
                  <c:v>310</c:v>
                </c:pt>
                <c:pt idx="39">
                  <c:v>293</c:v>
                </c:pt>
                <c:pt idx="40">
                  <c:v>195</c:v>
                </c:pt>
                <c:pt idx="41">
                  <c:v>90.9</c:v>
                </c:pt>
                <c:pt idx="42">
                  <c:v>98</c:v>
                </c:pt>
                <c:pt idx="43">
                  <c:v>47</c:v>
                </c:pt>
                <c:pt idx="44">
                  <c:v>41.9</c:v>
                </c:pt>
                <c:pt idx="45">
                  <c:v>44</c:v>
                </c:pt>
                <c:pt idx="46">
                  <c:v>63</c:v>
                </c:pt>
                <c:pt idx="47">
                  <c:v>48</c:v>
                </c:pt>
                <c:pt idx="48">
                  <c:v>57</c:v>
                </c:pt>
                <c:pt idx="49">
                  <c:v>85.9</c:v>
                </c:pt>
                <c:pt idx="50">
                  <c:v>90</c:v>
                </c:pt>
                <c:pt idx="51">
                  <c:v>197</c:v>
                </c:pt>
                <c:pt idx="52">
                  <c:v>201</c:v>
                </c:pt>
                <c:pt idx="53">
                  <c:v>289</c:v>
                </c:pt>
                <c:pt idx="54">
                  <c:v>220</c:v>
                </c:pt>
                <c:pt idx="55">
                  <c:v>157</c:v>
                </c:pt>
                <c:pt idx="56">
                  <c:v>53.2</c:v>
                </c:pt>
                <c:pt idx="57">
                  <c:v>60</c:v>
                </c:pt>
                <c:pt idx="58">
                  <c:v>86.5</c:v>
                </c:pt>
                <c:pt idx="59">
                  <c:v>260</c:v>
                </c:pt>
                <c:pt idx="60">
                  <c:v>160</c:v>
                </c:pt>
                <c:pt idx="61">
                  <c:v>125</c:v>
                </c:pt>
                <c:pt idx="62">
                  <c:v>35.5</c:v>
                </c:pt>
                <c:pt idx="63">
                  <c:v>38</c:v>
                </c:pt>
                <c:pt idx="64">
                  <c:v>94</c:v>
                </c:pt>
                <c:pt idx="65">
                  <c:v>128</c:v>
                </c:pt>
                <c:pt idx="66">
                  <c:v>212</c:v>
                </c:pt>
                <c:pt idx="67">
                  <c:v>219</c:v>
                </c:pt>
                <c:pt idx="68">
                  <c:v>187</c:v>
                </c:pt>
                <c:pt idx="69">
                  <c:v>235</c:v>
                </c:pt>
                <c:pt idx="70">
                  <c:v>274</c:v>
                </c:pt>
                <c:pt idx="71">
                  <c:v>311</c:v>
                </c:pt>
                <c:pt idx="72">
                  <c:v>104</c:v>
                </c:pt>
                <c:pt idx="73">
                  <c:v>46.6</c:v>
                </c:pt>
                <c:pt idx="74">
                  <c:v>115</c:v>
                </c:pt>
                <c:pt idx="75">
                  <c:v>140</c:v>
                </c:pt>
                <c:pt idx="76">
                  <c:v>249</c:v>
                </c:pt>
                <c:pt idx="77">
                  <c:v>143</c:v>
                </c:pt>
                <c:pt idx="78">
                  <c:v>75.400000000000006</c:v>
                </c:pt>
                <c:pt idx="79">
                  <c:v>235</c:v>
                </c:pt>
                <c:pt idx="80">
                  <c:v>242</c:v>
                </c:pt>
                <c:pt idx="81">
                  <c:v>116</c:v>
                </c:pt>
                <c:pt idx="82">
                  <c:v>39.9</c:v>
                </c:pt>
                <c:pt idx="83">
                  <c:v>114</c:v>
                </c:pt>
                <c:pt idx="84">
                  <c:v>231</c:v>
                </c:pt>
                <c:pt idx="85">
                  <c:v>56.7</c:v>
                </c:pt>
                <c:pt idx="86">
                  <c:v>41.5</c:v>
                </c:pt>
                <c:pt idx="87">
                  <c:v>146</c:v>
                </c:pt>
                <c:pt idx="88">
                  <c:v>184</c:v>
                </c:pt>
                <c:pt idx="89">
                  <c:v>105</c:v>
                </c:pt>
                <c:pt idx="90">
                  <c:v>52.8</c:v>
                </c:pt>
                <c:pt idx="91">
                  <c:v>106</c:v>
                </c:pt>
                <c:pt idx="92">
                  <c:v>251</c:v>
                </c:pt>
                <c:pt idx="93">
                  <c:v>149</c:v>
                </c:pt>
                <c:pt idx="94">
                  <c:v>46.8</c:v>
                </c:pt>
                <c:pt idx="95">
                  <c:v>146</c:v>
                </c:pt>
                <c:pt idx="96">
                  <c:v>161</c:v>
                </c:pt>
                <c:pt idx="97">
                  <c:v>177</c:v>
                </c:pt>
                <c:pt idx="98">
                  <c:v>51.6</c:v>
                </c:pt>
                <c:pt idx="99">
                  <c:v>113</c:v>
                </c:pt>
                <c:pt idx="100">
                  <c:v>202</c:v>
                </c:pt>
                <c:pt idx="101">
                  <c:v>105</c:v>
                </c:pt>
                <c:pt idx="102">
                  <c:v>39.5</c:v>
                </c:pt>
                <c:pt idx="103">
                  <c:v>136</c:v>
                </c:pt>
                <c:pt idx="104">
                  <c:v>273</c:v>
                </c:pt>
                <c:pt idx="105">
                  <c:v>96.9</c:v>
                </c:pt>
                <c:pt idx="106">
                  <c:v>125</c:v>
                </c:pt>
                <c:pt idx="107">
                  <c:v>224</c:v>
                </c:pt>
                <c:pt idx="108">
                  <c:v>269</c:v>
                </c:pt>
                <c:pt idx="109">
                  <c:v>155</c:v>
                </c:pt>
                <c:pt idx="110">
                  <c:v>41.8</c:v>
                </c:pt>
                <c:pt idx="111">
                  <c:v>140</c:v>
                </c:pt>
                <c:pt idx="112">
                  <c:v>261</c:v>
                </c:pt>
                <c:pt idx="113">
                  <c:v>223</c:v>
                </c:pt>
                <c:pt idx="114">
                  <c:v>38.9</c:v>
                </c:pt>
                <c:pt idx="115">
                  <c:v>177</c:v>
                </c:pt>
                <c:pt idx="116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B9-4489-867A-BDDA51EB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5439"/>
        <c:axId val="1621847951"/>
      </c:scatterChart>
      <c:valAx>
        <c:axId val="16218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951"/>
        <c:crosses val="autoZero"/>
        <c:crossBetween val="midCat"/>
      </c:valAx>
      <c:valAx>
        <c:axId val="1621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1</xdr:row>
      <xdr:rowOff>14287</xdr:rowOff>
    </xdr:from>
    <xdr:to>
      <xdr:col>26</xdr:col>
      <xdr:colOff>438150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071CE-6CF1-446D-8ECA-AD0D171E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21535</xdr:colOff>
      <xdr:row>48</xdr:row>
      <xdr:rowOff>35821</xdr:rowOff>
    </xdr:from>
    <xdr:to>
      <xdr:col>26</xdr:col>
      <xdr:colOff>329648</xdr:colOff>
      <xdr:row>62</xdr:row>
      <xdr:rowOff>112021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18971-B6FD-47D2-9C5B-F651C934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18636</xdr:colOff>
      <xdr:row>48</xdr:row>
      <xdr:rowOff>620</xdr:rowOff>
    </xdr:from>
    <xdr:to>
      <xdr:col>34</xdr:col>
      <xdr:colOff>326749</xdr:colOff>
      <xdr:row>61</xdr:row>
      <xdr:rowOff>76820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817D9-B6A3-498D-9C87-4ACFE3CF6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600075</xdr:colOff>
      <xdr:row>0</xdr:row>
      <xdr:rowOff>176212</xdr:rowOff>
    </xdr:from>
    <xdr:to>
      <xdr:col>34</xdr:col>
      <xdr:colOff>295275</xdr:colOff>
      <xdr:row>15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C786F-51A6-4A2C-84BE-B5F03E52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16</xdr:row>
      <xdr:rowOff>4762</xdr:rowOff>
    </xdr:from>
    <xdr:to>
      <xdr:col>26</xdr:col>
      <xdr:colOff>304800</xdr:colOff>
      <xdr:row>30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E626D4-DBFC-4BDB-89D6-D5D102057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16</xdr:row>
      <xdr:rowOff>4762</xdr:rowOff>
    </xdr:from>
    <xdr:to>
      <xdr:col>34</xdr:col>
      <xdr:colOff>295275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22DCD2-A6FA-480D-8B98-B7F5793F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561975</xdr:colOff>
      <xdr:row>31</xdr:row>
      <xdr:rowOff>4761</xdr:rowOff>
    </xdr:from>
    <xdr:to>
      <xdr:col>26</xdr:col>
      <xdr:colOff>372719</xdr:colOff>
      <xdr:row>46</xdr:row>
      <xdr:rowOff>132522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8CF193-498C-4AB4-9106-2CE62E68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57978</xdr:colOff>
      <xdr:row>30</xdr:row>
      <xdr:rowOff>160682</xdr:rowOff>
    </xdr:from>
    <xdr:to>
      <xdr:col>34</xdr:col>
      <xdr:colOff>339586</xdr:colOff>
      <xdr:row>45</xdr:row>
      <xdr:rowOff>46382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DB8D9-51D2-4044-A2DF-D1F3AC23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576262</xdr:colOff>
      <xdr:row>0</xdr:row>
      <xdr:rowOff>138112</xdr:rowOff>
    </xdr:from>
    <xdr:to>
      <xdr:col>25</xdr:col>
      <xdr:colOff>271462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97DB-588E-4DE5-8254-02EDCDD1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552450</xdr:colOff>
      <xdr:row>1</xdr:row>
      <xdr:rowOff>9525</xdr:rowOff>
    </xdr:from>
    <xdr:to>
      <xdr:col>33</xdr:col>
      <xdr:colOff>247650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0A2B3-8074-43E9-97E9-6429E63DD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16</xdr:row>
      <xdr:rowOff>57150</xdr:rowOff>
    </xdr:from>
    <xdr:to>
      <xdr:col>25</xdr:col>
      <xdr:colOff>342900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AD857-B1EB-4137-8DA6-F8E158701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38100</xdr:colOff>
      <xdr:row>16</xdr:row>
      <xdr:rowOff>28575</xdr:rowOff>
    </xdr:from>
    <xdr:to>
      <xdr:col>33</xdr:col>
      <xdr:colOff>342900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F740D2-FBB2-497C-A1E3-76781AC5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752EF3-D06D-4720-98D2-CD91FEB3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33</xdr:col>
      <xdr:colOff>304800</xdr:colOff>
      <xdr:row>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A5299F-E75D-4ACB-B033-374FAC98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25</xdr:col>
      <xdr:colOff>304800</xdr:colOff>
      <xdr:row>62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18873-3E44-4F5E-90B0-AD06CEA41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100012</xdr:colOff>
      <xdr:row>1</xdr:row>
      <xdr:rowOff>14287</xdr:rowOff>
    </xdr:from>
    <xdr:to>
      <xdr:col>20</xdr:col>
      <xdr:colOff>404812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CC0CE-7947-4F11-B867-8F00DBA8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5C01B-5360-41C2-8DB6-75547E6DA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E24F4-1BA5-4EFD-AAC5-D83AB88CF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42B6C8-D0B1-4837-BFF8-5CDA5A56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20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80057-05D6-44A4-9C98-FCDDB17E8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C66F-4D83-4848-A8E8-E28488BE9F18}">
  <dimension ref="A1:J67"/>
  <sheetViews>
    <sheetView workbookViewId="0"/>
  </sheetViews>
  <sheetFormatPr defaultRowHeight="15" x14ac:dyDescent="0.25"/>
  <cols>
    <col min="1" max="1" width="11" bestFit="1" customWidth="1"/>
  </cols>
  <sheetData>
    <row r="1" spans="1:10" x14ac:dyDescent="0.25">
      <c r="A1" t="s">
        <v>734</v>
      </c>
      <c r="B1" t="s">
        <v>727</v>
      </c>
      <c r="C1" t="s">
        <v>726</v>
      </c>
      <c r="D1" t="s">
        <v>728</v>
      </c>
      <c r="E1" t="s">
        <v>729</v>
      </c>
      <c r="F1" t="s">
        <v>730</v>
      </c>
      <c r="G1" t="s">
        <v>731</v>
      </c>
      <c r="H1" t="s">
        <v>732</v>
      </c>
      <c r="I1" t="s">
        <v>725</v>
      </c>
      <c r="J1" t="s">
        <v>733</v>
      </c>
    </row>
    <row r="2" spans="1:10" x14ac:dyDescent="0.25">
      <c r="A2" t="s">
        <v>201</v>
      </c>
      <c r="B2" t="s">
        <v>222</v>
      </c>
      <c r="C2" t="s">
        <v>328</v>
      </c>
      <c r="D2" t="s">
        <v>254</v>
      </c>
      <c r="E2" t="s">
        <v>256</v>
      </c>
      <c r="F2" t="s">
        <v>314</v>
      </c>
      <c r="G2" t="s">
        <v>316</v>
      </c>
      <c r="H2" t="s">
        <v>318</v>
      </c>
      <c r="I2" t="s">
        <v>324</v>
      </c>
      <c r="J2" t="s">
        <v>326</v>
      </c>
    </row>
    <row r="3" spans="1:10" x14ac:dyDescent="0.25">
      <c r="A3" t="s">
        <v>705</v>
      </c>
      <c r="B3" t="s">
        <v>711</v>
      </c>
      <c r="C3" t="s">
        <v>711</v>
      </c>
      <c r="D3" t="s">
        <v>711</v>
      </c>
      <c r="E3" t="s">
        <v>711</v>
      </c>
      <c r="F3" t="s">
        <v>711</v>
      </c>
      <c r="G3" t="s">
        <v>711</v>
      </c>
      <c r="H3" t="s">
        <v>711</v>
      </c>
      <c r="I3" t="s">
        <v>711</v>
      </c>
      <c r="J3" t="s">
        <v>711</v>
      </c>
    </row>
    <row r="4" spans="1:10" x14ac:dyDescent="0.25">
      <c r="A4" s="1">
        <v>33618</v>
      </c>
      <c r="B4">
        <v>255</v>
      </c>
      <c r="C4">
        <v>220</v>
      </c>
      <c r="D4">
        <v>5</v>
      </c>
      <c r="E4">
        <v>204</v>
      </c>
      <c r="F4">
        <v>110</v>
      </c>
      <c r="G4">
        <v>17</v>
      </c>
      <c r="H4">
        <v>38</v>
      </c>
      <c r="I4">
        <v>3.3</v>
      </c>
      <c r="J4">
        <v>26</v>
      </c>
    </row>
    <row r="5" spans="1:10" x14ac:dyDescent="0.25">
      <c r="A5" s="1">
        <v>33681</v>
      </c>
      <c r="B5">
        <v>501</v>
      </c>
      <c r="C5">
        <v>140</v>
      </c>
      <c r="D5">
        <v>0</v>
      </c>
      <c r="E5">
        <v>178</v>
      </c>
      <c r="F5">
        <v>76</v>
      </c>
      <c r="G5">
        <v>14</v>
      </c>
      <c r="H5">
        <v>24</v>
      </c>
      <c r="I5">
        <v>1.8</v>
      </c>
      <c r="J5">
        <v>15</v>
      </c>
    </row>
    <row r="6" spans="1:10" x14ac:dyDescent="0.25">
      <c r="A6" s="1">
        <v>33729</v>
      </c>
      <c r="B6">
        <v>1800</v>
      </c>
      <c r="C6">
        <v>55</v>
      </c>
      <c r="D6">
        <v>0</v>
      </c>
      <c r="E6">
        <v>103</v>
      </c>
      <c r="F6">
        <v>41</v>
      </c>
      <c r="G6">
        <v>5.7</v>
      </c>
      <c r="H6">
        <v>7.3</v>
      </c>
      <c r="I6">
        <v>1.1000000000000001</v>
      </c>
      <c r="J6">
        <v>3.3</v>
      </c>
    </row>
    <row r="7" spans="1:10" x14ac:dyDescent="0.25">
      <c r="A7" s="1">
        <v>33819</v>
      </c>
      <c r="B7">
        <v>437</v>
      </c>
      <c r="C7">
        <v>130</v>
      </c>
      <c r="D7">
        <v>13</v>
      </c>
      <c r="E7">
        <v>137</v>
      </c>
      <c r="F7">
        <v>78</v>
      </c>
      <c r="G7">
        <v>12</v>
      </c>
      <c r="H7">
        <v>28</v>
      </c>
      <c r="I7">
        <v>2.5</v>
      </c>
      <c r="J7">
        <v>18</v>
      </c>
    </row>
    <row r="8" spans="1:10" x14ac:dyDescent="0.25">
      <c r="A8" s="1">
        <v>33927</v>
      </c>
      <c r="B8">
        <v>311</v>
      </c>
      <c r="C8">
        <v>180</v>
      </c>
      <c r="D8">
        <v>10</v>
      </c>
      <c r="E8">
        <v>170</v>
      </c>
      <c r="F8">
        <v>91</v>
      </c>
      <c r="G8">
        <v>14</v>
      </c>
      <c r="H8">
        <v>35</v>
      </c>
      <c r="I8">
        <v>3</v>
      </c>
      <c r="J8">
        <v>21</v>
      </c>
    </row>
    <row r="9" spans="1:10" x14ac:dyDescent="0.25">
      <c r="A9" s="1">
        <v>34037</v>
      </c>
      <c r="B9">
        <v>760</v>
      </c>
      <c r="C9">
        <v>130</v>
      </c>
      <c r="D9">
        <v>0</v>
      </c>
      <c r="E9">
        <v>166</v>
      </c>
      <c r="F9">
        <v>54</v>
      </c>
      <c r="G9">
        <v>9.5</v>
      </c>
      <c r="H9">
        <v>38</v>
      </c>
      <c r="I9">
        <v>2.7</v>
      </c>
      <c r="J9">
        <v>12</v>
      </c>
    </row>
    <row r="10" spans="1:10" x14ac:dyDescent="0.25">
      <c r="A10" s="1">
        <v>34094</v>
      </c>
      <c r="B10">
        <v>2260</v>
      </c>
      <c r="C10">
        <v>61</v>
      </c>
      <c r="D10">
        <v>0</v>
      </c>
      <c r="E10">
        <v>127</v>
      </c>
      <c r="F10">
        <v>48</v>
      </c>
      <c r="G10">
        <v>7.5</v>
      </c>
      <c r="H10">
        <v>9.1999999999999993</v>
      </c>
      <c r="I10">
        <v>1.4</v>
      </c>
      <c r="J10">
        <v>5.6</v>
      </c>
    </row>
    <row r="11" spans="1:10" x14ac:dyDescent="0.25">
      <c r="A11" s="1">
        <v>34213</v>
      </c>
      <c r="B11">
        <v>1810</v>
      </c>
      <c r="C11">
        <v>75</v>
      </c>
      <c r="D11">
        <v>0</v>
      </c>
      <c r="E11">
        <v>124</v>
      </c>
      <c r="F11">
        <v>49</v>
      </c>
      <c r="G11">
        <v>7.8</v>
      </c>
      <c r="H11">
        <v>15</v>
      </c>
      <c r="I11">
        <v>2.5</v>
      </c>
      <c r="J11">
        <v>7.7</v>
      </c>
    </row>
    <row r="12" spans="1:10" x14ac:dyDescent="0.25">
      <c r="A12" s="1">
        <v>34656</v>
      </c>
      <c r="B12">
        <v>462</v>
      </c>
      <c r="C12">
        <v>160</v>
      </c>
      <c r="D12">
        <v>0</v>
      </c>
      <c r="E12">
        <v>198</v>
      </c>
      <c r="F12">
        <v>90</v>
      </c>
      <c r="G12">
        <v>14</v>
      </c>
      <c r="H12">
        <v>30</v>
      </c>
      <c r="I12">
        <v>3</v>
      </c>
      <c r="J12">
        <v>19</v>
      </c>
    </row>
    <row r="13" spans="1:10" x14ac:dyDescent="0.25">
      <c r="A13" s="1">
        <v>34757</v>
      </c>
      <c r="B13">
        <v>667</v>
      </c>
      <c r="C13">
        <v>110</v>
      </c>
      <c r="D13">
        <v>0</v>
      </c>
      <c r="E13">
        <v>144</v>
      </c>
      <c r="F13">
        <v>66</v>
      </c>
      <c r="G13">
        <v>11</v>
      </c>
      <c r="H13">
        <v>19</v>
      </c>
      <c r="I13">
        <v>2</v>
      </c>
      <c r="J13">
        <v>11</v>
      </c>
    </row>
    <row r="14" spans="1:10" x14ac:dyDescent="0.25">
      <c r="A14" s="1">
        <v>34823</v>
      </c>
      <c r="B14">
        <v>1030</v>
      </c>
      <c r="C14">
        <v>72</v>
      </c>
      <c r="D14">
        <v>0</v>
      </c>
      <c r="E14">
        <v>144</v>
      </c>
      <c r="F14">
        <v>54</v>
      </c>
      <c r="G14">
        <v>9</v>
      </c>
      <c r="H14">
        <v>12</v>
      </c>
      <c r="I14">
        <v>1.5</v>
      </c>
      <c r="J14">
        <v>6.4</v>
      </c>
    </row>
    <row r="15" spans="1:10" x14ac:dyDescent="0.25">
      <c r="A15" s="1">
        <v>34921</v>
      </c>
      <c r="B15">
        <v>841</v>
      </c>
      <c r="C15">
        <v>86</v>
      </c>
      <c r="D15">
        <v>0</v>
      </c>
      <c r="E15">
        <v>109</v>
      </c>
      <c r="F15">
        <v>52</v>
      </c>
      <c r="G15">
        <v>7.2</v>
      </c>
      <c r="H15">
        <v>16</v>
      </c>
      <c r="I15">
        <v>1.8</v>
      </c>
      <c r="J15">
        <v>11</v>
      </c>
    </row>
    <row r="16" spans="1:10" x14ac:dyDescent="0.25">
      <c r="A16" s="1">
        <v>35039</v>
      </c>
      <c r="B16">
        <v>269</v>
      </c>
      <c r="C16">
        <v>180</v>
      </c>
      <c r="D16">
        <v>0</v>
      </c>
      <c r="E16">
        <v>202</v>
      </c>
      <c r="F16">
        <v>100</v>
      </c>
      <c r="G16">
        <v>15</v>
      </c>
      <c r="H16">
        <v>39</v>
      </c>
      <c r="I16">
        <v>3</v>
      </c>
      <c r="J16">
        <v>22</v>
      </c>
    </row>
    <row r="17" spans="1:10" x14ac:dyDescent="0.25">
      <c r="A17" s="1">
        <v>35080</v>
      </c>
      <c r="B17">
        <v>261</v>
      </c>
      <c r="C17">
        <v>190</v>
      </c>
      <c r="D17">
        <v>0</v>
      </c>
      <c r="E17">
        <v>207</v>
      </c>
      <c r="F17">
        <v>96</v>
      </c>
      <c r="G17">
        <v>15</v>
      </c>
      <c r="H17">
        <v>34</v>
      </c>
      <c r="I17">
        <v>3</v>
      </c>
      <c r="J17">
        <v>24</v>
      </c>
    </row>
    <row r="18" spans="1:10" x14ac:dyDescent="0.25">
      <c r="A18" s="1">
        <v>35156</v>
      </c>
      <c r="B18">
        <v>220</v>
      </c>
      <c r="C18">
        <v>170</v>
      </c>
      <c r="D18">
        <v>11</v>
      </c>
      <c r="E18">
        <v>129</v>
      </c>
      <c r="F18">
        <v>85</v>
      </c>
      <c r="G18">
        <v>13</v>
      </c>
      <c r="H18">
        <v>31</v>
      </c>
      <c r="I18">
        <v>3</v>
      </c>
      <c r="J18">
        <v>19</v>
      </c>
    </row>
    <row r="19" spans="1:10" x14ac:dyDescent="0.25">
      <c r="A19" s="1">
        <v>35312</v>
      </c>
      <c r="B19">
        <v>72</v>
      </c>
      <c r="C19">
        <v>250</v>
      </c>
      <c r="D19">
        <v>5</v>
      </c>
      <c r="E19">
        <v>205</v>
      </c>
      <c r="F19">
        <v>110</v>
      </c>
      <c r="G19">
        <v>18</v>
      </c>
      <c r="H19">
        <v>55</v>
      </c>
      <c r="I19">
        <v>4</v>
      </c>
      <c r="J19">
        <v>31</v>
      </c>
    </row>
    <row r="20" spans="1:10" x14ac:dyDescent="0.25">
      <c r="A20" s="1">
        <v>35366</v>
      </c>
      <c r="B20">
        <v>609</v>
      </c>
      <c r="C20">
        <v>140</v>
      </c>
      <c r="D20">
        <v>0</v>
      </c>
      <c r="E20">
        <v>159</v>
      </c>
      <c r="F20">
        <v>75</v>
      </c>
      <c r="G20">
        <v>12</v>
      </c>
      <c r="H20">
        <v>29</v>
      </c>
      <c r="I20">
        <v>2.6</v>
      </c>
      <c r="J20">
        <v>18</v>
      </c>
    </row>
    <row r="21" spans="1:10" x14ac:dyDescent="0.25">
      <c r="A21" s="1">
        <v>35465</v>
      </c>
      <c r="B21">
        <v>369</v>
      </c>
      <c r="C21">
        <v>160</v>
      </c>
      <c r="F21">
        <v>85</v>
      </c>
      <c r="G21">
        <v>13</v>
      </c>
      <c r="H21">
        <v>30</v>
      </c>
      <c r="I21">
        <v>2.5</v>
      </c>
      <c r="J21">
        <v>17</v>
      </c>
    </row>
    <row r="22" spans="1:10" x14ac:dyDescent="0.25">
      <c r="A22" s="1">
        <v>35773</v>
      </c>
      <c r="B22">
        <v>403</v>
      </c>
      <c r="C22">
        <v>155</v>
      </c>
      <c r="D22">
        <v>7</v>
      </c>
      <c r="E22">
        <v>164</v>
      </c>
      <c r="F22">
        <v>78.7</v>
      </c>
      <c r="G22">
        <v>12.7</v>
      </c>
      <c r="H22">
        <v>25.6</v>
      </c>
      <c r="I22">
        <v>2.42</v>
      </c>
      <c r="J22">
        <v>17.2</v>
      </c>
    </row>
    <row r="23" spans="1:10" x14ac:dyDescent="0.25">
      <c r="A23" s="1">
        <v>35836</v>
      </c>
      <c r="B23">
        <v>285</v>
      </c>
      <c r="C23">
        <v>169</v>
      </c>
      <c r="F23">
        <v>85.3</v>
      </c>
      <c r="G23">
        <v>14.2</v>
      </c>
      <c r="H23">
        <v>33.1</v>
      </c>
      <c r="I23">
        <v>2.68</v>
      </c>
      <c r="J23">
        <v>18.600000000000001</v>
      </c>
    </row>
    <row r="24" spans="1:10" x14ac:dyDescent="0.25">
      <c r="A24" s="1">
        <v>35920</v>
      </c>
      <c r="B24">
        <v>2420</v>
      </c>
      <c r="C24">
        <v>43.9</v>
      </c>
      <c r="D24">
        <v>0</v>
      </c>
      <c r="E24">
        <v>99</v>
      </c>
      <c r="F24">
        <v>39</v>
      </c>
      <c r="G24">
        <v>5.53</v>
      </c>
      <c r="H24">
        <v>5.96</v>
      </c>
      <c r="I24">
        <v>1.06</v>
      </c>
      <c r="J24">
        <v>3</v>
      </c>
    </row>
    <row r="25" spans="1:10" x14ac:dyDescent="0.25">
      <c r="A25" s="1">
        <v>36018</v>
      </c>
      <c r="B25">
        <v>296</v>
      </c>
      <c r="C25">
        <v>136</v>
      </c>
      <c r="D25">
        <v>2</v>
      </c>
      <c r="E25">
        <v>148</v>
      </c>
      <c r="F25">
        <v>69.599999999999994</v>
      </c>
      <c r="G25">
        <v>10.6</v>
      </c>
      <c r="H25">
        <v>27</v>
      </c>
      <c r="I25">
        <v>2.4</v>
      </c>
      <c r="J25">
        <v>18.8</v>
      </c>
    </row>
    <row r="26" spans="1:10" x14ac:dyDescent="0.25">
      <c r="A26" s="1">
        <v>36230</v>
      </c>
      <c r="B26">
        <v>242</v>
      </c>
      <c r="C26">
        <v>167</v>
      </c>
      <c r="D26">
        <v>0</v>
      </c>
      <c r="E26">
        <v>150</v>
      </c>
      <c r="F26">
        <v>74.900000000000006</v>
      </c>
      <c r="G26">
        <v>13.6</v>
      </c>
      <c r="H26">
        <v>29.6</v>
      </c>
      <c r="I26">
        <v>2.94</v>
      </c>
      <c r="J26">
        <v>19.5</v>
      </c>
    </row>
    <row r="27" spans="1:10" x14ac:dyDescent="0.25">
      <c r="A27" s="1">
        <v>36313</v>
      </c>
      <c r="B27">
        <v>3810</v>
      </c>
      <c r="C27">
        <v>34.299999999999997</v>
      </c>
      <c r="D27">
        <v>0</v>
      </c>
      <c r="E27">
        <v>78</v>
      </c>
      <c r="F27">
        <v>29.6</v>
      </c>
      <c r="G27">
        <v>4.28</v>
      </c>
      <c r="H27">
        <v>5.19</v>
      </c>
      <c r="I27">
        <v>0.81</v>
      </c>
      <c r="J27">
        <v>3.07</v>
      </c>
    </row>
    <row r="28" spans="1:10" x14ac:dyDescent="0.25">
      <c r="A28" s="1">
        <v>36361</v>
      </c>
      <c r="B28">
        <v>3100</v>
      </c>
      <c r="C28">
        <v>51.6</v>
      </c>
      <c r="D28">
        <v>0</v>
      </c>
      <c r="E28">
        <v>82</v>
      </c>
      <c r="F28">
        <v>38.200000000000003</v>
      </c>
      <c r="G28">
        <v>4.6500000000000004</v>
      </c>
      <c r="H28">
        <v>7.6</v>
      </c>
      <c r="I28">
        <v>2.92</v>
      </c>
      <c r="J28">
        <v>4.84</v>
      </c>
    </row>
    <row r="29" spans="1:10" x14ac:dyDescent="0.25">
      <c r="A29" s="1">
        <v>36377</v>
      </c>
      <c r="B29">
        <v>2610</v>
      </c>
      <c r="C29">
        <v>65</v>
      </c>
      <c r="D29">
        <v>0</v>
      </c>
      <c r="E29">
        <v>98</v>
      </c>
      <c r="F29">
        <v>43.3</v>
      </c>
      <c r="G29">
        <v>5.9</v>
      </c>
      <c r="H29">
        <v>11</v>
      </c>
      <c r="I29">
        <v>2.15</v>
      </c>
      <c r="J29">
        <v>4.84</v>
      </c>
    </row>
    <row r="30" spans="1:10" x14ac:dyDescent="0.25">
      <c r="A30" s="1">
        <v>36500</v>
      </c>
      <c r="B30">
        <v>347</v>
      </c>
      <c r="C30">
        <v>190</v>
      </c>
      <c r="D30">
        <v>0</v>
      </c>
      <c r="E30">
        <v>210</v>
      </c>
      <c r="F30">
        <v>94.8</v>
      </c>
      <c r="G30">
        <v>14.7</v>
      </c>
      <c r="H30">
        <v>35.700000000000003</v>
      </c>
      <c r="I30">
        <v>2.64</v>
      </c>
      <c r="J30">
        <v>21</v>
      </c>
    </row>
    <row r="31" spans="1:10" x14ac:dyDescent="0.25">
      <c r="A31" s="1">
        <v>36545</v>
      </c>
      <c r="B31">
        <v>275</v>
      </c>
      <c r="C31">
        <v>185</v>
      </c>
      <c r="D31">
        <v>1</v>
      </c>
      <c r="E31">
        <v>190</v>
      </c>
      <c r="F31">
        <v>101</v>
      </c>
      <c r="G31">
        <v>14.5</v>
      </c>
      <c r="H31">
        <v>36.4</v>
      </c>
      <c r="I31">
        <v>3.2</v>
      </c>
      <c r="J31">
        <v>19.8</v>
      </c>
    </row>
    <row r="32" spans="1:10" x14ac:dyDescent="0.25">
      <c r="A32" s="1">
        <v>36620</v>
      </c>
      <c r="B32">
        <v>623</v>
      </c>
      <c r="C32">
        <v>138</v>
      </c>
      <c r="D32">
        <v>0</v>
      </c>
      <c r="E32">
        <v>174</v>
      </c>
      <c r="F32">
        <v>61.2</v>
      </c>
      <c r="G32">
        <v>12</v>
      </c>
      <c r="H32">
        <v>27.9</v>
      </c>
      <c r="I32">
        <v>2.2400000000000002</v>
      </c>
      <c r="J32">
        <v>13.3</v>
      </c>
    </row>
    <row r="33" spans="1:10" x14ac:dyDescent="0.25">
      <c r="A33" s="1">
        <v>36727</v>
      </c>
      <c r="B33">
        <v>157</v>
      </c>
      <c r="C33">
        <v>168</v>
      </c>
      <c r="D33">
        <v>0</v>
      </c>
      <c r="E33">
        <v>174</v>
      </c>
      <c r="F33">
        <v>83.7</v>
      </c>
      <c r="G33">
        <v>13</v>
      </c>
      <c r="H33">
        <v>35.6</v>
      </c>
      <c r="I33">
        <v>3.16</v>
      </c>
      <c r="J33">
        <v>19.7</v>
      </c>
    </row>
    <row r="34" spans="1:10" x14ac:dyDescent="0.25">
      <c r="A34" s="1">
        <v>36858</v>
      </c>
      <c r="B34">
        <v>347</v>
      </c>
      <c r="C34">
        <v>170</v>
      </c>
      <c r="D34">
        <v>5</v>
      </c>
      <c r="E34">
        <v>154</v>
      </c>
      <c r="F34">
        <v>82.7</v>
      </c>
      <c r="G34">
        <v>12.6</v>
      </c>
      <c r="H34">
        <v>29.2</v>
      </c>
      <c r="I34">
        <v>2.64</v>
      </c>
      <c r="J34">
        <v>17.8</v>
      </c>
    </row>
    <row r="35" spans="1:10" x14ac:dyDescent="0.25">
      <c r="A35" s="1">
        <v>36971</v>
      </c>
      <c r="B35">
        <v>471</v>
      </c>
      <c r="C35">
        <v>150</v>
      </c>
      <c r="D35">
        <v>0</v>
      </c>
      <c r="E35">
        <v>172</v>
      </c>
      <c r="F35">
        <v>74</v>
      </c>
      <c r="G35">
        <v>15.5</v>
      </c>
      <c r="H35">
        <v>31.7</v>
      </c>
      <c r="I35">
        <v>2.97</v>
      </c>
      <c r="J35">
        <v>14.9</v>
      </c>
    </row>
    <row r="36" spans="1:10" x14ac:dyDescent="0.25">
      <c r="A36" s="1">
        <v>37005</v>
      </c>
      <c r="B36">
        <v>790</v>
      </c>
      <c r="C36">
        <v>75.8</v>
      </c>
      <c r="D36">
        <v>0</v>
      </c>
      <c r="E36">
        <v>130</v>
      </c>
      <c r="F36">
        <v>57.6</v>
      </c>
      <c r="G36">
        <v>8.89</v>
      </c>
      <c r="H36">
        <v>12</v>
      </c>
      <c r="I36">
        <v>1.49</v>
      </c>
      <c r="J36">
        <v>7.45</v>
      </c>
    </row>
    <row r="37" spans="1:10" x14ac:dyDescent="0.25">
      <c r="A37" s="1">
        <v>37110</v>
      </c>
      <c r="B37">
        <v>440</v>
      </c>
      <c r="C37">
        <v>120</v>
      </c>
      <c r="D37">
        <v>0</v>
      </c>
      <c r="E37">
        <v>163</v>
      </c>
      <c r="F37">
        <v>73.5</v>
      </c>
      <c r="G37">
        <v>10.199999999999999</v>
      </c>
      <c r="H37">
        <v>26</v>
      </c>
      <c r="I37">
        <v>3.17</v>
      </c>
      <c r="J37">
        <v>17</v>
      </c>
    </row>
    <row r="38" spans="1:10" x14ac:dyDescent="0.25">
      <c r="A38" s="1">
        <v>37210</v>
      </c>
      <c r="B38">
        <v>211</v>
      </c>
      <c r="C38">
        <v>206</v>
      </c>
      <c r="E38">
        <v>210</v>
      </c>
      <c r="F38">
        <v>105</v>
      </c>
      <c r="G38">
        <v>16.8</v>
      </c>
      <c r="H38">
        <v>46.1</v>
      </c>
      <c r="I38">
        <v>3.55</v>
      </c>
      <c r="J38">
        <v>30.1</v>
      </c>
    </row>
    <row r="39" spans="1:10" x14ac:dyDescent="0.25">
      <c r="A39" s="1">
        <v>37334</v>
      </c>
      <c r="B39">
        <v>176</v>
      </c>
      <c r="C39">
        <v>196</v>
      </c>
      <c r="E39">
        <v>176</v>
      </c>
      <c r="F39">
        <v>94.6</v>
      </c>
      <c r="G39">
        <v>15.5</v>
      </c>
      <c r="H39">
        <v>38.4</v>
      </c>
      <c r="I39">
        <v>3.37</v>
      </c>
      <c r="J39">
        <v>26.2</v>
      </c>
    </row>
    <row r="40" spans="1:10" x14ac:dyDescent="0.25">
      <c r="A40" s="1">
        <v>37390</v>
      </c>
      <c r="B40">
        <v>242</v>
      </c>
      <c r="C40">
        <v>177</v>
      </c>
      <c r="D40">
        <v>1</v>
      </c>
      <c r="E40">
        <v>179</v>
      </c>
      <c r="F40">
        <v>90.5</v>
      </c>
      <c r="G40">
        <v>12.9</v>
      </c>
      <c r="H40">
        <v>34.700000000000003</v>
      </c>
      <c r="I40">
        <v>2.96</v>
      </c>
      <c r="J40">
        <v>23</v>
      </c>
    </row>
    <row r="41" spans="1:10" x14ac:dyDescent="0.25">
      <c r="A41" s="1">
        <v>37455</v>
      </c>
      <c r="B41">
        <v>8</v>
      </c>
      <c r="C41">
        <v>390</v>
      </c>
      <c r="E41">
        <v>145</v>
      </c>
      <c r="F41">
        <v>131</v>
      </c>
      <c r="G41">
        <v>24.9</v>
      </c>
      <c r="H41">
        <v>78.599999999999994</v>
      </c>
      <c r="I41">
        <v>4.54</v>
      </c>
      <c r="J41">
        <v>42.6</v>
      </c>
    </row>
    <row r="42" spans="1:10" x14ac:dyDescent="0.25">
      <c r="A42" s="1">
        <v>37650</v>
      </c>
      <c r="B42">
        <v>211</v>
      </c>
      <c r="C42">
        <v>196</v>
      </c>
      <c r="E42">
        <v>158</v>
      </c>
      <c r="F42">
        <v>94.6</v>
      </c>
      <c r="G42">
        <v>14.5</v>
      </c>
      <c r="H42">
        <v>35.700000000000003</v>
      </c>
      <c r="I42">
        <v>2.89</v>
      </c>
      <c r="J42">
        <v>24.7</v>
      </c>
    </row>
    <row r="43" spans="1:10" x14ac:dyDescent="0.25">
      <c r="A43" s="1">
        <v>37699</v>
      </c>
      <c r="B43">
        <v>356</v>
      </c>
      <c r="C43">
        <v>173</v>
      </c>
      <c r="E43">
        <v>171</v>
      </c>
      <c r="F43">
        <v>85.7</v>
      </c>
      <c r="G43">
        <v>13.7</v>
      </c>
      <c r="H43">
        <v>38.700000000000003</v>
      </c>
      <c r="I43">
        <v>3.14</v>
      </c>
      <c r="J43">
        <v>18.7</v>
      </c>
    </row>
    <row r="44" spans="1:10" x14ac:dyDescent="0.25">
      <c r="A44" s="1">
        <v>37762</v>
      </c>
      <c r="B44">
        <v>1130</v>
      </c>
      <c r="C44">
        <v>53.7</v>
      </c>
      <c r="E44">
        <v>80</v>
      </c>
      <c r="F44">
        <v>38.4</v>
      </c>
      <c r="G44">
        <v>5</v>
      </c>
      <c r="H44">
        <v>7.39</v>
      </c>
      <c r="I44">
        <v>1.18</v>
      </c>
      <c r="J44">
        <v>5.41</v>
      </c>
    </row>
    <row r="45" spans="1:10" x14ac:dyDescent="0.25">
      <c r="A45" s="1">
        <v>37811</v>
      </c>
      <c r="B45">
        <v>116</v>
      </c>
      <c r="C45">
        <v>184</v>
      </c>
      <c r="E45">
        <v>157</v>
      </c>
      <c r="F45">
        <v>87.8</v>
      </c>
      <c r="G45">
        <v>12.6</v>
      </c>
      <c r="H45">
        <v>38.6</v>
      </c>
      <c r="I45">
        <v>2.77</v>
      </c>
      <c r="J45">
        <v>24.6</v>
      </c>
    </row>
    <row r="46" spans="1:10" x14ac:dyDescent="0.25">
      <c r="A46" s="1">
        <v>37966</v>
      </c>
      <c r="B46">
        <v>233</v>
      </c>
      <c r="C46">
        <v>192</v>
      </c>
      <c r="D46">
        <v>1</v>
      </c>
      <c r="E46">
        <v>182</v>
      </c>
      <c r="F46">
        <v>104</v>
      </c>
      <c r="G46">
        <v>15.6</v>
      </c>
      <c r="H46">
        <v>37.5</v>
      </c>
      <c r="I46">
        <v>3.23</v>
      </c>
      <c r="J46">
        <v>25.8</v>
      </c>
    </row>
    <row r="47" spans="1:10" x14ac:dyDescent="0.25">
      <c r="A47" s="1">
        <v>38058</v>
      </c>
      <c r="B47">
        <v>586</v>
      </c>
      <c r="C47">
        <v>115</v>
      </c>
      <c r="D47">
        <v>1</v>
      </c>
      <c r="E47">
        <v>145</v>
      </c>
      <c r="F47">
        <v>70.099999999999994</v>
      </c>
      <c r="G47">
        <v>10.7</v>
      </c>
      <c r="H47">
        <v>22</v>
      </c>
      <c r="I47">
        <v>2.81</v>
      </c>
      <c r="J47">
        <v>13.3</v>
      </c>
    </row>
    <row r="48" spans="1:10" x14ac:dyDescent="0.25">
      <c r="A48" s="1">
        <v>38169</v>
      </c>
      <c r="B48">
        <v>879</v>
      </c>
      <c r="C48">
        <v>85.2</v>
      </c>
      <c r="E48">
        <v>104</v>
      </c>
      <c r="F48">
        <v>52.4</v>
      </c>
      <c r="G48">
        <v>6.84</v>
      </c>
      <c r="H48">
        <v>15</v>
      </c>
      <c r="I48">
        <v>1.74</v>
      </c>
      <c r="J48">
        <v>10.4</v>
      </c>
    </row>
    <row r="49" spans="1:10" x14ac:dyDescent="0.25">
      <c r="A49" s="1">
        <v>38210</v>
      </c>
      <c r="B49">
        <v>102</v>
      </c>
      <c r="C49">
        <v>189</v>
      </c>
      <c r="E49">
        <v>159</v>
      </c>
      <c r="F49">
        <v>85.6</v>
      </c>
      <c r="G49">
        <v>14.7</v>
      </c>
      <c r="H49">
        <v>38.6</v>
      </c>
      <c r="I49">
        <v>2.97</v>
      </c>
      <c r="J49">
        <v>25.7</v>
      </c>
    </row>
    <row r="50" spans="1:10" x14ac:dyDescent="0.25">
      <c r="A50" s="1">
        <v>38371</v>
      </c>
      <c r="B50">
        <v>416</v>
      </c>
      <c r="E50">
        <v>186</v>
      </c>
    </row>
    <row r="51" spans="1:10" x14ac:dyDescent="0.25">
      <c r="A51" s="1">
        <v>38435</v>
      </c>
      <c r="B51">
        <v>737</v>
      </c>
      <c r="C51">
        <v>116</v>
      </c>
      <c r="D51">
        <v>2</v>
      </c>
      <c r="E51">
        <v>148</v>
      </c>
      <c r="F51">
        <v>76.099999999999994</v>
      </c>
      <c r="G51">
        <v>13.7</v>
      </c>
      <c r="H51">
        <v>19.899999999999999</v>
      </c>
      <c r="I51">
        <v>1.93</v>
      </c>
      <c r="J51">
        <v>13.1</v>
      </c>
    </row>
    <row r="52" spans="1:10" x14ac:dyDescent="0.25">
      <c r="A52" s="1">
        <v>38568</v>
      </c>
      <c r="B52">
        <v>385</v>
      </c>
      <c r="C52">
        <v>125</v>
      </c>
      <c r="E52">
        <v>154</v>
      </c>
      <c r="F52">
        <v>73.5</v>
      </c>
      <c r="G52">
        <v>11</v>
      </c>
      <c r="H52">
        <v>24.5</v>
      </c>
      <c r="I52">
        <v>2.36</v>
      </c>
      <c r="J52">
        <v>16.899999999999999</v>
      </c>
    </row>
    <row r="53" spans="1:10" x14ac:dyDescent="0.25">
      <c r="A53" s="1">
        <v>38594</v>
      </c>
      <c r="B53">
        <v>285</v>
      </c>
      <c r="D53">
        <v>2</v>
      </c>
      <c r="E53">
        <v>169</v>
      </c>
    </row>
    <row r="54" spans="1:10" x14ac:dyDescent="0.25">
      <c r="A54" s="1">
        <v>38805</v>
      </c>
      <c r="B54">
        <v>238</v>
      </c>
      <c r="C54">
        <v>166</v>
      </c>
      <c r="D54">
        <v>2</v>
      </c>
      <c r="E54">
        <v>164</v>
      </c>
      <c r="F54">
        <v>87.8</v>
      </c>
      <c r="G54">
        <v>13.5</v>
      </c>
      <c r="H54">
        <v>27</v>
      </c>
      <c r="I54">
        <v>2.5299999999999998</v>
      </c>
      <c r="J54">
        <v>17.2</v>
      </c>
    </row>
    <row r="55" spans="1:10" x14ac:dyDescent="0.25">
      <c r="A55" s="1">
        <v>38925</v>
      </c>
      <c r="B55">
        <v>311</v>
      </c>
      <c r="C55">
        <v>134</v>
      </c>
      <c r="D55">
        <v>2</v>
      </c>
      <c r="E55">
        <v>172</v>
      </c>
      <c r="F55">
        <v>77.2</v>
      </c>
      <c r="G55">
        <v>11.3</v>
      </c>
      <c r="H55">
        <v>26.3</v>
      </c>
      <c r="I55">
        <v>2.74</v>
      </c>
      <c r="J55">
        <v>17.899999999999999</v>
      </c>
    </row>
    <row r="56" spans="1:10" x14ac:dyDescent="0.25">
      <c r="A56" s="1">
        <v>38986</v>
      </c>
      <c r="B56">
        <v>548</v>
      </c>
      <c r="C56">
        <v>114</v>
      </c>
      <c r="D56">
        <v>1</v>
      </c>
      <c r="E56">
        <v>146</v>
      </c>
      <c r="F56">
        <v>48.2</v>
      </c>
      <c r="G56">
        <v>7.02</v>
      </c>
      <c r="H56">
        <v>14.5</v>
      </c>
      <c r="I56">
        <v>1.51</v>
      </c>
      <c r="J56">
        <v>12.3</v>
      </c>
    </row>
    <row r="57" spans="1:10" x14ac:dyDescent="0.25">
      <c r="A57" s="1">
        <v>39042</v>
      </c>
      <c r="B57">
        <v>476</v>
      </c>
      <c r="C57">
        <v>131</v>
      </c>
      <c r="D57">
        <v>2</v>
      </c>
      <c r="E57">
        <v>172</v>
      </c>
      <c r="F57">
        <v>65.3</v>
      </c>
      <c r="G57">
        <v>10.1</v>
      </c>
      <c r="H57">
        <v>19</v>
      </c>
      <c r="I57">
        <v>1.87</v>
      </c>
      <c r="J57">
        <v>14.7</v>
      </c>
    </row>
    <row r="58" spans="1:10" x14ac:dyDescent="0.25">
      <c r="A58" s="1">
        <v>39183</v>
      </c>
      <c r="B58">
        <v>1000</v>
      </c>
      <c r="C58">
        <v>69.8</v>
      </c>
      <c r="D58">
        <v>1</v>
      </c>
      <c r="E58">
        <v>131</v>
      </c>
      <c r="F58">
        <v>50.9</v>
      </c>
      <c r="G58">
        <v>7.31</v>
      </c>
      <c r="H58">
        <v>9.77</v>
      </c>
      <c r="I58">
        <v>1.3</v>
      </c>
      <c r="J58">
        <v>6.63</v>
      </c>
    </row>
    <row r="59" spans="1:10" x14ac:dyDescent="0.25">
      <c r="A59" s="1">
        <v>39281</v>
      </c>
      <c r="B59">
        <v>404</v>
      </c>
      <c r="C59">
        <v>119</v>
      </c>
      <c r="D59">
        <v>2</v>
      </c>
      <c r="E59">
        <v>163</v>
      </c>
      <c r="F59">
        <v>49.7</v>
      </c>
      <c r="G59">
        <v>6.73</v>
      </c>
      <c r="H59">
        <v>23.3</v>
      </c>
      <c r="I59">
        <v>1.85</v>
      </c>
      <c r="J59">
        <v>15.4</v>
      </c>
    </row>
    <row r="60" spans="1:10" x14ac:dyDescent="0.25">
      <c r="A60" s="1">
        <v>39791</v>
      </c>
      <c r="B60">
        <v>320</v>
      </c>
      <c r="C60">
        <v>183</v>
      </c>
      <c r="D60">
        <v>2</v>
      </c>
      <c r="E60">
        <v>194</v>
      </c>
      <c r="F60">
        <v>96</v>
      </c>
      <c r="G60">
        <v>15.2</v>
      </c>
      <c r="H60">
        <v>35.6</v>
      </c>
      <c r="I60">
        <v>2.87</v>
      </c>
      <c r="J60">
        <v>20.6</v>
      </c>
    </row>
    <row r="61" spans="1:10" x14ac:dyDescent="0.25">
      <c r="A61" s="1">
        <v>39868</v>
      </c>
      <c r="B61">
        <v>336</v>
      </c>
      <c r="C61">
        <v>171</v>
      </c>
      <c r="D61">
        <v>1</v>
      </c>
      <c r="E61">
        <v>174</v>
      </c>
      <c r="F61">
        <v>81</v>
      </c>
      <c r="G61">
        <v>13.2</v>
      </c>
      <c r="H61">
        <v>30.5</v>
      </c>
      <c r="I61">
        <v>2.69</v>
      </c>
      <c r="J61">
        <v>18.2</v>
      </c>
    </row>
    <row r="62" spans="1:10" x14ac:dyDescent="0.25">
      <c r="A62" s="1">
        <v>39932</v>
      </c>
      <c r="B62">
        <v>1370</v>
      </c>
      <c r="C62">
        <v>56.7</v>
      </c>
      <c r="D62">
        <v>0</v>
      </c>
      <c r="E62">
        <v>102</v>
      </c>
      <c r="F62">
        <v>44.5</v>
      </c>
      <c r="G62">
        <v>5.89</v>
      </c>
      <c r="H62">
        <v>7.36</v>
      </c>
      <c r="I62">
        <v>1.2</v>
      </c>
      <c r="J62">
        <v>4.79</v>
      </c>
    </row>
    <row r="63" spans="1:10" x14ac:dyDescent="0.25">
      <c r="A63" s="1">
        <v>40155</v>
      </c>
      <c r="B63">
        <v>267</v>
      </c>
      <c r="C63">
        <v>194</v>
      </c>
      <c r="D63">
        <v>3</v>
      </c>
      <c r="E63">
        <v>214</v>
      </c>
      <c r="F63">
        <v>104</v>
      </c>
      <c r="G63">
        <v>16.600000000000001</v>
      </c>
      <c r="H63">
        <v>36.1</v>
      </c>
      <c r="I63">
        <v>3.45</v>
      </c>
      <c r="J63">
        <v>24.6</v>
      </c>
    </row>
    <row r="64" spans="1:10" x14ac:dyDescent="0.25">
      <c r="A64" s="1">
        <v>40316</v>
      </c>
      <c r="B64">
        <v>1560</v>
      </c>
      <c r="C64">
        <v>60.5</v>
      </c>
      <c r="D64">
        <v>1</v>
      </c>
      <c r="E64">
        <v>104</v>
      </c>
      <c r="F64">
        <v>43.5</v>
      </c>
      <c r="G64">
        <v>5.87</v>
      </c>
      <c r="H64">
        <v>8.9</v>
      </c>
      <c r="I64">
        <v>1.18</v>
      </c>
      <c r="J64">
        <v>6.11</v>
      </c>
    </row>
    <row r="65" spans="1:10" x14ac:dyDescent="0.25">
      <c r="A65" s="1">
        <v>40387</v>
      </c>
      <c r="B65">
        <v>389</v>
      </c>
      <c r="C65">
        <v>151</v>
      </c>
      <c r="D65">
        <v>1</v>
      </c>
      <c r="E65">
        <v>179</v>
      </c>
      <c r="F65">
        <v>87.3</v>
      </c>
      <c r="G65">
        <v>11.4</v>
      </c>
      <c r="H65">
        <v>28.5</v>
      </c>
      <c r="I65">
        <v>3.46</v>
      </c>
      <c r="J65">
        <v>19.399999999999999</v>
      </c>
    </row>
    <row r="66" spans="1:10" x14ac:dyDescent="0.25">
      <c r="A66" s="3">
        <v>40519</v>
      </c>
      <c r="B66" s="4"/>
      <c r="C66" s="4">
        <v>180</v>
      </c>
      <c r="D66" s="4">
        <v>2</v>
      </c>
      <c r="E66" s="4">
        <v>182</v>
      </c>
      <c r="F66" s="4">
        <v>92.2</v>
      </c>
      <c r="G66" s="4">
        <v>13.7</v>
      </c>
      <c r="H66" s="4">
        <v>30.9</v>
      </c>
      <c r="I66" s="4">
        <v>2.66</v>
      </c>
      <c r="J66" s="4">
        <v>19.8</v>
      </c>
    </row>
    <row r="67" spans="1:10" x14ac:dyDescent="0.25">
      <c r="A67" s="3">
        <v>40703</v>
      </c>
      <c r="B67" s="4"/>
      <c r="C67" s="4">
        <v>32.9</v>
      </c>
      <c r="D67" s="4">
        <v>0</v>
      </c>
      <c r="E67" s="4">
        <v>61</v>
      </c>
      <c r="F67" s="4">
        <v>26.6</v>
      </c>
      <c r="G67" s="4">
        <v>3.56</v>
      </c>
      <c r="H67" s="4">
        <v>3.93</v>
      </c>
      <c r="I67" s="4">
        <v>0.85</v>
      </c>
      <c r="J67" s="4">
        <v>2.83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3A1A-3BF5-435F-94C4-F99629DAA51D}">
  <dimension ref="A1:FN40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735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0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0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e">
        <f>INDEX($D$20:$D$523,MATCH(A20,$B$20:$B$523,0))</f>
        <v>#N/A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736</v>
      </c>
    </row>
    <row r="35" spans="1:1" x14ac:dyDescent="0.25">
      <c r="A35" t="s">
        <v>737</v>
      </c>
    </row>
    <row r="36" spans="1:1" x14ac:dyDescent="0.25">
      <c r="A36" t="s">
        <v>29</v>
      </c>
    </row>
    <row r="37" spans="1:1" x14ac:dyDescent="0.25">
      <c r="A37" t="s">
        <v>30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44</v>
      </c>
    </row>
    <row r="52" spans="1:1" x14ac:dyDescent="0.25">
      <c r="A52" t="s">
        <v>45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3" spans="1:1" x14ac:dyDescent="0.25">
      <c r="A63" t="s">
        <v>56</v>
      </c>
    </row>
    <row r="64" spans="1:1" x14ac:dyDescent="0.25">
      <c r="A64" t="s">
        <v>57</v>
      </c>
    </row>
    <row r="65" spans="1:1" x14ac:dyDescent="0.25">
      <c r="A65" t="s">
        <v>58</v>
      </c>
    </row>
    <row r="66" spans="1:1" x14ac:dyDescent="0.25">
      <c r="A66" t="s">
        <v>59</v>
      </c>
    </row>
    <row r="67" spans="1:1" x14ac:dyDescent="0.25">
      <c r="A67" t="s">
        <v>60</v>
      </c>
    </row>
    <row r="68" spans="1:1" x14ac:dyDescent="0.25">
      <c r="A68" t="s">
        <v>61</v>
      </c>
    </row>
    <row r="69" spans="1:1" x14ac:dyDescent="0.25">
      <c r="A69" t="s">
        <v>62</v>
      </c>
    </row>
    <row r="70" spans="1:1" x14ac:dyDescent="0.25">
      <c r="A70" t="s">
        <v>63</v>
      </c>
    </row>
    <row r="71" spans="1:1" x14ac:dyDescent="0.25">
      <c r="A71" t="s">
        <v>64</v>
      </c>
    </row>
    <row r="72" spans="1:1" x14ac:dyDescent="0.25">
      <c r="A72" t="s">
        <v>65</v>
      </c>
    </row>
    <row r="73" spans="1:1" x14ac:dyDescent="0.25">
      <c r="A73" t="s">
        <v>66</v>
      </c>
    </row>
    <row r="74" spans="1:1" x14ac:dyDescent="0.25">
      <c r="A74" t="s">
        <v>67</v>
      </c>
    </row>
    <row r="75" spans="1:1" x14ac:dyDescent="0.25">
      <c r="A75" t="s">
        <v>68</v>
      </c>
    </row>
    <row r="76" spans="1:1" x14ac:dyDescent="0.25">
      <c r="A76" t="s">
        <v>69</v>
      </c>
    </row>
    <row r="77" spans="1:1" x14ac:dyDescent="0.25">
      <c r="A77" t="s">
        <v>70</v>
      </c>
    </row>
    <row r="78" spans="1:1" x14ac:dyDescent="0.25">
      <c r="A78" t="s">
        <v>71</v>
      </c>
    </row>
    <row r="79" spans="1:1" x14ac:dyDescent="0.25">
      <c r="A79" t="s">
        <v>72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76</v>
      </c>
    </row>
    <row r="84" spans="1:1" x14ac:dyDescent="0.25">
      <c r="A84" t="s">
        <v>738</v>
      </c>
    </row>
    <row r="85" spans="1:1" x14ac:dyDescent="0.25">
      <c r="A85" t="s">
        <v>739</v>
      </c>
    </row>
    <row r="86" spans="1:1" x14ac:dyDescent="0.25">
      <c r="A86" t="s">
        <v>77</v>
      </c>
    </row>
    <row r="87" spans="1:1" x14ac:dyDescent="0.25">
      <c r="A87" t="s">
        <v>78</v>
      </c>
    </row>
    <row r="88" spans="1:1" x14ac:dyDescent="0.25">
      <c r="A88" t="s">
        <v>79</v>
      </c>
    </row>
    <row r="89" spans="1:1" x14ac:dyDescent="0.25">
      <c r="A89" t="s">
        <v>80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t="s">
        <v>83</v>
      </c>
    </row>
    <row r="93" spans="1:1" x14ac:dyDescent="0.25">
      <c r="A93" t="s">
        <v>84</v>
      </c>
    </row>
    <row r="94" spans="1:1" x14ac:dyDescent="0.25">
      <c r="A94" t="s">
        <v>85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88</v>
      </c>
    </row>
    <row r="98" spans="1:1" x14ac:dyDescent="0.25">
      <c r="A98" t="s">
        <v>89</v>
      </c>
    </row>
    <row r="99" spans="1:1" x14ac:dyDescent="0.25">
      <c r="A99" t="s">
        <v>90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93</v>
      </c>
    </row>
    <row r="103" spans="1:1" x14ac:dyDescent="0.25">
      <c r="A103" t="s">
        <v>94</v>
      </c>
    </row>
    <row r="104" spans="1:1" x14ac:dyDescent="0.25">
      <c r="A104" t="s">
        <v>95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103</v>
      </c>
    </row>
    <row r="113" spans="1:1" x14ac:dyDescent="0.25">
      <c r="A113" t="s">
        <v>104</v>
      </c>
    </row>
    <row r="114" spans="1:1" x14ac:dyDescent="0.25">
      <c r="A114" t="s">
        <v>105</v>
      </c>
    </row>
    <row r="115" spans="1:1" x14ac:dyDescent="0.25">
      <c r="A115" t="s">
        <v>106</v>
      </c>
    </row>
    <row r="116" spans="1:1" x14ac:dyDescent="0.25">
      <c r="A116" t="s">
        <v>107</v>
      </c>
    </row>
    <row r="117" spans="1:1" x14ac:dyDescent="0.25">
      <c r="A117" t="s">
        <v>108</v>
      </c>
    </row>
    <row r="118" spans="1:1" x14ac:dyDescent="0.25">
      <c r="A118" t="s">
        <v>109</v>
      </c>
    </row>
    <row r="119" spans="1:1" x14ac:dyDescent="0.25">
      <c r="A119" t="s">
        <v>110</v>
      </c>
    </row>
    <row r="120" spans="1:1" x14ac:dyDescent="0.25">
      <c r="A120" t="s">
        <v>111</v>
      </c>
    </row>
    <row r="121" spans="1:1" x14ac:dyDescent="0.25">
      <c r="A121" t="s">
        <v>112</v>
      </c>
    </row>
    <row r="122" spans="1:1" x14ac:dyDescent="0.25">
      <c r="A122" t="s">
        <v>113</v>
      </c>
    </row>
    <row r="123" spans="1:1" x14ac:dyDescent="0.25">
      <c r="A123" t="s">
        <v>114</v>
      </c>
    </row>
    <row r="124" spans="1:1" x14ac:dyDescent="0.25">
      <c r="A124" t="s">
        <v>115</v>
      </c>
    </row>
    <row r="125" spans="1:1" x14ac:dyDescent="0.25">
      <c r="A125" t="s">
        <v>116</v>
      </c>
    </row>
    <row r="126" spans="1:1" x14ac:dyDescent="0.25">
      <c r="A126" t="s">
        <v>117</v>
      </c>
    </row>
    <row r="127" spans="1:1" x14ac:dyDescent="0.25">
      <c r="A127" t="s">
        <v>118</v>
      </c>
    </row>
    <row r="128" spans="1:1" x14ac:dyDescent="0.25">
      <c r="A128" t="s">
        <v>119</v>
      </c>
    </row>
    <row r="129" spans="1:1" x14ac:dyDescent="0.25">
      <c r="A129" t="s">
        <v>120</v>
      </c>
    </row>
    <row r="130" spans="1:1" x14ac:dyDescent="0.25">
      <c r="A130" t="s">
        <v>121</v>
      </c>
    </row>
    <row r="131" spans="1:1" x14ac:dyDescent="0.25">
      <c r="A131" t="s">
        <v>122</v>
      </c>
    </row>
    <row r="132" spans="1:1" x14ac:dyDescent="0.25">
      <c r="A132" t="s">
        <v>123</v>
      </c>
    </row>
    <row r="133" spans="1:1" x14ac:dyDescent="0.25">
      <c r="A133" t="s">
        <v>124</v>
      </c>
    </row>
    <row r="134" spans="1:1" x14ac:dyDescent="0.25">
      <c r="A134" t="s">
        <v>125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131</v>
      </c>
    </row>
    <row r="141" spans="1:1" x14ac:dyDescent="0.25">
      <c r="A141" t="s">
        <v>132</v>
      </c>
    </row>
    <row r="142" spans="1:1" x14ac:dyDescent="0.25">
      <c r="A142" t="s">
        <v>133</v>
      </c>
    </row>
    <row r="143" spans="1:1" x14ac:dyDescent="0.25">
      <c r="A143" t="s">
        <v>134</v>
      </c>
    </row>
    <row r="144" spans="1:1" x14ac:dyDescent="0.25">
      <c r="A144" t="s">
        <v>135</v>
      </c>
    </row>
    <row r="145" spans="1:1" x14ac:dyDescent="0.25">
      <c r="A145" t="s">
        <v>136</v>
      </c>
    </row>
    <row r="146" spans="1:1" x14ac:dyDescent="0.25">
      <c r="A146" t="s">
        <v>137</v>
      </c>
    </row>
    <row r="147" spans="1:1" x14ac:dyDescent="0.25">
      <c r="A147" t="s">
        <v>138</v>
      </c>
    </row>
    <row r="148" spans="1:1" x14ac:dyDescent="0.25">
      <c r="A148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7" spans="1:1" x14ac:dyDescent="0.25">
      <c r="A157" t="s">
        <v>148</v>
      </c>
    </row>
    <row r="158" spans="1:1" x14ac:dyDescent="0.25">
      <c r="A158" t="s">
        <v>149</v>
      </c>
    </row>
    <row r="159" spans="1:1" x14ac:dyDescent="0.25">
      <c r="A159" t="s">
        <v>150</v>
      </c>
    </row>
    <row r="160" spans="1:1" x14ac:dyDescent="0.25">
      <c r="A160" t="s">
        <v>151</v>
      </c>
    </row>
    <row r="161" spans="1:1" x14ac:dyDescent="0.25">
      <c r="A161" t="s">
        <v>152</v>
      </c>
    </row>
    <row r="162" spans="1:1" x14ac:dyDescent="0.25">
      <c r="A162" t="s">
        <v>153</v>
      </c>
    </row>
    <row r="163" spans="1:1" x14ac:dyDescent="0.25">
      <c r="A163" t="s">
        <v>154</v>
      </c>
    </row>
    <row r="164" spans="1:1" x14ac:dyDescent="0.25">
      <c r="A164" t="s">
        <v>155</v>
      </c>
    </row>
    <row r="165" spans="1:1" x14ac:dyDescent="0.25">
      <c r="A165" t="s">
        <v>156</v>
      </c>
    </row>
    <row r="166" spans="1:1" x14ac:dyDescent="0.25">
      <c r="A166" t="s">
        <v>157</v>
      </c>
    </row>
    <row r="167" spans="1:1" x14ac:dyDescent="0.25">
      <c r="A167" t="s">
        <v>158</v>
      </c>
    </row>
    <row r="168" spans="1:1" x14ac:dyDescent="0.25">
      <c r="A168" t="s">
        <v>159</v>
      </c>
    </row>
    <row r="169" spans="1:1" x14ac:dyDescent="0.25">
      <c r="A169" t="s">
        <v>160</v>
      </c>
    </row>
    <row r="170" spans="1:1" x14ac:dyDescent="0.25">
      <c r="A170" t="s">
        <v>161</v>
      </c>
    </row>
    <row r="171" spans="1:1" x14ac:dyDescent="0.25">
      <c r="A171" t="s">
        <v>162</v>
      </c>
    </row>
    <row r="172" spans="1:1" x14ac:dyDescent="0.25">
      <c r="A172" t="s">
        <v>740</v>
      </c>
    </row>
    <row r="173" spans="1:1" x14ac:dyDescent="0.25">
      <c r="A173" t="s">
        <v>741</v>
      </c>
    </row>
    <row r="174" spans="1:1" x14ac:dyDescent="0.25">
      <c r="A174" t="s">
        <v>163</v>
      </c>
    </row>
    <row r="175" spans="1:1" x14ac:dyDescent="0.25">
      <c r="A175" t="s">
        <v>164</v>
      </c>
    </row>
    <row r="176" spans="1:1" x14ac:dyDescent="0.25">
      <c r="A176" t="s">
        <v>165</v>
      </c>
    </row>
    <row r="177" spans="1:1" x14ac:dyDescent="0.25">
      <c r="A177" t="s">
        <v>166</v>
      </c>
    </row>
    <row r="178" spans="1:1" x14ac:dyDescent="0.25">
      <c r="A178" t="s">
        <v>167</v>
      </c>
    </row>
    <row r="179" spans="1:1" x14ac:dyDescent="0.25">
      <c r="A179" t="s">
        <v>168</v>
      </c>
    </row>
    <row r="180" spans="1:1" x14ac:dyDescent="0.25">
      <c r="A180" t="s">
        <v>169</v>
      </c>
    </row>
    <row r="181" spans="1:1" x14ac:dyDescent="0.25">
      <c r="A181" t="s">
        <v>170</v>
      </c>
    </row>
    <row r="182" spans="1:1" x14ac:dyDescent="0.25">
      <c r="A182" t="s">
        <v>171</v>
      </c>
    </row>
    <row r="183" spans="1:1" x14ac:dyDescent="0.25">
      <c r="A183" t="s">
        <v>172</v>
      </c>
    </row>
    <row r="184" spans="1:1" x14ac:dyDescent="0.25">
      <c r="A184" t="s">
        <v>742</v>
      </c>
    </row>
    <row r="185" spans="1:1" x14ac:dyDescent="0.25">
      <c r="A185" t="s">
        <v>743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744</v>
      </c>
    </row>
    <row r="189" spans="1:1" x14ac:dyDescent="0.25">
      <c r="A189" t="s">
        <v>745</v>
      </c>
    </row>
    <row r="190" spans="1:1" x14ac:dyDescent="0.25">
      <c r="A190" t="s">
        <v>0</v>
      </c>
    </row>
    <row r="191" spans="1:1" x14ac:dyDescent="0.25">
      <c r="A191" t="s">
        <v>175</v>
      </c>
    </row>
    <row r="192" spans="1:1" x14ac:dyDescent="0.25">
      <c r="A192" t="s">
        <v>176</v>
      </c>
    </row>
    <row r="193" spans="1:1" x14ac:dyDescent="0.25">
      <c r="A193" t="s">
        <v>177</v>
      </c>
    </row>
    <row r="194" spans="1:1" x14ac:dyDescent="0.25">
      <c r="A194" t="s">
        <v>0</v>
      </c>
    </row>
    <row r="195" spans="1:1" x14ac:dyDescent="0.25">
      <c r="A195" t="s">
        <v>178</v>
      </c>
    </row>
    <row r="196" spans="1:1" x14ac:dyDescent="0.25">
      <c r="A196" t="s">
        <v>179</v>
      </c>
    </row>
    <row r="197" spans="1:1" x14ac:dyDescent="0.25">
      <c r="A197" t="s">
        <v>180</v>
      </c>
    </row>
    <row r="198" spans="1:1" x14ac:dyDescent="0.25">
      <c r="A198" t="s">
        <v>0</v>
      </c>
    </row>
    <row r="199" spans="1:1" x14ac:dyDescent="0.25">
      <c r="A199" t="s">
        <v>181</v>
      </c>
    </row>
    <row r="200" spans="1:1" x14ac:dyDescent="0.25">
      <c r="A200" t="s">
        <v>746</v>
      </c>
    </row>
    <row r="201" spans="1:1" x14ac:dyDescent="0.25">
      <c r="A201" t="s">
        <v>182</v>
      </c>
    </row>
    <row r="202" spans="1:1" x14ac:dyDescent="0.25">
      <c r="A202" t="s">
        <v>0</v>
      </c>
    </row>
    <row r="203" spans="1:1" x14ac:dyDescent="0.25">
      <c r="A203" t="s">
        <v>183</v>
      </c>
    </row>
    <row r="204" spans="1:1" x14ac:dyDescent="0.25">
      <c r="A204" t="s">
        <v>185</v>
      </c>
    </row>
    <row r="205" spans="1:1" x14ac:dyDescent="0.25">
      <c r="A205" t="s">
        <v>0</v>
      </c>
    </row>
    <row r="206" spans="1:1" x14ac:dyDescent="0.25">
      <c r="A206" t="s">
        <v>186</v>
      </c>
    </row>
    <row r="207" spans="1:1" x14ac:dyDescent="0.25">
      <c r="A207" t="s">
        <v>187</v>
      </c>
    </row>
    <row r="208" spans="1:1" x14ac:dyDescent="0.25">
      <c r="A208" t="s">
        <v>0</v>
      </c>
    </row>
    <row r="209" spans="1:170" x14ac:dyDescent="0.25">
      <c r="A209" t="s">
        <v>188</v>
      </c>
    </row>
    <row r="210" spans="1:170" x14ac:dyDescent="0.25">
      <c r="A210" t="s">
        <v>0</v>
      </c>
    </row>
    <row r="211" spans="1:170" x14ac:dyDescent="0.25">
      <c r="A211" t="s">
        <v>189</v>
      </c>
    </row>
    <row r="212" spans="1:170" x14ac:dyDescent="0.25">
      <c r="A212" t="s">
        <v>190</v>
      </c>
    </row>
    <row r="213" spans="1:170" x14ac:dyDescent="0.25">
      <c r="A213" t="s">
        <v>192</v>
      </c>
    </row>
    <row r="214" spans="1:170" x14ac:dyDescent="0.25">
      <c r="A214" t="s">
        <v>193</v>
      </c>
    </row>
    <row r="215" spans="1:170" x14ac:dyDescent="0.25">
      <c r="A215" t="s">
        <v>0</v>
      </c>
    </row>
    <row r="216" spans="1:170" x14ac:dyDescent="0.25">
      <c r="A216" t="s">
        <v>195</v>
      </c>
    </row>
    <row r="217" spans="1:170" x14ac:dyDescent="0.25">
      <c r="A217" t="s">
        <v>747</v>
      </c>
    </row>
    <row r="218" spans="1:170" x14ac:dyDescent="0.25">
      <c r="A218" t="s">
        <v>0</v>
      </c>
    </row>
    <row r="219" spans="1:170" x14ac:dyDescent="0.25">
      <c r="A219" t="s">
        <v>197</v>
      </c>
    </row>
    <row r="220" spans="1:170" x14ac:dyDescent="0.25">
      <c r="A220" t="s">
        <v>198</v>
      </c>
    </row>
    <row r="221" spans="1:170" x14ac:dyDescent="0.25">
      <c r="A221" t="s">
        <v>0</v>
      </c>
    </row>
    <row r="222" spans="1:170" x14ac:dyDescent="0.25">
      <c r="A222" t="s">
        <v>199</v>
      </c>
      <c r="B222" t="s">
        <v>200</v>
      </c>
      <c r="C222" t="s">
        <v>201</v>
      </c>
      <c r="D222" t="s">
        <v>202</v>
      </c>
      <c r="E222" t="s">
        <v>203</v>
      </c>
      <c r="F222" t="s">
        <v>204</v>
      </c>
      <c r="G222" t="s">
        <v>205</v>
      </c>
      <c r="H222" t="s">
        <v>206</v>
      </c>
      <c r="I222" t="s">
        <v>207</v>
      </c>
      <c r="J222" t="s">
        <v>208</v>
      </c>
      <c r="K222" t="s">
        <v>209</v>
      </c>
      <c r="L222" t="s">
        <v>210</v>
      </c>
      <c r="M222" t="s">
        <v>211</v>
      </c>
      <c r="N222" t="s">
        <v>212</v>
      </c>
      <c r="O222" t="s">
        <v>748</v>
      </c>
      <c r="P222" t="s">
        <v>749</v>
      </c>
      <c r="Q222" t="s">
        <v>213</v>
      </c>
      <c r="R222" t="s">
        <v>214</v>
      </c>
      <c r="S222" t="s">
        <v>215</v>
      </c>
      <c r="T222" t="s">
        <v>216</v>
      </c>
      <c r="U222" t="s">
        <v>217</v>
      </c>
      <c r="V222" t="s">
        <v>218</v>
      </c>
      <c r="W222" t="s">
        <v>219</v>
      </c>
      <c r="X222" t="s">
        <v>220</v>
      </c>
      <c r="Y222" t="s">
        <v>221</v>
      </c>
      <c r="Z222" t="s">
        <v>222</v>
      </c>
      <c r="AA222" t="s">
        <v>223</v>
      </c>
      <c r="AB222" t="s">
        <v>224</v>
      </c>
      <c r="AC222" t="s">
        <v>225</v>
      </c>
      <c r="AD222" t="s">
        <v>226</v>
      </c>
      <c r="AE222" t="s">
        <v>229</v>
      </c>
      <c r="AF222" t="s">
        <v>230</v>
      </c>
      <c r="AG222" t="s">
        <v>231</v>
      </c>
      <c r="AH222" t="s">
        <v>232</v>
      </c>
      <c r="AI222" t="s">
        <v>233</v>
      </c>
      <c r="AJ222" t="s">
        <v>234</v>
      </c>
      <c r="AK222" t="s">
        <v>235</v>
      </c>
      <c r="AL222" t="s">
        <v>236</v>
      </c>
      <c r="AM222" t="s">
        <v>239</v>
      </c>
      <c r="AN222" t="s">
        <v>240</v>
      </c>
      <c r="AO222" t="s">
        <v>243</v>
      </c>
      <c r="AP222" t="s">
        <v>244</v>
      </c>
      <c r="AQ222" t="s">
        <v>261</v>
      </c>
      <c r="AR222" t="s">
        <v>262</v>
      </c>
      <c r="AS222" t="s">
        <v>265</v>
      </c>
      <c r="AT222" t="s">
        <v>266</v>
      </c>
      <c r="AU222" t="s">
        <v>267</v>
      </c>
      <c r="AV222" t="s">
        <v>268</v>
      </c>
      <c r="AW222" t="s">
        <v>273</v>
      </c>
      <c r="AX222" t="s">
        <v>274</v>
      </c>
      <c r="AY222" t="s">
        <v>277</v>
      </c>
      <c r="AZ222" t="s">
        <v>278</v>
      </c>
      <c r="BA222" t="s">
        <v>281</v>
      </c>
      <c r="BB222" t="s">
        <v>282</v>
      </c>
      <c r="BC222" t="s">
        <v>289</v>
      </c>
      <c r="BD222" t="s">
        <v>290</v>
      </c>
      <c r="BE222" t="s">
        <v>295</v>
      </c>
      <c r="BF222" t="s">
        <v>296</v>
      </c>
      <c r="BG222" t="s">
        <v>297</v>
      </c>
      <c r="BH222" t="s">
        <v>298</v>
      </c>
      <c r="BI222" t="s">
        <v>299</v>
      </c>
      <c r="BJ222" t="s">
        <v>300</v>
      </c>
      <c r="BK222" t="s">
        <v>303</v>
      </c>
      <c r="BL222" t="s">
        <v>304</v>
      </c>
      <c r="BM222" t="s">
        <v>750</v>
      </c>
      <c r="BN222" t="s">
        <v>751</v>
      </c>
      <c r="BO222" t="s">
        <v>307</v>
      </c>
      <c r="BP222" t="s">
        <v>308</v>
      </c>
      <c r="BQ222" t="s">
        <v>311</v>
      </c>
      <c r="BR222" t="s">
        <v>312</v>
      </c>
      <c r="BS222" t="s">
        <v>313</v>
      </c>
      <c r="BT222" t="s">
        <v>314</v>
      </c>
      <c r="BU222" t="s">
        <v>315</v>
      </c>
      <c r="BV222" t="s">
        <v>316</v>
      </c>
      <c r="BW222" t="s">
        <v>317</v>
      </c>
      <c r="BX222" t="s">
        <v>318</v>
      </c>
      <c r="BY222" t="s">
        <v>319</v>
      </c>
      <c r="BZ222" t="s">
        <v>320</v>
      </c>
      <c r="CA222" t="s">
        <v>321</v>
      </c>
      <c r="CB222" t="s">
        <v>322</v>
      </c>
      <c r="CC222" t="s">
        <v>323</v>
      </c>
      <c r="CD222" t="s">
        <v>324</v>
      </c>
      <c r="CE222" t="s">
        <v>325</v>
      </c>
      <c r="CF222" t="s">
        <v>326</v>
      </c>
      <c r="CG222" t="s">
        <v>327</v>
      </c>
      <c r="CH222" t="s">
        <v>328</v>
      </c>
      <c r="CI222" t="s">
        <v>329</v>
      </c>
      <c r="CJ222" t="s">
        <v>330</v>
      </c>
      <c r="CK222" t="s">
        <v>331</v>
      </c>
      <c r="CL222" t="s">
        <v>332</v>
      </c>
      <c r="CM222" t="s">
        <v>345</v>
      </c>
      <c r="CN222" t="s">
        <v>346</v>
      </c>
      <c r="CO222" t="s">
        <v>361</v>
      </c>
      <c r="CP222" t="s">
        <v>362</v>
      </c>
      <c r="CQ222" t="s">
        <v>367</v>
      </c>
      <c r="CR222" t="s">
        <v>368</v>
      </c>
      <c r="CS222" t="s">
        <v>369</v>
      </c>
      <c r="CT222" t="s">
        <v>370</v>
      </c>
      <c r="CU222" t="s">
        <v>377</v>
      </c>
      <c r="CV222" t="s">
        <v>378</v>
      </c>
      <c r="CW222" t="s">
        <v>385</v>
      </c>
      <c r="CX222" t="s">
        <v>386</v>
      </c>
      <c r="CY222" t="s">
        <v>391</v>
      </c>
      <c r="CZ222" t="s">
        <v>392</v>
      </c>
      <c r="DA222" t="s">
        <v>399</v>
      </c>
      <c r="DB222" t="s">
        <v>400</v>
      </c>
      <c r="DC222" t="s">
        <v>409</v>
      </c>
      <c r="DD222" t="s">
        <v>410</v>
      </c>
      <c r="DE222" t="s">
        <v>411</v>
      </c>
      <c r="DF222" t="s">
        <v>412</v>
      </c>
      <c r="DG222" t="s">
        <v>413</v>
      </c>
      <c r="DH222" t="s">
        <v>414</v>
      </c>
      <c r="DI222" t="s">
        <v>415</v>
      </c>
      <c r="DJ222" t="s">
        <v>416</v>
      </c>
      <c r="DK222" t="s">
        <v>417</v>
      </c>
      <c r="DL222" t="s">
        <v>418</v>
      </c>
      <c r="DM222" t="s">
        <v>419</v>
      </c>
      <c r="DN222" t="s">
        <v>420</v>
      </c>
      <c r="DO222" t="s">
        <v>421</v>
      </c>
      <c r="DP222" t="s">
        <v>422</v>
      </c>
      <c r="DQ222" t="s">
        <v>423</v>
      </c>
      <c r="DR222" t="s">
        <v>424</v>
      </c>
      <c r="DS222" t="s">
        <v>447</v>
      </c>
      <c r="DT222" t="s">
        <v>448</v>
      </c>
      <c r="DU222" t="s">
        <v>453</v>
      </c>
      <c r="DV222" t="s">
        <v>454</v>
      </c>
      <c r="DW222" t="s">
        <v>455</v>
      </c>
      <c r="DX222" t="s">
        <v>456</v>
      </c>
      <c r="DY222" t="s">
        <v>459</v>
      </c>
      <c r="DZ222" t="s">
        <v>460</v>
      </c>
      <c r="EA222" t="s">
        <v>493</v>
      </c>
      <c r="EB222" t="s">
        <v>494</v>
      </c>
      <c r="EC222" t="s">
        <v>495</v>
      </c>
      <c r="ED222" t="s">
        <v>496</v>
      </c>
      <c r="EE222" t="s">
        <v>515</v>
      </c>
      <c r="EF222" t="s">
        <v>516</v>
      </c>
      <c r="EG222" t="s">
        <v>517</v>
      </c>
      <c r="EH222" t="s">
        <v>518</v>
      </c>
      <c r="EI222" t="s">
        <v>519</v>
      </c>
      <c r="EJ222" t="s">
        <v>520</v>
      </c>
      <c r="EK222" t="s">
        <v>521</v>
      </c>
      <c r="EL222" t="s">
        <v>522</v>
      </c>
      <c r="EM222" t="s">
        <v>545</v>
      </c>
      <c r="EN222" t="s">
        <v>546</v>
      </c>
      <c r="EO222" t="s">
        <v>547</v>
      </c>
      <c r="EP222" t="s">
        <v>548</v>
      </c>
      <c r="EQ222" t="s">
        <v>549</v>
      </c>
      <c r="ER222" t="s">
        <v>550</v>
      </c>
      <c r="ES222" t="s">
        <v>563</v>
      </c>
      <c r="ET222" t="s">
        <v>564</v>
      </c>
      <c r="EU222" t="s">
        <v>565</v>
      </c>
      <c r="EV222" t="s">
        <v>566</v>
      </c>
      <c r="EW222" t="s">
        <v>752</v>
      </c>
      <c r="EX222" t="s">
        <v>753</v>
      </c>
      <c r="EY222" t="s">
        <v>615</v>
      </c>
      <c r="EZ222" t="s">
        <v>616</v>
      </c>
      <c r="FA222" t="s">
        <v>619</v>
      </c>
      <c r="FB222" t="s">
        <v>620</v>
      </c>
      <c r="FC222" t="s">
        <v>677</v>
      </c>
      <c r="FD222" t="s">
        <v>678</v>
      </c>
      <c r="FE222" t="s">
        <v>679</v>
      </c>
      <c r="FF222" t="s">
        <v>680</v>
      </c>
      <c r="FG222" t="s">
        <v>681</v>
      </c>
      <c r="FH222" t="s">
        <v>682</v>
      </c>
      <c r="FI222" t="s">
        <v>754</v>
      </c>
      <c r="FJ222" t="s">
        <v>755</v>
      </c>
      <c r="FK222" t="s">
        <v>689</v>
      </c>
      <c r="FL222" t="s">
        <v>690</v>
      </c>
      <c r="FM222" t="s">
        <v>756</v>
      </c>
      <c r="FN222" t="s">
        <v>757</v>
      </c>
    </row>
    <row r="223" spans="1:170" x14ac:dyDescent="0.25">
      <c r="A223" t="s">
        <v>703</v>
      </c>
      <c r="B223" t="s">
        <v>704</v>
      </c>
      <c r="C223" t="s">
        <v>705</v>
      </c>
      <c r="D223" t="s">
        <v>706</v>
      </c>
      <c r="E223" t="s">
        <v>705</v>
      </c>
      <c r="F223" t="s">
        <v>706</v>
      </c>
      <c r="G223" t="s">
        <v>707</v>
      </c>
      <c r="H223" t="s">
        <v>708</v>
      </c>
      <c r="I223" t="s">
        <v>709</v>
      </c>
      <c r="J223" t="s">
        <v>707</v>
      </c>
      <c r="K223" t="s">
        <v>710</v>
      </c>
      <c r="L223" t="s">
        <v>710</v>
      </c>
      <c r="M223" t="s">
        <v>711</v>
      </c>
      <c r="N223" t="s">
        <v>711</v>
      </c>
      <c r="O223" t="s">
        <v>711</v>
      </c>
      <c r="P223" t="s">
        <v>711</v>
      </c>
      <c r="Q223" t="s">
        <v>711</v>
      </c>
      <c r="R223" t="s">
        <v>711</v>
      </c>
      <c r="S223" t="s">
        <v>711</v>
      </c>
      <c r="T223" t="s">
        <v>711</v>
      </c>
      <c r="U223" t="s">
        <v>711</v>
      </c>
      <c r="V223" t="s">
        <v>711</v>
      </c>
      <c r="W223" t="s">
        <v>711</v>
      </c>
      <c r="X223" t="s">
        <v>711</v>
      </c>
      <c r="Y223" t="s">
        <v>711</v>
      </c>
      <c r="Z223" t="s">
        <v>711</v>
      </c>
      <c r="AA223" t="s">
        <v>711</v>
      </c>
      <c r="AB223" t="s">
        <v>711</v>
      </c>
      <c r="AC223" t="s">
        <v>711</v>
      </c>
      <c r="AD223" t="s">
        <v>711</v>
      </c>
      <c r="AE223" t="s">
        <v>711</v>
      </c>
      <c r="AF223" t="s">
        <v>711</v>
      </c>
      <c r="AG223" t="s">
        <v>711</v>
      </c>
      <c r="AH223" t="s">
        <v>711</v>
      </c>
      <c r="AI223" t="s">
        <v>711</v>
      </c>
      <c r="AJ223" t="s">
        <v>711</v>
      </c>
      <c r="AK223" t="s">
        <v>711</v>
      </c>
      <c r="AL223" t="s">
        <v>711</v>
      </c>
      <c r="AM223" t="s">
        <v>711</v>
      </c>
      <c r="AN223" t="s">
        <v>711</v>
      </c>
      <c r="AO223" t="s">
        <v>711</v>
      </c>
      <c r="AP223" t="s">
        <v>711</v>
      </c>
      <c r="AQ223" t="s">
        <v>711</v>
      </c>
      <c r="AR223" t="s">
        <v>711</v>
      </c>
      <c r="AS223" t="s">
        <v>711</v>
      </c>
      <c r="AT223" t="s">
        <v>711</v>
      </c>
      <c r="AU223" t="s">
        <v>711</v>
      </c>
      <c r="AV223" t="s">
        <v>711</v>
      </c>
      <c r="AW223" t="s">
        <v>711</v>
      </c>
      <c r="AX223" t="s">
        <v>711</v>
      </c>
      <c r="AY223" t="s">
        <v>711</v>
      </c>
      <c r="AZ223" t="s">
        <v>711</v>
      </c>
      <c r="BA223" t="s">
        <v>711</v>
      </c>
      <c r="BB223" t="s">
        <v>711</v>
      </c>
      <c r="BC223" t="s">
        <v>711</v>
      </c>
      <c r="BD223" t="s">
        <v>711</v>
      </c>
      <c r="BE223" t="s">
        <v>711</v>
      </c>
      <c r="BF223" t="s">
        <v>711</v>
      </c>
      <c r="BG223" t="s">
        <v>711</v>
      </c>
      <c r="BH223" t="s">
        <v>711</v>
      </c>
      <c r="BI223" t="s">
        <v>711</v>
      </c>
      <c r="BJ223" t="s">
        <v>711</v>
      </c>
      <c r="BK223" t="s">
        <v>711</v>
      </c>
      <c r="BL223" t="s">
        <v>711</v>
      </c>
      <c r="BM223" t="s">
        <v>711</v>
      </c>
      <c r="BN223" t="s">
        <v>711</v>
      </c>
      <c r="BO223" t="s">
        <v>711</v>
      </c>
      <c r="BP223" t="s">
        <v>711</v>
      </c>
      <c r="BQ223" t="s">
        <v>711</v>
      </c>
      <c r="BR223" t="s">
        <v>711</v>
      </c>
      <c r="BS223" t="s">
        <v>711</v>
      </c>
      <c r="BT223" t="s">
        <v>711</v>
      </c>
      <c r="BU223" t="s">
        <v>711</v>
      </c>
      <c r="BV223" t="s">
        <v>711</v>
      </c>
      <c r="BW223" t="s">
        <v>711</v>
      </c>
      <c r="BX223" t="s">
        <v>711</v>
      </c>
      <c r="BY223" t="s">
        <v>711</v>
      </c>
      <c r="BZ223" t="s">
        <v>711</v>
      </c>
      <c r="CA223" t="s">
        <v>711</v>
      </c>
      <c r="CB223" t="s">
        <v>711</v>
      </c>
      <c r="CC223" t="s">
        <v>711</v>
      </c>
      <c r="CD223" t="s">
        <v>711</v>
      </c>
      <c r="CE223" t="s">
        <v>711</v>
      </c>
      <c r="CF223" t="s">
        <v>711</v>
      </c>
      <c r="CG223" t="s">
        <v>711</v>
      </c>
      <c r="CH223" t="s">
        <v>711</v>
      </c>
      <c r="CI223" t="s">
        <v>711</v>
      </c>
      <c r="CJ223" t="s">
        <v>711</v>
      </c>
      <c r="CK223" t="s">
        <v>711</v>
      </c>
      <c r="CL223" t="s">
        <v>711</v>
      </c>
      <c r="CM223" t="s">
        <v>712</v>
      </c>
      <c r="CN223" t="s">
        <v>711</v>
      </c>
      <c r="CO223" t="s">
        <v>711</v>
      </c>
      <c r="CP223" t="s">
        <v>711</v>
      </c>
      <c r="CQ223" t="s">
        <v>711</v>
      </c>
      <c r="CR223" t="s">
        <v>711</v>
      </c>
      <c r="CS223" t="s">
        <v>711</v>
      </c>
      <c r="CT223" t="s">
        <v>711</v>
      </c>
      <c r="CU223" t="s">
        <v>711</v>
      </c>
      <c r="CV223" t="s">
        <v>711</v>
      </c>
      <c r="CW223" t="s">
        <v>711</v>
      </c>
      <c r="CX223" t="s">
        <v>711</v>
      </c>
      <c r="CY223" t="s">
        <v>711</v>
      </c>
      <c r="CZ223" t="s">
        <v>711</v>
      </c>
      <c r="DA223" t="s">
        <v>711</v>
      </c>
      <c r="DB223" t="s">
        <v>711</v>
      </c>
      <c r="DC223" t="s">
        <v>711</v>
      </c>
      <c r="DD223" t="s">
        <v>711</v>
      </c>
      <c r="DE223" t="s">
        <v>711</v>
      </c>
      <c r="DF223" t="s">
        <v>711</v>
      </c>
      <c r="DG223" t="s">
        <v>711</v>
      </c>
      <c r="DH223" t="s">
        <v>711</v>
      </c>
      <c r="DI223" t="s">
        <v>711</v>
      </c>
      <c r="DJ223" t="s">
        <v>711</v>
      </c>
      <c r="DK223" t="s">
        <v>711</v>
      </c>
      <c r="DL223" t="s">
        <v>711</v>
      </c>
      <c r="DM223" t="s">
        <v>711</v>
      </c>
      <c r="DN223" t="s">
        <v>711</v>
      </c>
      <c r="DO223" t="s">
        <v>711</v>
      </c>
      <c r="DP223" t="s">
        <v>711</v>
      </c>
      <c r="DQ223" t="s">
        <v>711</v>
      </c>
      <c r="DR223" t="s">
        <v>711</v>
      </c>
      <c r="DS223" t="s">
        <v>711</v>
      </c>
      <c r="DT223" t="s">
        <v>711</v>
      </c>
      <c r="DU223" t="s">
        <v>711</v>
      </c>
      <c r="DV223" t="s">
        <v>711</v>
      </c>
      <c r="DW223" t="s">
        <v>711</v>
      </c>
      <c r="DX223" t="s">
        <v>711</v>
      </c>
      <c r="DY223" t="s">
        <v>711</v>
      </c>
      <c r="DZ223" t="s">
        <v>711</v>
      </c>
      <c r="EA223" t="s">
        <v>711</v>
      </c>
      <c r="EB223" t="s">
        <v>711</v>
      </c>
      <c r="EC223" t="s">
        <v>711</v>
      </c>
      <c r="ED223" t="s">
        <v>711</v>
      </c>
      <c r="EE223" t="s">
        <v>711</v>
      </c>
      <c r="EF223" t="s">
        <v>711</v>
      </c>
      <c r="EG223" t="s">
        <v>711</v>
      </c>
      <c r="EH223" t="s">
        <v>711</v>
      </c>
      <c r="EI223" t="s">
        <v>711</v>
      </c>
      <c r="EJ223" t="s">
        <v>711</v>
      </c>
      <c r="EK223" t="s">
        <v>711</v>
      </c>
      <c r="EL223" t="s">
        <v>711</v>
      </c>
      <c r="EM223" t="s">
        <v>711</v>
      </c>
      <c r="EN223" t="s">
        <v>711</v>
      </c>
      <c r="EO223" t="s">
        <v>711</v>
      </c>
      <c r="EP223" t="s">
        <v>711</v>
      </c>
      <c r="EQ223" t="s">
        <v>711</v>
      </c>
      <c r="ER223" t="s">
        <v>711</v>
      </c>
      <c r="ES223" t="s">
        <v>711</v>
      </c>
      <c r="ET223" t="s">
        <v>711</v>
      </c>
      <c r="EU223" t="s">
        <v>711</v>
      </c>
      <c r="EV223" t="s">
        <v>711</v>
      </c>
      <c r="EW223" t="s">
        <v>711</v>
      </c>
      <c r="EX223" t="s">
        <v>711</v>
      </c>
      <c r="EY223" t="s">
        <v>711</v>
      </c>
      <c r="EZ223" t="s">
        <v>711</v>
      </c>
      <c r="FA223" t="s">
        <v>711</v>
      </c>
      <c r="FB223" t="s">
        <v>711</v>
      </c>
      <c r="FC223" t="s">
        <v>711</v>
      </c>
      <c r="FD223" t="s">
        <v>711</v>
      </c>
      <c r="FE223" t="s">
        <v>711</v>
      </c>
      <c r="FF223" t="s">
        <v>711</v>
      </c>
      <c r="FG223" t="s">
        <v>711</v>
      </c>
      <c r="FH223" t="s">
        <v>711</v>
      </c>
      <c r="FI223" t="s">
        <v>711</v>
      </c>
      <c r="FJ223" t="s">
        <v>711</v>
      </c>
      <c r="FK223" t="s">
        <v>711</v>
      </c>
      <c r="FL223" t="s">
        <v>711</v>
      </c>
      <c r="FM223" t="s">
        <v>711</v>
      </c>
      <c r="FN223" t="s">
        <v>711</v>
      </c>
    </row>
    <row r="224" spans="1:170" x14ac:dyDescent="0.25">
      <c r="A224" t="s">
        <v>713</v>
      </c>
      <c r="B224">
        <v>9361500</v>
      </c>
      <c r="C224" s="1">
        <v>31805</v>
      </c>
      <c r="D224" s="2">
        <v>0.375</v>
      </c>
      <c r="E224" s="1">
        <v>31805</v>
      </c>
      <c r="F224" s="2">
        <v>0.3756944444444445</v>
      </c>
      <c r="G224" t="s">
        <v>714</v>
      </c>
      <c r="H224" t="s">
        <v>715</v>
      </c>
      <c r="I224" t="s">
        <v>716</v>
      </c>
      <c r="J224" t="s">
        <v>717</v>
      </c>
      <c r="R224">
        <v>2</v>
      </c>
      <c r="X224">
        <v>1028</v>
      </c>
      <c r="Z224">
        <v>263</v>
      </c>
      <c r="AF224">
        <v>790</v>
      </c>
      <c r="DX224">
        <v>7.4</v>
      </c>
    </row>
    <row r="225" spans="1:128" x14ac:dyDescent="0.25">
      <c r="A225" t="s">
        <v>713</v>
      </c>
      <c r="B225">
        <v>9361500</v>
      </c>
      <c r="C225" s="1">
        <v>31833</v>
      </c>
      <c r="D225" s="2">
        <v>0.57986111111111105</v>
      </c>
      <c r="E225" s="1">
        <v>31833</v>
      </c>
      <c r="F225" s="2">
        <v>0.5805555555555556</v>
      </c>
      <c r="G225" t="s">
        <v>714</v>
      </c>
      <c r="H225" t="s">
        <v>715</v>
      </c>
      <c r="I225" t="s">
        <v>716</v>
      </c>
      <c r="J225" t="s">
        <v>717</v>
      </c>
      <c r="R225">
        <v>2</v>
      </c>
      <c r="X225">
        <v>1028</v>
      </c>
      <c r="Z225">
        <v>267</v>
      </c>
      <c r="AF225">
        <v>750</v>
      </c>
      <c r="DX225">
        <v>7.6</v>
      </c>
    </row>
    <row r="226" spans="1:128" x14ac:dyDescent="0.25">
      <c r="A226" t="s">
        <v>713</v>
      </c>
      <c r="B226">
        <v>9361500</v>
      </c>
      <c r="C226" s="1">
        <v>31862</v>
      </c>
      <c r="D226" s="2">
        <v>0.4375</v>
      </c>
      <c r="E226" s="1">
        <v>31862</v>
      </c>
      <c r="F226" s="2">
        <v>0.4381944444444445</v>
      </c>
      <c r="G226" t="s">
        <v>714</v>
      </c>
      <c r="H226" t="s">
        <v>715</v>
      </c>
      <c r="I226" t="s">
        <v>716</v>
      </c>
      <c r="J226" t="s">
        <v>717</v>
      </c>
      <c r="R226">
        <v>6</v>
      </c>
      <c r="X226">
        <v>1028</v>
      </c>
      <c r="Z226">
        <v>454</v>
      </c>
      <c r="DX226">
        <v>13</v>
      </c>
    </row>
    <row r="227" spans="1:128" x14ac:dyDescent="0.25">
      <c r="A227" t="s">
        <v>713</v>
      </c>
      <c r="B227">
        <v>9361500</v>
      </c>
      <c r="C227" s="1">
        <v>31891</v>
      </c>
      <c r="D227" s="2">
        <v>0.63541666666666663</v>
      </c>
      <c r="E227" s="1">
        <v>31891</v>
      </c>
      <c r="F227" s="2">
        <v>0.63611111111111118</v>
      </c>
      <c r="G227" t="s">
        <v>721</v>
      </c>
      <c r="H227" t="s">
        <v>715</v>
      </c>
      <c r="I227" t="s">
        <v>716</v>
      </c>
      <c r="J227" t="s">
        <v>717</v>
      </c>
      <c r="R227">
        <v>4</v>
      </c>
      <c r="X227">
        <v>1028</v>
      </c>
      <c r="Z227">
        <v>2320</v>
      </c>
      <c r="AF227">
        <v>280</v>
      </c>
      <c r="DX227">
        <v>66</v>
      </c>
    </row>
    <row r="228" spans="1:128" x14ac:dyDescent="0.25">
      <c r="A228" t="s">
        <v>713</v>
      </c>
      <c r="B228">
        <v>9361500</v>
      </c>
      <c r="C228" s="1">
        <v>31911</v>
      </c>
      <c r="D228" s="2">
        <v>0.4861111111111111</v>
      </c>
      <c r="E228" s="1">
        <v>31911</v>
      </c>
      <c r="F228" s="2">
        <v>0.48680555555555555</v>
      </c>
      <c r="G228" t="s">
        <v>721</v>
      </c>
      <c r="H228" t="s">
        <v>715</v>
      </c>
      <c r="I228" t="s">
        <v>716</v>
      </c>
      <c r="J228" t="s">
        <v>717</v>
      </c>
      <c r="R228">
        <v>6</v>
      </c>
      <c r="X228">
        <v>1028</v>
      </c>
      <c r="Z228">
        <v>4090</v>
      </c>
      <c r="AF228">
        <v>230</v>
      </c>
      <c r="DX228">
        <v>116</v>
      </c>
    </row>
    <row r="229" spans="1:128" x14ac:dyDescent="0.25">
      <c r="A229" t="s">
        <v>713</v>
      </c>
      <c r="B229">
        <v>9361500</v>
      </c>
      <c r="C229" s="1">
        <v>31924</v>
      </c>
      <c r="D229" s="2">
        <v>0.4201388888888889</v>
      </c>
      <c r="E229" s="1">
        <v>31924</v>
      </c>
      <c r="F229" s="2">
        <v>0.42083333333333334</v>
      </c>
      <c r="G229" t="s">
        <v>721</v>
      </c>
      <c r="H229" t="s">
        <v>715</v>
      </c>
      <c r="I229" t="s">
        <v>716</v>
      </c>
      <c r="J229" t="s">
        <v>717</v>
      </c>
      <c r="R229">
        <v>6</v>
      </c>
      <c r="X229">
        <v>1028</v>
      </c>
      <c r="Z229">
        <v>1910</v>
      </c>
      <c r="DX229">
        <v>54</v>
      </c>
    </row>
    <row r="230" spans="1:128" x14ac:dyDescent="0.25">
      <c r="A230" t="s">
        <v>713</v>
      </c>
      <c r="B230">
        <v>9361500</v>
      </c>
      <c r="C230" s="1">
        <v>31932</v>
      </c>
      <c r="D230" s="2">
        <v>0.60416666666666663</v>
      </c>
      <c r="E230" s="1">
        <v>31932</v>
      </c>
      <c r="F230" s="2">
        <v>0.60486111111111118</v>
      </c>
      <c r="G230" t="s">
        <v>721</v>
      </c>
      <c r="H230" t="s">
        <v>715</v>
      </c>
      <c r="I230" t="s">
        <v>716</v>
      </c>
      <c r="J230" t="s">
        <v>717</v>
      </c>
      <c r="R230">
        <v>8</v>
      </c>
      <c r="X230">
        <v>1028</v>
      </c>
      <c r="Z230">
        <v>4080</v>
      </c>
      <c r="AF230">
        <v>130</v>
      </c>
      <c r="DX230">
        <v>116</v>
      </c>
    </row>
    <row r="231" spans="1:128" x14ac:dyDescent="0.25">
      <c r="A231" t="s">
        <v>713</v>
      </c>
      <c r="B231">
        <v>9361500</v>
      </c>
      <c r="C231" s="1">
        <v>31939</v>
      </c>
      <c r="D231" s="2">
        <v>0.67361111111111116</v>
      </c>
      <c r="E231" s="1">
        <v>31939</v>
      </c>
      <c r="F231" s="2">
        <v>0.6743055555555556</v>
      </c>
      <c r="G231" t="s">
        <v>721</v>
      </c>
      <c r="H231" t="s">
        <v>715</v>
      </c>
      <c r="I231" t="s">
        <v>716</v>
      </c>
      <c r="J231" t="s">
        <v>717</v>
      </c>
      <c r="R231">
        <v>8.5</v>
      </c>
      <c r="X231">
        <v>1028</v>
      </c>
      <c r="Z231">
        <v>4790</v>
      </c>
      <c r="AF231">
        <v>170</v>
      </c>
      <c r="DX231">
        <v>136</v>
      </c>
    </row>
    <row r="232" spans="1:128" x14ac:dyDescent="0.25">
      <c r="A232" t="s">
        <v>713</v>
      </c>
      <c r="B232">
        <v>9361500</v>
      </c>
      <c r="C232" s="1">
        <v>31953</v>
      </c>
      <c r="D232" s="2">
        <v>0.61805555555555558</v>
      </c>
      <c r="E232" s="1">
        <v>31953</v>
      </c>
      <c r="F232" s="2">
        <v>0.61875000000000002</v>
      </c>
      <c r="G232" t="s">
        <v>721</v>
      </c>
      <c r="H232" t="s">
        <v>715</v>
      </c>
      <c r="I232" t="s">
        <v>716</v>
      </c>
      <c r="J232" t="s">
        <v>717</v>
      </c>
      <c r="R232">
        <v>10</v>
      </c>
      <c r="X232">
        <v>1028</v>
      </c>
      <c r="Z232">
        <v>3610</v>
      </c>
      <c r="AF232">
        <v>157</v>
      </c>
      <c r="DX232">
        <v>102</v>
      </c>
    </row>
    <row r="233" spans="1:128" x14ac:dyDescent="0.25">
      <c r="A233" t="s">
        <v>713</v>
      </c>
      <c r="B233">
        <v>9361500</v>
      </c>
      <c r="C233" s="1">
        <v>31985</v>
      </c>
      <c r="D233" s="2">
        <v>0.4861111111111111</v>
      </c>
      <c r="E233" s="1">
        <v>31985</v>
      </c>
      <c r="F233" s="2">
        <v>0.48680555555555555</v>
      </c>
      <c r="G233" t="s">
        <v>721</v>
      </c>
      <c r="H233" t="s">
        <v>715</v>
      </c>
      <c r="I233" t="s">
        <v>716</v>
      </c>
      <c r="J233" t="s">
        <v>717</v>
      </c>
      <c r="R233">
        <v>13</v>
      </c>
      <c r="X233">
        <v>1028</v>
      </c>
      <c r="Z233">
        <v>1370</v>
      </c>
      <c r="AF233">
        <v>333</v>
      </c>
      <c r="DX233">
        <v>39</v>
      </c>
    </row>
    <row r="234" spans="1:128" x14ac:dyDescent="0.25">
      <c r="A234" t="s">
        <v>713</v>
      </c>
      <c r="B234">
        <v>9361500</v>
      </c>
      <c r="C234" s="1">
        <v>32013</v>
      </c>
      <c r="D234" s="2">
        <v>0.62847222222222221</v>
      </c>
      <c r="E234" s="1">
        <v>32013</v>
      </c>
      <c r="F234" s="2">
        <v>0.62916666666666665</v>
      </c>
      <c r="G234" t="s">
        <v>721</v>
      </c>
      <c r="H234" t="s">
        <v>715</v>
      </c>
      <c r="I234" t="s">
        <v>716</v>
      </c>
      <c r="J234" t="s">
        <v>717</v>
      </c>
      <c r="R234">
        <v>14.5</v>
      </c>
      <c r="X234">
        <v>1028</v>
      </c>
      <c r="Z234">
        <v>1220</v>
      </c>
      <c r="AF234">
        <v>350</v>
      </c>
      <c r="DX234">
        <v>35</v>
      </c>
    </row>
    <row r="235" spans="1:128" x14ac:dyDescent="0.25">
      <c r="A235" t="s">
        <v>713</v>
      </c>
      <c r="B235">
        <v>9361500</v>
      </c>
      <c r="C235" s="1">
        <v>32045</v>
      </c>
      <c r="D235" s="2">
        <v>0.55902777777777779</v>
      </c>
      <c r="E235" s="1">
        <v>32045</v>
      </c>
      <c r="F235" s="2">
        <v>0.55972222222222223</v>
      </c>
      <c r="G235" t="s">
        <v>721</v>
      </c>
      <c r="H235" t="s">
        <v>715</v>
      </c>
      <c r="I235" t="s">
        <v>716</v>
      </c>
      <c r="J235" t="s">
        <v>717</v>
      </c>
      <c r="R235">
        <v>15</v>
      </c>
      <c r="X235">
        <v>1028</v>
      </c>
      <c r="Z235">
        <v>280</v>
      </c>
      <c r="AF235">
        <v>700</v>
      </c>
      <c r="DX235">
        <v>7.9</v>
      </c>
    </row>
    <row r="236" spans="1:128" x14ac:dyDescent="0.25">
      <c r="A236" t="s">
        <v>713</v>
      </c>
      <c r="B236">
        <v>9361500</v>
      </c>
      <c r="C236" s="1">
        <v>32078</v>
      </c>
      <c r="D236" s="2">
        <v>0.47569444444444442</v>
      </c>
      <c r="G236" t="s">
        <v>714</v>
      </c>
      <c r="H236" t="s">
        <v>715</v>
      </c>
      <c r="I236" t="s">
        <v>716</v>
      </c>
      <c r="J236" t="s">
        <v>717</v>
      </c>
      <c r="R236">
        <v>10.5</v>
      </c>
      <c r="X236">
        <v>1028</v>
      </c>
      <c r="Z236">
        <v>278</v>
      </c>
      <c r="AF236">
        <v>616</v>
      </c>
      <c r="DX236">
        <v>7.9</v>
      </c>
    </row>
    <row r="237" spans="1:128" x14ac:dyDescent="0.25">
      <c r="A237" t="s">
        <v>713</v>
      </c>
      <c r="B237">
        <v>9361500</v>
      </c>
      <c r="C237" s="1">
        <v>32106</v>
      </c>
      <c r="D237" s="2">
        <v>0.46875</v>
      </c>
      <c r="G237" t="s">
        <v>714</v>
      </c>
      <c r="H237" t="s">
        <v>715</v>
      </c>
      <c r="I237" t="s">
        <v>716</v>
      </c>
      <c r="J237" t="s">
        <v>717</v>
      </c>
      <c r="R237">
        <v>4</v>
      </c>
      <c r="X237">
        <v>1028</v>
      </c>
      <c r="Z237">
        <v>246</v>
      </c>
      <c r="AF237">
        <v>665</v>
      </c>
      <c r="DX237">
        <v>7</v>
      </c>
    </row>
    <row r="238" spans="1:128" x14ac:dyDescent="0.25">
      <c r="A238" t="s">
        <v>713</v>
      </c>
      <c r="B238">
        <v>9361500</v>
      </c>
      <c r="C238" s="1">
        <v>32132</v>
      </c>
      <c r="D238" s="2">
        <v>0.57986111111111105</v>
      </c>
      <c r="G238" t="s">
        <v>714</v>
      </c>
      <c r="H238" t="s">
        <v>715</v>
      </c>
      <c r="I238" t="s">
        <v>716</v>
      </c>
      <c r="J238" t="s">
        <v>717</v>
      </c>
      <c r="R238">
        <v>2</v>
      </c>
      <c r="X238">
        <v>1028</v>
      </c>
      <c r="Z238">
        <v>183</v>
      </c>
      <c r="AF238">
        <v>777</v>
      </c>
      <c r="DX238">
        <v>5.2</v>
      </c>
    </row>
    <row r="239" spans="1:128" x14ac:dyDescent="0.25">
      <c r="A239" t="s">
        <v>713</v>
      </c>
      <c r="B239">
        <v>9361500</v>
      </c>
      <c r="C239" s="1">
        <v>32169</v>
      </c>
      <c r="D239" s="2">
        <v>0.63541666666666663</v>
      </c>
      <c r="G239" t="s">
        <v>714</v>
      </c>
      <c r="H239" t="s">
        <v>715</v>
      </c>
      <c r="I239" t="s">
        <v>716</v>
      </c>
      <c r="J239" t="s">
        <v>717</v>
      </c>
      <c r="R239">
        <v>1</v>
      </c>
      <c r="X239">
        <v>1028</v>
      </c>
      <c r="Z239">
        <v>242</v>
      </c>
      <c r="AF239">
        <v>655</v>
      </c>
      <c r="DX239">
        <v>6.9</v>
      </c>
    </row>
    <row r="240" spans="1:128" x14ac:dyDescent="0.25">
      <c r="A240" t="s">
        <v>713</v>
      </c>
      <c r="B240">
        <v>9361500</v>
      </c>
      <c r="C240" s="1">
        <v>32199</v>
      </c>
      <c r="D240" s="2">
        <v>0.47916666666666669</v>
      </c>
      <c r="G240" t="s">
        <v>714</v>
      </c>
      <c r="H240" t="s">
        <v>715</v>
      </c>
      <c r="I240" t="s">
        <v>716</v>
      </c>
      <c r="J240" t="s">
        <v>717</v>
      </c>
      <c r="R240">
        <v>6</v>
      </c>
      <c r="X240">
        <v>1028</v>
      </c>
      <c r="Z240">
        <v>276</v>
      </c>
      <c r="AF240">
        <v>620</v>
      </c>
      <c r="DX240">
        <v>7.8</v>
      </c>
    </row>
    <row r="241" spans="1:128" x14ac:dyDescent="0.25">
      <c r="A241" t="s">
        <v>713</v>
      </c>
      <c r="B241">
        <v>9361500</v>
      </c>
      <c r="C241" s="1">
        <v>32230</v>
      </c>
      <c r="D241" s="2">
        <v>0.58333333333333337</v>
      </c>
      <c r="G241" t="s">
        <v>714</v>
      </c>
      <c r="H241" t="s">
        <v>715</v>
      </c>
      <c r="I241" t="s">
        <v>716</v>
      </c>
      <c r="J241" t="s">
        <v>717</v>
      </c>
      <c r="R241">
        <v>10</v>
      </c>
      <c r="X241">
        <v>1028</v>
      </c>
      <c r="Z241">
        <v>496</v>
      </c>
      <c r="AF241">
        <v>496</v>
      </c>
      <c r="DX241">
        <v>14</v>
      </c>
    </row>
    <row r="242" spans="1:128" x14ac:dyDescent="0.25">
      <c r="A242" t="s">
        <v>713</v>
      </c>
      <c r="B242">
        <v>9361500</v>
      </c>
      <c r="C242" s="1">
        <v>32260</v>
      </c>
      <c r="D242" s="2">
        <v>0.57291666666666663</v>
      </c>
      <c r="G242" t="s">
        <v>721</v>
      </c>
      <c r="H242" t="s">
        <v>715</v>
      </c>
      <c r="I242" t="s">
        <v>716</v>
      </c>
      <c r="J242" t="s">
        <v>717</v>
      </c>
      <c r="R242">
        <v>12</v>
      </c>
      <c r="X242">
        <v>1028</v>
      </c>
      <c r="Z242">
        <v>657</v>
      </c>
      <c r="AF242">
        <v>480</v>
      </c>
      <c r="DX242">
        <v>19</v>
      </c>
    </row>
    <row r="243" spans="1:128" x14ac:dyDescent="0.25">
      <c r="A243" t="s">
        <v>713</v>
      </c>
      <c r="B243">
        <v>9361500</v>
      </c>
      <c r="C243" s="1">
        <v>32279</v>
      </c>
      <c r="D243" s="2">
        <v>0.49305555555555558</v>
      </c>
      <c r="G243" t="s">
        <v>721</v>
      </c>
      <c r="H243" t="s">
        <v>715</v>
      </c>
      <c r="I243" t="s">
        <v>716</v>
      </c>
      <c r="J243" t="s">
        <v>717</v>
      </c>
      <c r="R243">
        <v>10</v>
      </c>
      <c r="X243">
        <v>1028</v>
      </c>
      <c r="Z243">
        <v>2740</v>
      </c>
      <c r="AF243">
        <v>175</v>
      </c>
      <c r="DX243">
        <v>78</v>
      </c>
    </row>
    <row r="244" spans="1:128" x14ac:dyDescent="0.25">
      <c r="A244" t="s">
        <v>713</v>
      </c>
      <c r="B244">
        <v>9361500</v>
      </c>
      <c r="C244" s="1">
        <v>32289</v>
      </c>
      <c r="D244" s="2">
        <v>0.46875</v>
      </c>
      <c r="G244" t="s">
        <v>721</v>
      </c>
      <c r="H244" t="s">
        <v>715</v>
      </c>
      <c r="I244" t="s">
        <v>716</v>
      </c>
      <c r="J244" t="s">
        <v>717</v>
      </c>
      <c r="R244">
        <v>9</v>
      </c>
      <c r="X244">
        <v>1028</v>
      </c>
      <c r="Z244">
        <v>1600</v>
      </c>
      <c r="AF244">
        <v>255</v>
      </c>
      <c r="DX244">
        <v>45</v>
      </c>
    </row>
    <row r="245" spans="1:128" x14ac:dyDescent="0.25">
      <c r="A245" t="s">
        <v>713</v>
      </c>
      <c r="B245">
        <v>9361500</v>
      </c>
      <c r="C245" s="1">
        <v>32303</v>
      </c>
      <c r="D245" s="2">
        <v>0.62152777777777779</v>
      </c>
      <c r="G245" t="s">
        <v>721</v>
      </c>
      <c r="H245" t="s">
        <v>715</v>
      </c>
      <c r="I245" t="s">
        <v>716</v>
      </c>
      <c r="J245" t="s">
        <v>717</v>
      </c>
      <c r="R245">
        <v>10</v>
      </c>
      <c r="X245">
        <v>1028</v>
      </c>
      <c r="Z245">
        <v>3010</v>
      </c>
      <c r="AF245">
        <v>185</v>
      </c>
      <c r="DX245">
        <v>85</v>
      </c>
    </row>
    <row r="246" spans="1:128" x14ac:dyDescent="0.25">
      <c r="A246" t="s">
        <v>713</v>
      </c>
      <c r="B246">
        <v>9361500</v>
      </c>
      <c r="C246" s="1">
        <v>32321</v>
      </c>
      <c r="D246" s="2">
        <v>0.46875</v>
      </c>
      <c r="G246" t="s">
        <v>721</v>
      </c>
      <c r="H246" t="s">
        <v>715</v>
      </c>
      <c r="I246" t="s">
        <v>716</v>
      </c>
      <c r="J246" t="s">
        <v>717</v>
      </c>
      <c r="R246">
        <v>12</v>
      </c>
      <c r="X246">
        <v>1028</v>
      </c>
      <c r="Z246">
        <v>1920</v>
      </c>
      <c r="AF246">
        <v>212</v>
      </c>
      <c r="DX246">
        <v>54</v>
      </c>
    </row>
    <row r="247" spans="1:128" x14ac:dyDescent="0.25">
      <c r="A247" t="s">
        <v>713</v>
      </c>
      <c r="B247">
        <v>9361500</v>
      </c>
      <c r="C247" s="1">
        <v>32350</v>
      </c>
      <c r="D247" s="2">
        <v>0.375</v>
      </c>
      <c r="G247" t="s">
        <v>721</v>
      </c>
      <c r="H247" t="s">
        <v>715</v>
      </c>
      <c r="I247" t="s">
        <v>716</v>
      </c>
      <c r="J247" t="s">
        <v>717</v>
      </c>
      <c r="R247">
        <v>17</v>
      </c>
      <c r="X247">
        <v>1028</v>
      </c>
      <c r="Z247">
        <v>344</v>
      </c>
      <c r="AF247">
        <v>545</v>
      </c>
      <c r="DX247">
        <v>9.6999999999999993</v>
      </c>
    </row>
    <row r="248" spans="1:128" x14ac:dyDescent="0.25">
      <c r="A248" t="s">
        <v>713</v>
      </c>
      <c r="B248">
        <v>9361500</v>
      </c>
      <c r="C248" s="1">
        <v>32384</v>
      </c>
      <c r="D248" s="2">
        <v>0.42708333333333331</v>
      </c>
      <c r="G248" t="s">
        <v>721</v>
      </c>
      <c r="H248" t="s">
        <v>715</v>
      </c>
      <c r="I248" t="s">
        <v>716</v>
      </c>
      <c r="J248" t="s">
        <v>717</v>
      </c>
      <c r="R248">
        <v>17</v>
      </c>
      <c r="X248">
        <v>1028</v>
      </c>
      <c r="Z248">
        <v>575</v>
      </c>
      <c r="AF248">
        <v>433</v>
      </c>
      <c r="DX248">
        <v>16</v>
      </c>
    </row>
    <row r="249" spans="1:128" x14ac:dyDescent="0.25">
      <c r="A249" t="s">
        <v>713</v>
      </c>
      <c r="B249">
        <v>9361500</v>
      </c>
      <c r="C249" s="1">
        <v>32415</v>
      </c>
      <c r="D249" s="2">
        <v>0.3611111111111111</v>
      </c>
      <c r="G249" t="s">
        <v>721</v>
      </c>
      <c r="H249" t="s">
        <v>715</v>
      </c>
      <c r="I249" t="s">
        <v>716</v>
      </c>
      <c r="J249" t="s">
        <v>717</v>
      </c>
      <c r="R249">
        <v>9</v>
      </c>
      <c r="X249">
        <v>1028</v>
      </c>
      <c r="Z249">
        <v>547</v>
      </c>
      <c r="AF249">
        <v>425</v>
      </c>
      <c r="DX249">
        <v>15</v>
      </c>
    </row>
    <row r="250" spans="1:128" x14ac:dyDescent="0.25">
      <c r="A250" t="s">
        <v>713</v>
      </c>
      <c r="B250">
        <v>9361500</v>
      </c>
      <c r="C250" s="1">
        <v>32442</v>
      </c>
      <c r="D250" s="2">
        <v>0.44444444444444442</v>
      </c>
      <c r="G250" t="s">
        <v>721</v>
      </c>
      <c r="H250" t="s">
        <v>715</v>
      </c>
      <c r="I250" t="s">
        <v>716</v>
      </c>
      <c r="J250" t="s">
        <v>717</v>
      </c>
      <c r="R250">
        <v>11</v>
      </c>
      <c r="X250">
        <v>1028</v>
      </c>
      <c r="Z250">
        <v>240</v>
      </c>
      <c r="AF250">
        <v>750</v>
      </c>
      <c r="DX250">
        <v>6.8</v>
      </c>
    </row>
    <row r="251" spans="1:128" x14ac:dyDescent="0.25">
      <c r="A251" t="s">
        <v>713</v>
      </c>
      <c r="B251">
        <v>9361500</v>
      </c>
      <c r="C251" s="1">
        <v>32475</v>
      </c>
      <c r="D251" s="2">
        <v>0.47916666666666669</v>
      </c>
      <c r="G251" t="s">
        <v>714</v>
      </c>
      <c r="H251" t="s">
        <v>715</v>
      </c>
      <c r="I251" t="s">
        <v>716</v>
      </c>
      <c r="J251" t="s">
        <v>717</v>
      </c>
      <c r="R251">
        <v>2</v>
      </c>
      <c r="X251">
        <v>1028</v>
      </c>
      <c r="Z251">
        <v>198</v>
      </c>
      <c r="AF251">
        <v>625</v>
      </c>
      <c r="DX251">
        <v>5.6</v>
      </c>
    </row>
    <row r="252" spans="1:128" x14ac:dyDescent="0.25">
      <c r="A252" t="s">
        <v>713</v>
      </c>
      <c r="B252">
        <v>9361500</v>
      </c>
      <c r="C252" s="1">
        <v>32535</v>
      </c>
      <c r="D252" s="2">
        <v>0.55902777777777779</v>
      </c>
      <c r="G252" t="s">
        <v>714</v>
      </c>
      <c r="H252" t="s">
        <v>715</v>
      </c>
      <c r="I252" t="s">
        <v>716</v>
      </c>
      <c r="J252" t="s">
        <v>717</v>
      </c>
      <c r="R252">
        <v>1.5</v>
      </c>
      <c r="X252">
        <v>1028</v>
      </c>
      <c r="Z252">
        <v>198</v>
      </c>
      <c r="AF252">
        <v>950</v>
      </c>
      <c r="DX252">
        <v>5.6</v>
      </c>
    </row>
    <row r="253" spans="1:128" x14ac:dyDescent="0.25">
      <c r="A253" t="s">
        <v>713</v>
      </c>
      <c r="B253">
        <v>9361500</v>
      </c>
      <c r="C253" s="1">
        <v>32562</v>
      </c>
      <c r="D253" s="2">
        <v>0.57638888888888895</v>
      </c>
      <c r="G253" t="s">
        <v>714</v>
      </c>
      <c r="H253" t="s">
        <v>715</v>
      </c>
      <c r="I253" t="s">
        <v>716</v>
      </c>
      <c r="J253" t="s">
        <v>717</v>
      </c>
      <c r="R253">
        <v>6.5</v>
      </c>
      <c r="X253">
        <v>1028</v>
      </c>
      <c r="Z253">
        <v>246</v>
      </c>
      <c r="AF253">
        <v>575</v>
      </c>
      <c r="DX253">
        <v>7</v>
      </c>
    </row>
    <row r="254" spans="1:128" x14ac:dyDescent="0.25">
      <c r="A254" t="s">
        <v>713</v>
      </c>
      <c r="B254">
        <v>9361500</v>
      </c>
      <c r="C254" s="1">
        <v>32595</v>
      </c>
      <c r="D254" s="2">
        <v>0.51388888888888895</v>
      </c>
      <c r="G254" t="s">
        <v>714</v>
      </c>
      <c r="H254" t="s">
        <v>715</v>
      </c>
      <c r="I254" t="s">
        <v>716</v>
      </c>
      <c r="J254" t="s">
        <v>717</v>
      </c>
      <c r="R254">
        <v>9.5</v>
      </c>
      <c r="X254">
        <v>1028</v>
      </c>
      <c r="Z254">
        <v>731</v>
      </c>
      <c r="AF254">
        <v>374</v>
      </c>
      <c r="DX254">
        <v>21</v>
      </c>
    </row>
    <row r="255" spans="1:128" x14ac:dyDescent="0.25">
      <c r="A255" t="s">
        <v>713</v>
      </c>
      <c r="B255">
        <v>9361500</v>
      </c>
      <c r="C255" s="1">
        <v>32622</v>
      </c>
      <c r="D255" s="2">
        <v>0.61111111111111105</v>
      </c>
      <c r="G255" t="s">
        <v>721</v>
      </c>
      <c r="H255" t="s">
        <v>715</v>
      </c>
      <c r="I255" t="s">
        <v>716</v>
      </c>
      <c r="J255" t="s">
        <v>717</v>
      </c>
      <c r="R255">
        <v>7</v>
      </c>
      <c r="X255">
        <v>1028</v>
      </c>
      <c r="Z255">
        <v>1910</v>
      </c>
      <c r="AF255">
        <v>231</v>
      </c>
      <c r="DX255">
        <v>54</v>
      </c>
    </row>
    <row r="256" spans="1:128" x14ac:dyDescent="0.25">
      <c r="A256" t="s">
        <v>713</v>
      </c>
      <c r="B256">
        <v>9361500</v>
      </c>
      <c r="C256" s="1">
        <v>32652</v>
      </c>
      <c r="D256" s="2">
        <v>0.5</v>
      </c>
      <c r="G256" t="s">
        <v>721</v>
      </c>
      <c r="H256" t="s">
        <v>715</v>
      </c>
      <c r="I256" t="s">
        <v>716</v>
      </c>
      <c r="J256" t="s">
        <v>717</v>
      </c>
      <c r="R256">
        <v>9</v>
      </c>
      <c r="X256">
        <v>1028</v>
      </c>
      <c r="Z256">
        <v>2750</v>
      </c>
      <c r="AF256">
        <v>178</v>
      </c>
      <c r="DX256">
        <v>78</v>
      </c>
    </row>
    <row r="257" spans="1:128" x14ac:dyDescent="0.25">
      <c r="A257" t="s">
        <v>713</v>
      </c>
      <c r="B257">
        <v>9361500</v>
      </c>
      <c r="C257" s="1">
        <v>32655</v>
      </c>
      <c r="D257" s="2">
        <v>0.60416666666666663</v>
      </c>
      <c r="G257" t="s">
        <v>721</v>
      </c>
      <c r="H257" t="s">
        <v>715</v>
      </c>
      <c r="I257" t="s">
        <v>716</v>
      </c>
      <c r="J257" t="s">
        <v>717</v>
      </c>
      <c r="R257">
        <v>10.5</v>
      </c>
      <c r="X257">
        <v>1028</v>
      </c>
      <c r="Z257">
        <v>209</v>
      </c>
      <c r="AF257">
        <v>622</v>
      </c>
      <c r="DX257">
        <v>5.9</v>
      </c>
    </row>
    <row r="258" spans="1:128" x14ac:dyDescent="0.25">
      <c r="A258" t="s">
        <v>713</v>
      </c>
      <c r="B258">
        <v>9361500</v>
      </c>
      <c r="C258" s="1">
        <v>32687</v>
      </c>
      <c r="D258" s="2">
        <v>0.51041666666666663</v>
      </c>
      <c r="G258" t="s">
        <v>721</v>
      </c>
      <c r="H258" t="s">
        <v>715</v>
      </c>
      <c r="I258" t="s">
        <v>716</v>
      </c>
      <c r="J258" t="s">
        <v>717</v>
      </c>
      <c r="R258">
        <v>14</v>
      </c>
      <c r="X258">
        <v>1028</v>
      </c>
      <c r="Z258">
        <v>938</v>
      </c>
      <c r="AF258">
        <v>390</v>
      </c>
      <c r="DX258">
        <v>27</v>
      </c>
    </row>
    <row r="259" spans="1:128" x14ac:dyDescent="0.25">
      <c r="A259" t="s">
        <v>713</v>
      </c>
      <c r="B259">
        <v>9361500</v>
      </c>
      <c r="C259" s="1">
        <v>32713</v>
      </c>
      <c r="D259" s="2">
        <v>0.56597222222222221</v>
      </c>
      <c r="G259" t="s">
        <v>721</v>
      </c>
      <c r="H259" t="s">
        <v>715</v>
      </c>
      <c r="I259" t="s">
        <v>716</v>
      </c>
      <c r="J259" t="s">
        <v>717</v>
      </c>
      <c r="R259">
        <v>20</v>
      </c>
      <c r="X259">
        <v>1028</v>
      </c>
      <c r="Z259">
        <v>458</v>
      </c>
      <c r="AF259">
        <v>566</v>
      </c>
      <c r="DX259">
        <v>13</v>
      </c>
    </row>
    <row r="260" spans="1:128" x14ac:dyDescent="0.25">
      <c r="A260" t="s">
        <v>713</v>
      </c>
      <c r="B260">
        <v>9361500</v>
      </c>
      <c r="C260" s="1">
        <v>32745</v>
      </c>
      <c r="D260" s="2">
        <v>0.54166666666666663</v>
      </c>
      <c r="G260" t="s">
        <v>721</v>
      </c>
      <c r="H260" t="s">
        <v>715</v>
      </c>
      <c r="I260" t="s">
        <v>716</v>
      </c>
      <c r="J260" t="s">
        <v>717</v>
      </c>
      <c r="R260">
        <v>19</v>
      </c>
      <c r="X260">
        <v>1028</v>
      </c>
      <c r="Z260">
        <v>337</v>
      </c>
      <c r="AF260">
        <v>558</v>
      </c>
      <c r="DX260">
        <v>9.5</v>
      </c>
    </row>
    <row r="261" spans="1:128" x14ac:dyDescent="0.25">
      <c r="A261" t="s">
        <v>713</v>
      </c>
      <c r="B261">
        <v>9361500</v>
      </c>
      <c r="C261" s="1">
        <v>32778</v>
      </c>
      <c r="D261" s="2">
        <v>0.64583333333333337</v>
      </c>
      <c r="G261" t="s">
        <v>721</v>
      </c>
      <c r="H261" t="s">
        <v>715</v>
      </c>
      <c r="I261" t="s">
        <v>716</v>
      </c>
      <c r="J261" t="s">
        <v>717</v>
      </c>
      <c r="R261">
        <v>17</v>
      </c>
      <c r="X261">
        <v>1028</v>
      </c>
      <c r="Z261">
        <v>209</v>
      </c>
      <c r="AF261">
        <v>862</v>
      </c>
      <c r="DX261">
        <v>5.9</v>
      </c>
    </row>
    <row r="262" spans="1:128" x14ac:dyDescent="0.25">
      <c r="A262" t="s">
        <v>713</v>
      </c>
      <c r="B262">
        <v>9361500</v>
      </c>
      <c r="C262" s="1">
        <v>32808</v>
      </c>
      <c r="D262" s="2">
        <v>0.60416666666666663</v>
      </c>
      <c r="G262" t="s">
        <v>721</v>
      </c>
      <c r="H262" t="s">
        <v>715</v>
      </c>
      <c r="I262" t="s">
        <v>716</v>
      </c>
      <c r="J262" t="s">
        <v>717</v>
      </c>
      <c r="R262">
        <v>10.5</v>
      </c>
      <c r="X262">
        <v>1028</v>
      </c>
      <c r="Z262">
        <v>209</v>
      </c>
      <c r="AF262">
        <v>622</v>
      </c>
      <c r="DX262">
        <v>5.9</v>
      </c>
    </row>
    <row r="263" spans="1:128" x14ac:dyDescent="0.25">
      <c r="A263" t="s">
        <v>713</v>
      </c>
      <c r="B263">
        <v>9361500</v>
      </c>
      <c r="C263" s="1">
        <v>32840</v>
      </c>
      <c r="D263" s="2">
        <v>0.59722222222222221</v>
      </c>
      <c r="G263" t="s">
        <v>714</v>
      </c>
      <c r="H263" t="s">
        <v>715</v>
      </c>
      <c r="I263" t="s">
        <v>716</v>
      </c>
      <c r="J263" t="s">
        <v>717</v>
      </c>
      <c r="R263">
        <v>3</v>
      </c>
      <c r="X263">
        <v>1028</v>
      </c>
      <c r="Z263">
        <v>146</v>
      </c>
      <c r="AF263">
        <v>725</v>
      </c>
      <c r="DX263">
        <v>4.0999999999999996</v>
      </c>
    </row>
    <row r="264" spans="1:128" x14ac:dyDescent="0.25">
      <c r="A264" t="s">
        <v>713</v>
      </c>
      <c r="B264">
        <v>9361500</v>
      </c>
      <c r="C264" s="1">
        <v>32870</v>
      </c>
      <c r="D264" s="2">
        <v>0.56597222222222221</v>
      </c>
      <c r="G264" t="s">
        <v>714</v>
      </c>
      <c r="H264" t="s">
        <v>715</v>
      </c>
      <c r="I264" t="s">
        <v>716</v>
      </c>
      <c r="J264" t="s">
        <v>717</v>
      </c>
      <c r="R264">
        <v>3</v>
      </c>
      <c r="X264">
        <v>1028</v>
      </c>
      <c r="Z264">
        <v>129</v>
      </c>
      <c r="AF264">
        <v>1010</v>
      </c>
      <c r="DX264">
        <v>3.7</v>
      </c>
    </row>
    <row r="265" spans="1:128" x14ac:dyDescent="0.25">
      <c r="A265" t="s">
        <v>713</v>
      </c>
      <c r="B265">
        <v>9361500</v>
      </c>
      <c r="C265" s="1">
        <v>32902</v>
      </c>
      <c r="D265" s="2">
        <v>0.55208333333333337</v>
      </c>
      <c r="G265" t="s">
        <v>714</v>
      </c>
      <c r="H265" t="s">
        <v>715</v>
      </c>
      <c r="I265" t="s">
        <v>716</v>
      </c>
      <c r="J265" t="s">
        <v>717</v>
      </c>
      <c r="R265">
        <v>1</v>
      </c>
      <c r="X265">
        <v>1028</v>
      </c>
      <c r="Z265">
        <v>132</v>
      </c>
      <c r="AF265">
        <v>715</v>
      </c>
      <c r="DX265">
        <v>3.7</v>
      </c>
    </row>
    <row r="266" spans="1:128" x14ac:dyDescent="0.25">
      <c r="A266" t="s">
        <v>713</v>
      </c>
      <c r="B266">
        <v>9361500</v>
      </c>
      <c r="C266" s="1">
        <v>32948</v>
      </c>
      <c r="D266" s="2">
        <v>0.54166666666666663</v>
      </c>
      <c r="G266" t="s">
        <v>714</v>
      </c>
      <c r="H266" t="s">
        <v>715</v>
      </c>
      <c r="I266" t="s">
        <v>716</v>
      </c>
      <c r="J266" t="s">
        <v>717</v>
      </c>
      <c r="R266">
        <v>8</v>
      </c>
      <c r="X266">
        <v>1028</v>
      </c>
      <c r="Z266">
        <v>114</v>
      </c>
      <c r="AF266">
        <v>745</v>
      </c>
      <c r="DX266">
        <v>3.2</v>
      </c>
    </row>
    <row r="267" spans="1:128" x14ac:dyDescent="0.25">
      <c r="A267" t="s">
        <v>713</v>
      </c>
      <c r="B267">
        <v>9361500</v>
      </c>
      <c r="C267" s="1">
        <v>32960</v>
      </c>
      <c r="D267" s="2">
        <v>0.58333333333333337</v>
      </c>
      <c r="G267" t="s">
        <v>714</v>
      </c>
      <c r="H267" t="s">
        <v>715</v>
      </c>
      <c r="I267" t="s">
        <v>716</v>
      </c>
      <c r="J267" t="s">
        <v>717</v>
      </c>
      <c r="R267">
        <v>10</v>
      </c>
      <c r="X267">
        <v>1028</v>
      </c>
      <c r="Z267">
        <v>181</v>
      </c>
      <c r="AF267">
        <v>602</v>
      </c>
      <c r="DX267">
        <v>5.0999999999999996</v>
      </c>
    </row>
    <row r="268" spans="1:128" x14ac:dyDescent="0.25">
      <c r="A268" t="s">
        <v>713</v>
      </c>
      <c r="B268">
        <v>9361500</v>
      </c>
      <c r="C268" s="1">
        <v>32979</v>
      </c>
      <c r="D268" s="2">
        <v>0.59722222222222221</v>
      </c>
      <c r="G268" t="s">
        <v>721</v>
      </c>
      <c r="H268" t="s">
        <v>715</v>
      </c>
      <c r="I268" t="s">
        <v>716</v>
      </c>
      <c r="J268" t="s">
        <v>717</v>
      </c>
      <c r="R268">
        <v>13</v>
      </c>
      <c r="X268">
        <v>1028</v>
      </c>
      <c r="Z268">
        <v>404</v>
      </c>
      <c r="AF268">
        <v>533</v>
      </c>
      <c r="DX268">
        <v>11</v>
      </c>
    </row>
    <row r="269" spans="1:128" x14ac:dyDescent="0.25">
      <c r="A269" t="s">
        <v>713</v>
      </c>
      <c r="B269">
        <v>9361500</v>
      </c>
      <c r="C269" s="1">
        <v>33000</v>
      </c>
      <c r="D269" s="2">
        <v>0.59027777777777779</v>
      </c>
      <c r="G269" t="s">
        <v>721</v>
      </c>
      <c r="H269" t="s">
        <v>715</v>
      </c>
      <c r="I269" t="s">
        <v>716</v>
      </c>
      <c r="J269" t="s">
        <v>717</v>
      </c>
      <c r="R269">
        <v>10</v>
      </c>
      <c r="X269">
        <v>1028</v>
      </c>
      <c r="Z269">
        <v>1250</v>
      </c>
      <c r="AF269">
        <v>450</v>
      </c>
      <c r="DX269">
        <v>35</v>
      </c>
    </row>
    <row r="270" spans="1:128" x14ac:dyDescent="0.25">
      <c r="A270" t="s">
        <v>713</v>
      </c>
      <c r="B270">
        <v>9361500</v>
      </c>
      <c r="C270" s="1">
        <v>33017</v>
      </c>
      <c r="D270" s="2">
        <v>0.65625</v>
      </c>
      <c r="G270" t="s">
        <v>721</v>
      </c>
      <c r="H270" t="s">
        <v>715</v>
      </c>
      <c r="I270" t="s">
        <v>716</v>
      </c>
      <c r="J270" t="s">
        <v>717</v>
      </c>
      <c r="R270">
        <v>8</v>
      </c>
      <c r="X270">
        <v>1028</v>
      </c>
      <c r="Z270">
        <v>3330</v>
      </c>
      <c r="AF270">
        <v>160</v>
      </c>
      <c r="DX270">
        <v>94</v>
      </c>
    </row>
    <row r="271" spans="1:128" x14ac:dyDescent="0.25">
      <c r="A271" t="s">
        <v>713</v>
      </c>
      <c r="B271">
        <v>9361500</v>
      </c>
      <c r="C271" s="1">
        <v>33029</v>
      </c>
      <c r="D271" s="2">
        <v>0.5</v>
      </c>
      <c r="G271" t="s">
        <v>721</v>
      </c>
      <c r="H271" t="s">
        <v>715</v>
      </c>
      <c r="I271" t="s">
        <v>716</v>
      </c>
      <c r="J271" t="s">
        <v>717</v>
      </c>
      <c r="R271">
        <v>7</v>
      </c>
      <c r="X271">
        <v>1028</v>
      </c>
      <c r="Z271">
        <v>4250</v>
      </c>
      <c r="AF271">
        <v>123</v>
      </c>
      <c r="DX271">
        <v>120</v>
      </c>
    </row>
    <row r="272" spans="1:128" x14ac:dyDescent="0.25">
      <c r="A272" t="s">
        <v>713</v>
      </c>
      <c r="B272">
        <v>9361500</v>
      </c>
      <c r="C272" s="1">
        <v>33052</v>
      </c>
      <c r="D272" s="2">
        <v>0.58680555555555558</v>
      </c>
      <c r="G272" t="s">
        <v>721</v>
      </c>
      <c r="H272" t="s">
        <v>715</v>
      </c>
      <c r="I272" t="s">
        <v>716</v>
      </c>
      <c r="J272" t="s">
        <v>717</v>
      </c>
      <c r="R272">
        <v>15</v>
      </c>
      <c r="X272">
        <v>1028</v>
      </c>
      <c r="Z272">
        <v>1130</v>
      </c>
      <c r="AF272">
        <v>270</v>
      </c>
      <c r="DX272">
        <v>32</v>
      </c>
    </row>
    <row r="273" spans="1:128" x14ac:dyDescent="0.25">
      <c r="A273" t="s">
        <v>713</v>
      </c>
      <c r="B273">
        <v>9361500</v>
      </c>
      <c r="C273" s="1">
        <v>33083</v>
      </c>
      <c r="D273" s="2">
        <v>0.41666666666666669</v>
      </c>
      <c r="G273" t="s">
        <v>721</v>
      </c>
      <c r="H273" t="s">
        <v>715</v>
      </c>
      <c r="I273" t="s">
        <v>716</v>
      </c>
      <c r="J273" t="s">
        <v>717</v>
      </c>
      <c r="R273">
        <v>18</v>
      </c>
      <c r="X273">
        <v>1028</v>
      </c>
      <c r="Z273">
        <v>371</v>
      </c>
      <c r="AF273">
        <v>537</v>
      </c>
      <c r="DX273">
        <v>11</v>
      </c>
    </row>
    <row r="274" spans="1:128" x14ac:dyDescent="0.25">
      <c r="A274" t="s">
        <v>713</v>
      </c>
      <c r="B274">
        <v>9361500</v>
      </c>
      <c r="C274" s="1">
        <v>33115</v>
      </c>
      <c r="D274" s="2">
        <v>0.43055555555555558</v>
      </c>
      <c r="G274" t="s">
        <v>721</v>
      </c>
      <c r="H274" t="s">
        <v>715</v>
      </c>
      <c r="I274" t="s">
        <v>716</v>
      </c>
      <c r="J274" t="s">
        <v>717</v>
      </c>
      <c r="R274">
        <v>18</v>
      </c>
      <c r="X274">
        <v>1028</v>
      </c>
      <c r="Z274">
        <v>335</v>
      </c>
      <c r="AF274">
        <v>616</v>
      </c>
      <c r="DX274">
        <v>9.5</v>
      </c>
    </row>
    <row r="275" spans="1:128" x14ac:dyDescent="0.25">
      <c r="A275" t="s">
        <v>713</v>
      </c>
      <c r="B275">
        <v>9361500</v>
      </c>
      <c r="C275" s="1">
        <v>33140</v>
      </c>
      <c r="D275" s="2">
        <v>0.51041666666666663</v>
      </c>
      <c r="G275" t="s">
        <v>721</v>
      </c>
      <c r="H275" t="s">
        <v>715</v>
      </c>
      <c r="I275" t="s">
        <v>716</v>
      </c>
      <c r="J275" t="s">
        <v>717</v>
      </c>
      <c r="R275">
        <v>14</v>
      </c>
      <c r="X275">
        <v>1028</v>
      </c>
      <c r="Z275">
        <v>519</v>
      </c>
      <c r="AF275">
        <v>444</v>
      </c>
      <c r="DX275">
        <v>15</v>
      </c>
    </row>
    <row r="276" spans="1:128" x14ac:dyDescent="0.25">
      <c r="A276" t="s">
        <v>713</v>
      </c>
      <c r="B276">
        <v>9361500</v>
      </c>
      <c r="C276" s="1">
        <v>33175</v>
      </c>
      <c r="D276" s="2">
        <v>0.4861111111111111</v>
      </c>
      <c r="G276" t="s">
        <v>714</v>
      </c>
      <c r="H276" t="s">
        <v>715</v>
      </c>
      <c r="I276" t="s">
        <v>716</v>
      </c>
      <c r="J276" t="s">
        <v>717</v>
      </c>
      <c r="R276">
        <v>11</v>
      </c>
      <c r="X276">
        <v>1028</v>
      </c>
      <c r="Z276">
        <v>445</v>
      </c>
      <c r="AF276">
        <v>475</v>
      </c>
      <c r="DX276">
        <v>13</v>
      </c>
    </row>
    <row r="277" spans="1:128" x14ac:dyDescent="0.25">
      <c r="A277" t="s">
        <v>713</v>
      </c>
      <c r="B277">
        <v>9361500</v>
      </c>
      <c r="C277" s="1">
        <v>33204</v>
      </c>
      <c r="D277" s="2">
        <v>0.5625</v>
      </c>
      <c r="G277" t="s">
        <v>714</v>
      </c>
      <c r="H277" t="s">
        <v>715</v>
      </c>
      <c r="I277" t="s">
        <v>716</v>
      </c>
      <c r="J277" t="s">
        <v>717</v>
      </c>
      <c r="R277">
        <v>5</v>
      </c>
      <c r="X277">
        <v>1028</v>
      </c>
      <c r="Z277">
        <v>292</v>
      </c>
      <c r="AF277">
        <v>505</v>
      </c>
      <c r="DX277">
        <v>8.3000000000000007</v>
      </c>
    </row>
    <row r="278" spans="1:128" x14ac:dyDescent="0.25">
      <c r="A278" t="s">
        <v>713</v>
      </c>
      <c r="B278">
        <v>9361500</v>
      </c>
      <c r="C278" s="1">
        <v>33267</v>
      </c>
      <c r="D278" s="2">
        <v>0.54166666666666663</v>
      </c>
      <c r="G278" t="s">
        <v>714</v>
      </c>
      <c r="H278" t="s">
        <v>715</v>
      </c>
      <c r="I278" t="s">
        <v>716</v>
      </c>
      <c r="J278" t="s">
        <v>717</v>
      </c>
      <c r="R278">
        <v>0</v>
      </c>
      <c r="X278">
        <v>1028</v>
      </c>
      <c r="Z278">
        <v>216</v>
      </c>
      <c r="AF278">
        <v>647</v>
      </c>
      <c r="DX278">
        <v>6.1</v>
      </c>
    </row>
    <row r="279" spans="1:128" x14ac:dyDescent="0.25">
      <c r="A279" t="s">
        <v>713</v>
      </c>
      <c r="B279">
        <v>9361500</v>
      </c>
      <c r="C279" s="1">
        <v>33319</v>
      </c>
      <c r="D279" s="2">
        <v>0.58333333333333337</v>
      </c>
      <c r="G279" t="s">
        <v>714</v>
      </c>
      <c r="H279" t="s">
        <v>715</v>
      </c>
      <c r="I279" t="s">
        <v>716</v>
      </c>
      <c r="J279" t="s">
        <v>717</v>
      </c>
      <c r="R279">
        <v>8</v>
      </c>
      <c r="X279">
        <v>1028</v>
      </c>
      <c r="Z279">
        <v>265</v>
      </c>
      <c r="DX279">
        <v>7.5</v>
      </c>
    </row>
    <row r="280" spans="1:128" x14ac:dyDescent="0.25">
      <c r="A280" t="s">
        <v>713</v>
      </c>
      <c r="B280">
        <v>9361500</v>
      </c>
      <c r="C280" s="1">
        <v>33353</v>
      </c>
      <c r="D280" s="2">
        <v>0.58680555555555558</v>
      </c>
      <c r="G280" t="s">
        <v>721</v>
      </c>
      <c r="H280" t="s">
        <v>715</v>
      </c>
      <c r="I280" t="s">
        <v>716</v>
      </c>
      <c r="J280" t="s">
        <v>717</v>
      </c>
      <c r="R280">
        <v>7.5</v>
      </c>
      <c r="X280">
        <v>1028</v>
      </c>
      <c r="Z280">
        <v>960</v>
      </c>
      <c r="AF280">
        <v>353</v>
      </c>
      <c r="DX280">
        <v>27</v>
      </c>
    </row>
    <row r="281" spans="1:128" x14ac:dyDescent="0.25">
      <c r="A281" t="s">
        <v>713</v>
      </c>
      <c r="B281">
        <v>9361500</v>
      </c>
      <c r="C281" s="1">
        <v>33386</v>
      </c>
      <c r="D281" s="2">
        <v>0.4375</v>
      </c>
      <c r="G281" t="s">
        <v>721</v>
      </c>
      <c r="H281" t="s">
        <v>715</v>
      </c>
      <c r="I281" t="s">
        <v>716</v>
      </c>
      <c r="J281" t="s">
        <v>717</v>
      </c>
      <c r="R281">
        <v>6</v>
      </c>
      <c r="X281">
        <v>1028</v>
      </c>
      <c r="Z281">
        <v>3530</v>
      </c>
      <c r="AF281">
        <v>152</v>
      </c>
      <c r="DX281">
        <v>100</v>
      </c>
    </row>
    <row r="282" spans="1:128" x14ac:dyDescent="0.25">
      <c r="A282" t="s">
        <v>713</v>
      </c>
      <c r="B282">
        <v>9361500</v>
      </c>
      <c r="C282" s="1">
        <v>33413</v>
      </c>
      <c r="D282" s="2">
        <v>0.61458333333333337</v>
      </c>
      <c r="G282" t="s">
        <v>721</v>
      </c>
      <c r="H282" t="s">
        <v>715</v>
      </c>
      <c r="I282" t="s">
        <v>716</v>
      </c>
      <c r="J282" t="s">
        <v>717</v>
      </c>
      <c r="R282">
        <v>12</v>
      </c>
      <c r="X282">
        <v>1028</v>
      </c>
      <c r="Z282">
        <v>1950</v>
      </c>
      <c r="AF282">
        <v>192</v>
      </c>
      <c r="DX282">
        <v>55</v>
      </c>
    </row>
    <row r="283" spans="1:128" x14ac:dyDescent="0.25">
      <c r="A283" t="s">
        <v>713</v>
      </c>
      <c r="B283">
        <v>9361500</v>
      </c>
      <c r="C283" s="1">
        <v>33508</v>
      </c>
      <c r="D283" s="2">
        <v>0.61458333333333337</v>
      </c>
      <c r="G283" t="s">
        <v>721</v>
      </c>
      <c r="H283" t="s">
        <v>715</v>
      </c>
      <c r="I283" t="s">
        <v>716</v>
      </c>
      <c r="J283" t="s">
        <v>717</v>
      </c>
      <c r="X283">
        <v>1028</v>
      </c>
      <c r="Z283">
        <v>377</v>
      </c>
      <c r="AF283">
        <v>490</v>
      </c>
      <c r="DX283">
        <v>11</v>
      </c>
    </row>
    <row r="284" spans="1:128" x14ac:dyDescent="0.25">
      <c r="A284" t="s">
        <v>713</v>
      </c>
      <c r="B284">
        <v>9361500</v>
      </c>
      <c r="C284" s="1">
        <v>33539</v>
      </c>
      <c r="D284" s="2">
        <v>0.56597222222222221</v>
      </c>
      <c r="G284" t="s">
        <v>714</v>
      </c>
      <c r="H284" t="s">
        <v>715</v>
      </c>
      <c r="I284" t="s">
        <v>716</v>
      </c>
      <c r="J284" t="s">
        <v>717</v>
      </c>
      <c r="R284">
        <v>7</v>
      </c>
      <c r="X284">
        <v>1028</v>
      </c>
      <c r="Z284">
        <v>248</v>
      </c>
      <c r="AF284">
        <v>615</v>
      </c>
      <c r="DX284">
        <v>7</v>
      </c>
    </row>
    <row r="285" spans="1:128" x14ac:dyDescent="0.25">
      <c r="A285" t="s">
        <v>713</v>
      </c>
      <c r="B285">
        <v>9361500</v>
      </c>
      <c r="C285" s="1">
        <v>33568</v>
      </c>
      <c r="D285" s="2">
        <v>0.47569444444444442</v>
      </c>
      <c r="G285" t="s">
        <v>714</v>
      </c>
      <c r="H285" t="s">
        <v>715</v>
      </c>
      <c r="I285" t="s">
        <v>716</v>
      </c>
      <c r="J285" t="s">
        <v>717</v>
      </c>
      <c r="R285">
        <v>3</v>
      </c>
      <c r="X285">
        <v>1028</v>
      </c>
      <c r="Z285">
        <v>295</v>
      </c>
      <c r="AF285">
        <v>502</v>
      </c>
      <c r="DX285">
        <v>8.4</v>
      </c>
    </row>
    <row r="286" spans="1:128" x14ac:dyDescent="0.25">
      <c r="A286" t="s">
        <v>713</v>
      </c>
      <c r="B286">
        <v>9361500</v>
      </c>
      <c r="C286" s="1">
        <v>33633</v>
      </c>
      <c r="D286" s="2">
        <v>0.57291666666666663</v>
      </c>
      <c r="G286" t="s">
        <v>714</v>
      </c>
      <c r="H286" t="s">
        <v>715</v>
      </c>
      <c r="I286" t="s">
        <v>716</v>
      </c>
      <c r="J286" t="s">
        <v>717</v>
      </c>
      <c r="R286">
        <v>2</v>
      </c>
      <c r="X286">
        <v>1028</v>
      </c>
      <c r="Z286">
        <v>206</v>
      </c>
      <c r="AF286">
        <v>480</v>
      </c>
      <c r="DX286">
        <v>5.8</v>
      </c>
    </row>
    <row r="287" spans="1:128" x14ac:dyDescent="0.25">
      <c r="A287" t="s">
        <v>713</v>
      </c>
      <c r="B287">
        <v>9361500</v>
      </c>
      <c r="C287" s="1">
        <v>33693</v>
      </c>
      <c r="D287" s="2">
        <v>0.4375</v>
      </c>
      <c r="G287" t="s">
        <v>714</v>
      </c>
      <c r="H287" t="s">
        <v>715</v>
      </c>
      <c r="I287" t="s">
        <v>716</v>
      </c>
      <c r="J287" t="s">
        <v>717</v>
      </c>
      <c r="R287">
        <v>8.5</v>
      </c>
      <c r="X287">
        <v>1028</v>
      </c>
      <c r="Z287">
        <v>323</v>
      </c>
      <c r="AF287">
        <v>497</v>
      </c>
      <c r="DX287">
        <v>9.1</v>
      </c>
    </row>
    <row r="288" spans="1:128" x14ac:dyDescent="0.25">
      <c r="A288" t="s">
        <v>713</v>
      </c>
      <c r="B288">
        <v>9361500</v>
      </c>
      <c r="C288" s="1">
        <v>33722</v>
      </c>
      <c r="D288" s="2">
        <v>0.63541666666666663</v>
      </c>
      <c r="G288" t="s">
        <v>721</v>
      </c>
      <c r="H288" t="s">
        <v>715</v>
      </c>
      <c r="I288" t="s">
        <v>716</v>
      </c>
      <c r="J288" t="s">
        <v>717</v>
      </c>
      <c r="R288">
        <v>8.5</v>
      </c>
      <c r="X288">
        <v>1028</v>
      </c>
      <c r="Z288">
        <v>1850</v>
      </c>
      <c r="AF288">
        <v>334</v>
      </c>
      <c r="DX288">
        <v>52</v>
      </c>
    </row>
    <row r="289" spans="1:128" x14ac:dyDescent="0.25">
      <c r="A289" t="s">
        <v>713</v>
      </c>
      <c r="B289">
        <v>9361500</v>
      </c>
      <c r="C289" s="1">
        <v>33745</v>
      </c>
      <c r="D289" s="2">
        <v>0.64583333333333337</v>
      </c>
      <c r="G289" t="s">
        <v>721</v>
      </c>
      <c r="H289" t="s">
        <v>715</v>
      </c>
      <c r="I289" t="s">
        <v>716</v>
      </c>
      <c r="J289" t="s">
        <v>717</v>
      </c>
      <c r="R289">
        <v>8</v>
      </c>
      <c r="X289">
        <v>1028</v>
      </c>
      <c r="Z289">
        <v>3470</v>
      </c>
      <c r="AF289">
        <v>185</v>
      </c>
      <c r="DX289">
        <v>98</v>
      </c>
    </row>
    <row r="290" spans="1:128" x14ac:dyDescent="0.25">
      <c r="A290" t="s">
        <v>713</v>
      </c>
      <c r="B290">
        <v>9361500</v>
      </c>
      <c r="C290" s="1">
        <v>33779</v>
      </c>
      <c r="D290" s="2">
        <v>0.62152777777777779</v>
      </c>
      <c r="G290" t="s">
        <v>721</v>
      </c>
      <c r="H290" t="s">
        <v>715</v>
      </c>
      <c r="I290" t="s">
        <v>716</v>
      </c>
      <c r="J290" t="s">
        <v>717</v>
      </c>
      <c r="R290">
        <v>14.5</v>
      </c>
      <c r="X290">
        <v>1028</v>
      </c>
      <c r="Z290">
        <v>1790</v>
      </c>
      <c r="AF290">
        <v>214</v>
      </c>
      <c r="DX290">
        <v>51</v>
      </c>
    </row>
    <row r="291" spans="1:128" x14ac:dyDescent="0.25">
      <c r="A291" t="s">
        <v>713</v>
      </c>
      <c r="B291">
        <v>9361500</v>
      </c>
      <c r="C291" s="1">
        <v>33814</v>
      </c>
      <c r="D291" s="2">
        <v>0.38541666666666669</v>
      </c>
      <c r="G291" t="s">
        <v>721</v>
      </c>
      <c r="H291" t="s">
        <v>715</v>
      </c>
      <c r="I291" t="s">
        <v>716</v>
      </c>
      <c r="J291" t="s">
        <v>717</v>
      </c>
      <c r="R291">
        <v>15</v>
      </c>
      <c r="X291">
        <v>1028</v>
      </c>
      <c r="Z291">
        <v>778</v>
      </c>
      <c r="AF291">
        <v>377</v>
      </c>
      <c r="DX291">
        <v>22</v>
      </c>
    </row>
    <row r="292" spans="1:128" x14ac:dyDescent="0.25">
      <c r="A292" t="s">
        <v>713</v>
      </c>
      <c r="B292">
        <v>9361500</v>
      </c>
      <c r="C292" s="1">
        <v>33844</v>
      </c>
      <c r="D292" s="2">
        <v>0.48958333333333331</v>
      </c>
      <c r="G292" t="s">
        <v>721</v>
      </c>
      <c r="H292" t="s">
        <v>715</v>
      </c>
      <c r="I292" t="s">
        <v>716</v>
      </c>
      <c r="J292" t="s">
        <v>717</v>
      </c>
      <c r="R292">
        <v>11</v>
      </c>
      <c r="X292">
        <v>1028</v>
      </c>
      <c r="Z292">
        <v>871</v>
      </c>
      <c r="AF292">
        <v>340</v>
      </c>
      <c r="DX292">
        <v>25</v>
      </c>
    </row>
    <row r="293" spans="1:128" x14ac:dyDescent="0.25">
      <c r="A293" t="s">
        <v>713</v>
      </c>
      <c r="B293">
        <v>9361500</v>
      </c>
      <c r="C293" s="1">
        <v>33875</v>
      </c>
      <c r="D293" s="2">
        <v>0.56944444444444442</v>
      </c>
      <c r="G293" t="s">
        <v>721</v>
      </c>
      <c r="H293" t="s">
        <v>715</v>
      </c>
      <c r="I293" t="s">
        <v>716</v>
      </c>
      <c r="J293" t="s">
        <v>717</v>
      </c>
      <c r="R293">
        <v>14.5</v>
      </c>
      <c r="X293">
        <v>1028</v>
      </c>
      <c r="Z293">
        <v>337</v>
      </c>
      <c r="AF293">
        <v>505</v>
      </c>
      <c r="DX293">
        <v>9.5</v>
      </c>
    </row>
    <row r="294" spans="1:128" x14ac:dyDescent="0.25">
      <c r="A294" t="s">
        <v>713</v>
      </c>
      <c r="B294">
        <v>9361500</v>
      </c>
      <c r="C294" s="1">
        <v>33967</v>
      </c>
      <c r="D294" s="2">
        <v>0.47916666666666669</v>
      </c>
      <c r="G294" t="s">
        <v>714</v>
      </c>
      <c r="H294" t="s">
        <v>715</v>
      </c>
      <c r="I294" t="s">
        <v>716</v>
      </c>
      <c r="J294" t="s">
        <v>717</v>
      </c>
      <c r="R294">
        <v>1</v>
      </c>
      <c r="X294">
        <v>1028</v>
      </c>
      <c r="Z294">
        <v>187</v>
      </c>
      <c r="AF294">
        <v>564</v>
      </c>
      <c r="DX294">
        <v>5.3</v>
      </c>
    </row>
    <row r="295" spans="1:128" x14ac:dyDescent="0.25">
      <c r="A295" t="s">
        <v>713</v>
      </c>
      <c r="B295">
        <v>9361500</v>
      </c>
      <c r="C295" s="1">
        <v>33997</v>
      </c>
      <c r="D295" s="2">
        <v>0.57291666666666663</v>
      </c>
      <c r="G295" t="s">
        <v>714</v>
      </c>
      <c r="H295" t="s">
        <v>715</v>
      </c>
      <c r="I295" t="s">
        <v>716</v>
      </c>
      <c r="J295" t="s">
        <v>717</v>
      </c>
      <c r="R295">
        <v>3</v>
      </c>
      <c r="X295">
        <v>1028</v>
      </c>
      <c r="Z295">
        <v>201</v>
      </c>
      <c r="AF295">
        <v>550</v>
      </c>
      <c r="DX295">
        <v>5.7</v>
      </c>
    </row>
    <row r="296" spans="1:128" x14ac:dyDescent="0.25">
      <c r="A296" t="s">
        <v>713</v>
      </c>
      <c r="B296">
        <v>9361500</v>
      </c>
      <c r="C296" s="1">
        <v>34057</v>
      </c>
      <c r="D296" s="2">
        <v>0.50347222222222221</v>
      </c>
      <c r="G296" t="s">
        <v>714</v>
      </c>
      <c r="H296" t="s">
        <v>715</v>
      </c>
      <c r="I296" t="s">
        <v>716</v>
      </c>
      <c r="J296" t="s">
        <v>717</v>
      </c>
      <c r="R296">
        <v>7.5</v>
      </c>
      <c r="X296">
        <v>1028</v>
      </c>
      <c r="Z296">
        <v>717</v>
      </c>
      <c r="AF296">
        <v>453</v>
      </c>
      <c r="DX296">
        <v>20</v>
      </c>
    </row>
    <row r="297" spans="1:128" x14ac:dyDescent="0.25">
      <c r="A297" t="s">
        <v>713</v>
      </c>
      <c r="B297">
        <v>9361500</v>
      </c>
      <c r="C297" s="1">
        <v>34085</v>
      </c>
      <c r="D297" s="2">
        <v>0.62152777777777779</v>
      </c>
      <c r="G297" t="s">
        <v>721</v>
      </c>
      <c r="H297" t="s">
        <v>715</v>
      </c>
      <c r="I297" t="s">
        <v>716</v>
      </c>
      <c r="J297" t="s">
        <v>717</v>
      </c>
      <c r="R297">
        <v>8.5</v>
      </c>
      <c r="X297">
        <v>1028</v>
      </c>
      <c r="Z297">
        <v>1570</v>
      </c>
      <c r="AF297">
        <v>312</v>
      </c>
      <c r="DX297">
        <v>44</v>
      </c>
    </row>
    <row r="298" spans="1:128" x14ac:dyDescent="0.25">
      <c r="A298" t="s">
        <v>713</v>
      </c>
      <c r="B298">
        <v>9361500</v>
      </c>
      <c r="C298" s="1">
        <v>34116</v>
      </c>
      <c r="D298" s="2">
        <v>0.4826388888888889</v>
      </c>
      <c r="G298" t="s">
        <v>721</v>
      </c>
      <c r="H298" t="s">
        <v>715</v>
      </c>
      <c r="I298" t="s">
        <v>716</v>
      </c>
      <c r="J298" t="s">
        <v>717</v>
      </c>
      <c r="R298">
        <v>7.5</v>
      </c>
      <c r="X298">
        <v>1028</v>
      </c>
      <c r="Z298">
        <v>6580</v>
      </c>
      <c r="AF298">
        <v>177</v>
      </c>
      <c r="DX298">
        <v>186</v>
      </c>
    </row>
    <row r="299" spans="1:128" x14ac:dyDescent="0.25">
      <c r="A299" t="s">
        <v>713</v>
      </c>
      <c r="B299">
        <v>9361500</v>
      </c>
      <c r="C299" s="1">
        <v>34144</v>
      </c>
      <c r="D299" s="2">
        <v>0.61111111111111105</v>
      </c>
      <c r="G299" t="s">
        <v>721</v>
      </c>
      <c r="H299" t="s">
        <v>715</v>
      </c>
      <c r="I299" t="s">
        <v>716</v>
      </c>
      <c r="J299" t="s">
        <v>717</v>
      </c>
      <c r="R299">
        <v>8.5</v>
      </c>
      <c r="X299">
        <v>1028</v>
      </c>
      <c r="Z299">
        <v>4250</v>
      </c>
      <c r="AF299">
        <v>148</v>
      </c>
      <c r="DX299">
        <v>120</v>
      </c>
    </row>
    <row r="300" spans="1:128" x14ac:dyDescent="0.25">
      <c r="A300" t="s">
        <v>713</v>
      </c>
      <c r="B300">
        <v>9361500</v>
      </c>
      <c r="C300" s="1">
        <v>34178</v>
      </c>
      <c r="D300" s="2">
        <v>0.47569444444444442</v>
      </c>
      <c r="G300" t="s">
        <v>721</v>
      </c>
      <c r="H300" t="s">
        <v>715</v>
      </c>
      <c r="I300" t="s">
        <v>716</v>
      </c>
      <c r="J300" t="s">
        <v>717</v>
      </c>
      <c r="R300">
        <v>15</v>
      </c>
      <c r="X300">
        <v>1028</v>
      </c>
      <c r="Z300">
        <v>648</v>
      </c>
      <c r="AF300">
        <v>408</v>
      </c>
      <c r="DX300">
        <v>18</v>
      </c>
    </row>
    <row r="301" spans="1:128" x14ac:dyDescent="0.25">
      <c r="A301" t="s">
        <v>713</v>
      </c>
      <c r="B301">
        <v>9361500</v>
      </c>
      <c r="C301" s="1">
        <v>34240</v>
      </c>
      <c r="D301" s="2">
        <v>0.47916666666666669</v>
      </c>
      <c r="G301" t="s">
        <v>721</v>
      </c>
      <c r="H301" t="s">
        <v>715</v>
      </c>
      <c r="I301" t="s">
        <v>716</v>
      </c>
      <c r="J301" t="s">
        <v>717</v>
      </c>
      <c r="R301">
        <v>13</v>
      </c>
      <c r="X301">
        <v>1028</v>
      </c>
      <c r="Z301">
        <v>332</v>
      </c>
      <c r="AF301">
        <v>568</v>
      </c>
      <c r="DX301">
        <v>9.4</v>
      </c>
    </row>
    <row r="302" spans="1:128" x14ac:dyDescent="0.25">
      <c r="A302" t="s">
        <v>713</v>
      </c>
      <c r="B302">
        <v>9361500</v>
      </c>
      <c r="C302" s="1">
        <v>34270</v>
      </c>
      <c r="D302" s="2">
        <v>0.4548611111111111</v>
      </c>
      <c r="G302" t="s">
        <v>721</v>
      </c>
      <c r="H302" t="s">
        <v>715</v>
      </c>
      <c r="I302" t="s">
        <v>716</v>
      </c>
      <c r="J302" t="s">
        <v>717</v>
      </c>
      <c r="R302">
        <v>6.5</v>
      </c>
      <c r="X302">
        <v>1028</v>
      </c>
      <c r="Z302">
        <v>254</v>
      </c>
      <c r="AF302">
        <v>557</v>
      </c>
      <c r="DX302">
        <v>7.2</v>
      </c>
    </row>
    <row r="303" spans="1:128" x14ac:dyDescent="0.25">
      <c r="A303" t="s">
        <v>713</v>
      </c>
      <c r="B303">
        <v>9361500</v>
      </c>
      <c r="C303" s="1">
        <v>34302</v>
      </c>
      <c r="D303" s="2">
        <v>0.62847222222222221</v>
      </c>
      <c r="G303" t="s">
        <v>714</v>
      </c>
      <c r="H303" t="s">
        <v>715</v>
      </c>
      <c r="I303" t="s">
        <v>716</v>
      </c>
      <c r="J303" t="s">
        <v>717</v>
      </c>
      <c r="R303">
        <v>4</v>
      </c>
      <c r="X303">
        <v>1028</v>
      </c>
      <c r="Z303">
        <v>212</v>
      </c>
      <c r="AF303">
        <v>636</v>
      </c>
      <c r="DX303">
        <v>6</v>
      </c>
    </row>
    <row r="304" spans="1:128" x14ac:dyDescent="0.25">
      <c r="A304" t="s">
        <v>713</v>
      </c>
      <c r="B304">
        <v>9361500</v>
      </c>
      <c r="C304" s="1">
        <v>34423</v>
      </c>
      <c r="D304" s="2">
        <v>0.46180555555555558</v>
      </c>
      <c r="G304" t="s">
        <v>714</v>
      </c>
      <c r="H304" t="s">
        <v>715</v>
      </c>
      <c r="I304" t="s">
        <v>716</v>
      </c>
      <c r="J304" t="s">
        <v>717</v>
      </c>
      <c r="R304">
        <v>7</v>
      </c>
      <c r="X304">
        <v>1028</v>
      </c>
      <c r="Z304">
        <v>241</v>
      </c>
      <c r="AF304">
        <v>587</v>
      </c>
      <c r="DX304">
        <v>6.8</v>
      </c>
    </row>
    <row r="305" spans="1:128" x14ac:dyDescent="0.25">
      <c r="A305" t="s">
        <v>713</v>
      </c>
      <c r="B305">
        <v>9361500</v>
      </c>
      <c r="C305" s="1">
        <v>34452</v>
      </c>
      <c r="D305" s="2">
        <v>0.62152777777777779</v>
      </c>
      <c r="G305" t="s">
        <v>721</v>
      </c>
      <c r="H305" t="s">
        <v>715</v>
      </c>
      <c r="I305" t="s">
        <v>716</v>
      </c>
      <c r="J305" t="s">
        <v>717</v>
      </c>
      <c r="R305">
        <v>6.5</v>
      </c>
      <c r="X305">
        <v>1028</v>
      </c>
      <c r="Z305">
        <v>744</v>
      </c>
      <c r="AF305">
        <v>344</v>
      </c>
      <c r="DX305">
        <v>21</v>
      </c>
    </row>
    <row r="306" spans="1:128" x14ac:dyDescent="0.25">
      <c r="A306" t="s">
        <v>713</v>
      </c>
      <c r="B306">
        <v>9361500</v>
      </c>
      <c r="C306" s="1">
        <v>34472</v>
      </c>
      <c r="D306" s="2">
        <v>0.65277777777777779</v>
      </c>
      <c r="G306" t="s">
        <v>721</v>
      </c>
      <c r="H306" t="s">
        <v>715</v>
      </c>
      <c r="I306" t="s">
        <v>716</v>
      </c>
      <c r="J306" t="s">
        <v>717</v>
      </c>
      <c r="R306">
        <v>7.5</v>
      </c>
      <c r="X306">
        <v>1028</v>
      </c>
      <c r="Z306">
        <v>2970</v>
      </c>
      <c r="AF306">
        <v>171</v>
      </c>
      <c r="DX306">
        <v>84</v>
      </c>
    </row>
    <row r="307" spans="1:128" x14ac:dyDescent="0.25">
      <c r="A307" t="s">
        <v>713</v>
      </c>
      <c r="B307">
        <v>9361500</v>
      </c>
      <c r="C307" s="1">
        <v>34486</v>
      </c>
      <c r="D307" s="2">
        <v>0.4513888888888889</v>
      </c>
      <c r="G307" t="s">
        <v>721</v>
      </c>
      <c r="H307" t="s">
        <v>715</v>
      </c>
      <c r="I307" t="s">
        <v>716</v>
      </c>
      <c r="J307" t="s">
        <v>717</v>
      </c>
      <c r="R307">
        <v>6.5</v>
      </c>
      <c r="X307">
        <v>1028</v>
      </c>
      <c r="Z307">
        <v>4440</v>
      </c>
      <c r="AF307">
        <v>129</v>
      </c>
      <c r="DX307">
        <v>126</v>
      </c>
    </row>
    <row r="308" spans="1:128" x14ac:dyDescent="0.25">
      <c r="A308" t="s">
        <v>713</v>
      </c>
      <c r="B308">
        <v>9361500</v>
      </c>
      <c r="C308" s="1">
        <v>34512</v>
      </c>
      <c r="D308" s="2">
        <v>0.625</v>
      </c>
      <c r="G308" t="s">
        <v>721</v>
      </c>
      <c r="H308" t="s">
        <v>715</v>
      </c>
      <c r="I308" t="s">
        <v>716</v>
      </c>
      <c r="J308" t="s">
        <v>717</v>
      </c>
      <c r="R308">
        <v>16</v>
      </c>
      <c r="X308">
        <v>1028</v>
      </c>
      <c r="Z308">
        <v>1520</v>
      </c>
      <c r="AF308">
        <v>236</v>
      </c>
      <c r="DX308">
        <v>43</v>
      </c>
    </row>
    <row r="309" spans="1:128" x14ac:dyDescent="0.25">
      <c r="A309" t="s">
        <v>713</v>
      </c>
      <c r="B309">
        <v>9361500</v>
      </c>
      <c r="C309" s="1">
        <v>34635</v>
      </c>
      <c r="D309" s="2">
        <v>0.47222222222222227</v>
      </c>
      <c r="G309" t="s">
        <v>721</v>
      </c>
      <c r="H309" t="s">
        <v>715</v>
      </c>
      <c r="I309" t="s">
        <v>716</v>
      </c>
      <c r="J309" t="s">
        <v>717</v>
      </c>
      <c r="R309">
        <v>7.5</v>
      </c>
      <c r="X309">
        <v>1028</v>
      </c>
      <c r="Z309">
        <v>370</v>
      </c>
      <c r="AF309">
        <v>509</v>
      </c>
      <c r="DX309">
        <v>10</v>
      </c>
    </row>
    <row r="310" spans="1:128" x14ac:dyDescent="0.25">
      <c r="A310" t="s">
        <v>713</v>
      </c>
      <c r="B310">
        <v>9361500</v>
      </c>
      <c r="C310" s="1">
        <v>34753</v>
      </c>
      <c r="D310" s="2">
        <v>0.4513888888888889</v>
      </c>
      <c r="G310" t="s">
        <v>714</v>
      </c>
      <c r="H310" t="s">
        <v>715</v>
      </c>
      <c r="I310" t="s">
        <v>716</v>
      </c>
      <c r="J310" t="s">
        <v>717</v>
      </c>
      <c r="R310">
        <v>6.5</v>
      </c>
      <c r="X310">
        <v>1028</v>
      </c>
      <c r="Z310">
        <v>421</v>
      </c>
      <c r="AF310">
        <v>449</v>
      </c>
      <c r="DX310">
        <v>12</v>
      </c>
    </row>
    <row r="311" spans="1:128" x14ac:dyDescent="0.25">
      <c r="A311" t="s">
        <v>713</v>
      </c>
      <c r="B311">
        <v>9361500</v>
      </c>
      <c r="C311" s="1">
        <v>34817</v>
      </c>
      <c r="D311" s="2">
        <v>0.47916666666666669</v>
      </c>
      <c r="G311" t="s">
        <v>721</v>
      </c>
      <c r="H311" t="s">
        <v>715</v>
      </c>
      <c r="I311" t="s">
        <v>716</v>
      </c>
      <c r="J311" t="s">
        <v>717</v>
      </c>
      <c r="R311">
        <v>8.5</v>
      </c>
      <c r="X311">
        <v>1028</v>
      </c>
      <c r="Z311">
        <v>765</v>
      </c>
      <c r="AF311">
        <v>394</v>
      </c>
      <c r="DX311">
        <v>22</v>
      </c>
    </row>
    <row r="312" spans="1:128" x14ac:dyDescent="0.25">
      <c r="A312" t="s">
        <v>713</v>
      </c>
      <c r="B312">
        <v>9361500</v>
      </c>
      <c r="C312" s="1">
        <v>34844</v>
      </c>
      <c r="D312" s="2">
        <v>0.67013888888888884</v>
      </c>
      <c r="G312" t="s">
        <v>721</v>
      </c>
      <c r="H312" t="s">
        <v>715</v>
      </c>
      <c r="I312" t="s">
        <v>716</v>
      </c>
      <c r="J312" t="s">
        <v>717</v>
      </c>
      <c r="R312">
        <v>7</v>
      </c>
      <c r="X312">
        <v>1028</v>
      </c>
      <c r="Z312">
        <v>2280</v>
      </c>
      <c r="AF312">
        <v>244</v>
      </c>
      <c r="DX312">
        <v>65</v>
      </c>
    </row>
    <row r="313" spans="1:128" x14ac:dyDescent="0.25">
      <c r="A313" t="s">
        <v>713</v>
      </c>
      <c r="B313">
        <v>9361500</v>
      </c>
      <c r="C313" s="1">
        <v>34863</v>
      </c>
      <c r="D313" s="2">
        <v>0.5</v>
      </c>
      <c r="G313" t="s">
        <v>721</v>
      </c>
      <c r="H313" t="s">
        <v>715</v>
      </c>
      <c r="I313" t="s">
        <v>716</v>
      </c>
      <c r="J313" t="s">
        <v>717</v>
      </c>
      <c r="R313">
        <v>6.2</v>
      </c>
      <c r="X313">
        <v>1028</v>
      </c>
      <c r="Z313">
        <v>5810</v>
      </c>
      <c r="AF313">
        <v>142</v>
      </c>
      <c r="DX313">
        <v>165</v>
      </c>
    </row>
    <row r="314" spans="1:128" x14ac:dyDescent="0.25">
      <c r="A314" t="s">
        <v>713</v>
      </c>
      <c r="B314">
        <v>9361500</v>
      </c>
      <c r="C314" s="1">
        <v>34877</v>
      </c>
      <c r="D314" s="2">
        <v>0.57291666666666663</v>
      </c>
      <c r="G314" t="s">
        <v>721</v>
      </c>
      <c r="H314" t="s">
        <v>715</v>
      </c>
      <c r="I314" t="s">
        <v>716</v>
      </c>
      <c r="J314" t="s">
        <v>717</v>
      </c>
      <c r="R314">
        <v>7.5</v>
      </c>
      <c r="X314">
        <v>1028</v>
      </c>
      <c r="Z314">
        <v>5590</v>
      </c>
      <c r="AF314">
        <v>136</v>
      </c>
      <c r="DX314">
        <v>158</v>
      </c>
    </row>
    <row r="315" spans="1:128" x14ac:dyDescent="0.25">
      <c r="A315" t="s">
        <v>713</v>
      </c>
      <c r="B315">
        <v>9361500</v>
      </c>
      <c r="C315" s="1">
        <v>34906</v>
      </c>
      <c r="D315" s="2">
        <v>0.44791666666666669</v>
      </c>
      <c r="G315" t="s">
        <v>721</v>
      </c>
      <c r="H315" t="s">
        <v>715</v>
      </c>
      <c r="I315" t="s">
        <v>716</v>
      </c>
      <c r="J315" t="s">
        <v>717</v>
      </c>
      <c r="R315">
        <v>12.5</v>
      </c>
      <c r="X315">
        <v>1028</v>
      </c>
      <c r="Z315">
        <v>1950</v>
      </c>
      <c r="AF315">
        <v>222</v>
      </c>
      <c r="DX315">
        <v>55</v>
      </c>
    </row>
    <row r="316" spans="1:128" x14ac:dyDescent="0.25">
      <c r="A316" t="s">
        <v>713</v>
      </c>
      <c r="B316">
        <v>9361500</v>
      </c>
      <c r="C316" s="1">
        <v>34941</v>
      </c>
      <c r="D316" s="2">
        <v>0.46875</v>
      </c>
      <c r="G316" t="s">
        <v>721</v>
      </c>
      <c r="H316" t="s">
        <v>715</v>
      </c>
      <c r="I316" t="s">
        <v>716</v>
      </c>
      <c r="J316" t="s">
        <v>717</v>
      </c>
      <c r="R316">
        <v>14</v>
      </c>
      <c r="X316">
        <v>1028</v>
      </c>
      <c r="Z316">
        <v>984</v>
      </c>
      <c r="AF316">
        <v>341</v>
      </c>
      <c r="DX316">
        <v>28</v>
      </c>
    </row>
    <row r="317" spans="1:128" x14ac:dyDescent="0.25">
      <c r="A317" t="s">
        <v>713</v>
      </c>
      <c r="B317">
        <v>9361500</v>
      </c>
      <c r="C317" s="1">
        <v>35093</v>
      </c>
      <c r="D317" s="2">
        <v>0.625</v>
      </c>
      <c r="G317" t="s">
        <v>714</v>
      </c>
      <c r="H317" t="s">
        <v>715</v>
      </c>
      <c r="I317" t="s">
        <v>716</v>
      </c>
      <c r="J317" t="s">
        <v>717</v>
      </c>
      <c r="R317">
        <v>3.5</v>
      </c>
      <c r="X317">
        <v>1028</v>
      </c>
      <c r="Z317">
        <v>177</v>
      </c>
      <c r="AF317">
        <v>615</v>
      </c>
      <c r="DX317">
        <v>5</v>
      </c>
    </row>
    <row r="318" spans="1:128" x14ac:dyDescent="0.25">
      <c r="A318" t="s">
        <v>713</v>
      </c>
      <c r="B318">
        <v>9361500</v>
      </c>
      <c r="C318" s="1">
        <v>35152</v>
      </c>
      <c r="D318" s="2">
        <v>0.375</v>
      </c>
      <c r="G318" t="s">
        <v>714</v>
      </c>
      <c r="H318" t="s">
        <v>715</v>
      </c>
      <c r="I318" t="s">
        <v>716</v>
      </c>
      <c r="J318" t="s">
        <v>717</v>
      </c>
      <c r="R318">
        <v>6.5</v>
      </c>
      <c r="X318">
        <v>1028</v>
      </c>
      <c r="Z318">
        <v>229</v>
      </c>
      <c r="AF318">
        <v>555</v>
      </c>
      <c r="DX318">
        <v>6.5</v>
      </c>
    </row>
    <row r="319" spans="1:128" x14ac:dyDescent="0.25">
      <c r="A319" t="s">
        <v>713</v>
      </c>
      <c r="B319">
        <v>9361500</v>
      </c>
      <c r="C319" s="1">
        <v>35184</v>
      </c>
      <c r="D319" s="2">
        <v>0.67361111111111116</v>
      </c>
      <c r="G319" t="s">
        <v>721</v>
      </c>
      <c r="H319" t="s">
        <v>715</v>
      </c>
      <c r="I319" t="s">
        <v>716</v>
      </c>
      <c r="J319" t="s">
        <v>717</v>
      </c>
      <c r="R319">
        <v>6.5</v>
      </c>
      <c r="X319">
        <v>1028</v>
      </c>
      <c r="Z319">
        <v>964</v>
      </c>
      <c r="AF319">
        <v>268</v>
      </c>
      <c r="DX319">
        <v>27</v>
      </c>
    </row>
    <row r="320" spans="1:128" x14ac:dyDescent="0.25">
      <c r="A320" t="s">
        <v>713</v>
      </c>
      <c r="B320">
        <v>9361500</v>
      </c>
      <c r="C320" s="1">
        <v>35207</v>
      </c>
      <c r="D320" s="2">
        <v>0.56597222222222221</v>
      </c>
      <c r="G320" t="s">
        <v>721</v>
      </c>
      <c r="H320" t="s">
        <v>715</v>
      </c>
      <c r="I320" t="s">
        <v>716</v>
      </c>
      <c r="J320" t="s">
        <v>717</v>
      </c>
      <c r="R320">
        <v>8.5</v>
      </c>
      <c r="X320">
        <v>1028</v>
      </c>
      <c r="Z320">
        <v>2850</v>
      </c>
      <c r="AF320">
        <v>155</v>
      </c>
      <c r="DX320">
        <v>81</v>
      </c>
    </row>
    <row r="321" spans="1:128" x14ac:dyDescent="0.25">
      <c r="A321" t="s">
        <v>713</v>
      </c>
      <c r="B321">
        <v>9361500</v>
      </c>
      <c r="C321" s="1">
        <v>35307</v>
      </c>
      <c r="D321" s="2">
        <v>0.44791666666666669</v>
      </c>
      <c r="G321" t="s">
        <v>721</v>
      </c>
      <c r="H321" t="s">
        <v>715</v>
      </c>
      <c r="I321" t="s">
        <v>716</v>
      </c>
      <c r="J321" t="s">
        <v>717</v>
      </c>
      <c r="R321">
        <v>17</v>
      </c>
      <c r="X321">
        <v>1028</v>
      </c>
      <c r="Z321">
        <v>230</v>
      </c>
      <c r="AF321">
        <v>705</v>
      </c>
      <c r="DX321">
        <v>6.5</v>
      </c>
    </row>
    <row r="322" spans="1:128" x14ac:dyDescent="0.25">
      <c r="A322" t="s">
        <v>713</v>
      </c>
      <c r="B322">
        <v>9361500</v>
      </c>
      <c r="C322" s="1">
        <v>35333</v>
      </c>
      <c r="D322" s="2">
        <v>0.59027777777777779</v>
      </c>
      <c r="G322" t="s">
        <v>721</v>
      </c>
      <c r="H322" t="s">
        <v>715</v>
      </c>
      <c r="I322" t="s">
        <v>716</v>
      </c>
      <c r="J322" t="s">
        <v>717</v>
      </c>
      <c r="R322">
        <v>14</v>
      </c>
      <c r="X322">
        <v>1028</v>
      </c>
      <c r="Z322">
        <v>378</v>
      </c>
      <c r="AF322">
        <v>486</v>
      </c>
      <c r="DX322">
        <v>11</v>
      </c>
    </row>
    <row r="323" spans="1:128" x14ac:dyDescent="0.25">
      <c r="A323" t="s">
        <v>713</v>
      </c>
      <c r="B323">
        <v>9361500</v>
      </c>
      <c r="C323" s="1">
        <v>35481</v>
      </c>
      <c r="D323" s="2">
        <v>0.63541666666666663</v>
      </c>
      <c r="G323" t="s">
        <v>714</v>
      </c>
      <c r="H323" t="s">
        <v>715</v>
      </c>
      <c r="I323" t="s">
        <v>716</v>
      </c>
      <c r="J323" t="s">
        <v>717</v>
      </c>
      <c r="R323">
        <v>7.5</v>
      </c>
      <c r="X323">
        <v>1028</v>
      </c>
      <c r="Z323">
        <v>271</v>
      </c>
      <c r="AF323">
        <v>516</v>
      </c>
      <c r="DX323">
        <v>7.7</v>
      </c>
    </row>
    <row r="324" spans="1:128" x14ac:dyDescent="0.25">
      <c r="A324" t="s">
        <v>713</v>
      </c>
      <c r="B324">
        <v>9361500</v>
      </c>
      <c r="C324" s="1">
        <v>35544</v>
      </c>
      <c r="D324" s="2">
        <v>0.54166666666666663</v>
      </c>
      <c r="G324" t="s">
        <v>721</v>
      </c>
      <c r="H324" t="s">
        <v>715</v>
      </c>
      <c r="I324" t="s">
        <v>716</v>
      </c>
      <c r="J324" t="s">
        <v>717</v>
      </c>
      <c r="R324">
        <v>5</v>
      </c>
      <c r="X324">
        <v>1028</v>
      </c>
      <c r="Z324">
        <v>1380</v>
      </c>
      <c r="AF324">
        <v>295</v>
      </c>
      <c r="DX324">
        <v>39</v>
      </c>
    </row>
    <row r="325" spans="1:128" x14ac:dyDescent="0.25">
      <c r="A325" t="s">
        <v>713</v>
      </c>
      <c r="B325">
        <v>9361500</v>
      </c>
      <c r="C325" s="1">
        <v>35577</v>
      </c>
      <c r="D325" s="2">
        <v>0.58333333333333337</v>
      </c>
      <c r="G325" t="s">
        <v>721</v>
      </c>
      <c r="H325" t="s">
        <v>715</v>
      </c>
      <c r="I325" t="s">
        <v>716</v>
      </c>
      <c r="J325" t="s">
        <v>717</v>
      </c>
      <c r="R325">
        <v>8</v>
      </c>
      <c r="X325">
        <v>1028</v>
      </c>
      <c r="Z325">
        <v>2570</v>
      </c>
      <c r="AF325">
        <v>276</v>
      </c>
      <c r="DX325">
        <v>73</v>
      </c>
    </row>
    <row r="326" spans="1:128" x14ac:dyDescent="0.25">
      <c r="A326" t="s">
        <v>713</v>
      </c>
      <c r="B326">
        <v>9361500</v>
      </c>
      <c r="C326" s="1">
        <v>35583</v>
      </c>
      <c r="D326" s="2">
        <v>0.51041666666666663</v>
      </c>
      <c r="G326" t="s">
        <v>721</v>
      </c>
      <c r="H326" t="s">
        <v>715</v>
      </c>
      <c r="I326" t="s">
        <v>716</v>
      </c>
      <c r="J326" t="s">
        <v>717</v>
      </c>
      <c r="R326">
        <v>7.5</v>
      </c>
      <c r="X326">
        <v>1028</v>
      </c>
      <c r="Z326">
        <v>7230</v>
      </c>
      <c r="AF326">
        <v>145</v>
      </c>
      <c r="DX326">
        <v>205</v>
      </c>
    </row>
    <row r="327" spans="1:128" x14ac:dyDescent="0.25">
      <c r="A327" t="s">
        <v>713</v>
      </c>
      <c r="B327">
        <v>9361500</v>
      </c>
      <c r="C327" s="1">
        <v>35621</v>
      </c>
      <c r="D327" s="2">
        <v>0.64930555555555558</v>
      </c>
      <c r="G327" t="s">
        <v>721</v>
      </c>
      <c r="H327" t="s">
        <v>715</v>
      </c>
      <c r="I327" t="s">
        <v>716</v>
      </c>
      <c r="J327" t="s">
        <v>717</v>
      </c>
      <c r="R327">
        <v>13</v>
      </c>
      <c r="X327">
        <v>1028</v>
      </c>
      <c r="Z327">
        <v>1550</v>
      </c>
      <c r="AF327">
        <v>248</v>
      </c>
      <c r="DX327">
        <v>44</v>
      </c>
    </row>
    <row r="328" spans="1:128" x14ac:dyDescent="0.25">
      <c r="A328" t="s">
        <v>713</v>
      </c>
      <c r="B328">
        <v>9361500</v>
      </c>
      <c r="C328" s="1">
        <v>35670</v>
      </c>
      <c r="D328" s="2">
        <v>0.51736111111111105</v>
      </c>
      <c r="G328" t="s">
        <v>721</v>
      </c>
      <c r="H328" t="s">
        <v>715</v>
      </c>
      <c r="I328" t="s">
        <v>716</v>
      </c>
      <c r="J328" t="s">
        <v>717</v>
      </c>
      <c r="R328">
        <v>15.5</v>
      </c>
      <c r="X328">
        <v>1028</v>
      </c>
      <c r="Z328">
        <v>772</v>
      </c>
      <c r="AF328">
        <v>356</v>
      </c>
      <c r="DX328">
        <v>22</v>
      </c>
    </row>
    <row r="329" spans="1:128" x14ac:dyDescent="0.25">
      <c r="A329" t="s">
        <v>713</v>
      </c>
      <c r="B329">
        <v>9361500</v>
      </c>
      <c r="C329" s="1">
        <v>35695</v>
      </c>
      <c r="D329" s="2">
        <v>0.64583333333333337</v>
      </c>
      <c r="G329" t="s">
        <v>721</v>
      </c>
      <c r="H329" t="s">
        <v>715</v>
      </c>
      <c r="I329" t="s">
        <v>716</v>
      </c>
      <c r="J329" t="s">
        <v>717</v>
      </c>
      <c r="R329">
        <v>9</v>
      </c>
      <c r="X329">
        <v>1028</v>
      </c>
      <c r="Z329">
        <v>4290</v>
      </c>
      <c r="AF329">
        <v>173</v>
      </c>
      <c r="DX329">
        <v>121</v>
      </c>
    </row>
    <row r="330" spans="1:128" x14ac:dyDescent="0.25">
      <c r="A330" t="s">
        <v>713</v>
      </c>
      <c r="B330">
        <v>9361500</v>
      </c>
      <c r="C330" s="1">
        <v>35731</v>
      </c>
      <c r="D330" s="2">
        <v>0.55555555555555558</v>
      </c>
      <c r="G330" t="s">
        <v>714</v>
      </c>
      <c r="H330" t="s">
        <v>715</v>
      </c>
      <c r="I330" t="s">
        <v>716</v>
      </c>
      <c r="J330" t="s">
        <v>717</v>
      </c>
      <c r="R330">
        <v>6</v>
      </c>
      <c r="X330">
        <v>1028</v>
      </c>
      <c r="Z330">
        <v>579</v>
      </c>
      <c r="AF330">
        <v>390</v>
      </c>
      <c r="DX330">
        <v>16</v>
      </c>
    </row>
    <row r="331" spans="1:128" x14ac:dyDescent="0.25">
      <c r="A331" t="s">
        <v>713</v>
      </c>
      <c r="B331">
        <v>9361500</v>
      </c>
      <c r="C331" s="1">
        <v>35759</v>
      </c>
      <c r="D331" s="2">
        <v>0.64583333333333337</v>
      </c>
      <c r="G331" t="s">
        <v>714</v>
      </c>
      <c r="H331" t="s">
        <v>715</v>
      </c>
      <c r="I331" t="s">
        <v>716</v>
      </c>
      <c r="J331" t="s">
        <v>717</v>
      </c>
      <c r="R331">
        <v>4.5</v>
      </c>
      <c r="X331">
        <v>1028</v>
      </c>
      <c r="Z331">
        <v>308</v>
      </c>
      <c r="AF331">
        <v>510</v>
      </c>
      <c r="DX331">
        <v>8.6999999999999993</v>
      </c>
    </row>
    <row r="332" spans="1:128" x14ac:dyDescent="0.25">
      <c r="A332" t="s">
        <v>713</v>
      </c>
      <c r="B332">
        <v>9361500</v>
      </c>
      <c r="C332" s="1">
        <v>35816</v>
      </c>
      <c r="D332" s="2">
        <v>0.58333333333333337</v>
      </c>
      <c r="G332" t="s">
        <v>714</v>
      </c>
      <c r="H332" t="s">
        <v>715</v>
      </c>
      <c r="I332" t="s">
        <v>716</v>
      </c>
      <c r="J332" t="s">
        <v>717</v>
      </c>
      <c r="R332">
        <v>3</v>
      </c>
      <c r="X332">
        <v>1028</v>
      </c>
      <c r="Z332">
        <v>208</v>
      </c>
      <c r="AF332">
        <v>560</v>
      </c>
      <c r="DX332">
        <v>5.9</v>
      </c>
    </row>
    <row r="333" spans="1:128" x14ac:dyDescent="0.25">
      <c r="A333" t="s">
        <v>713</v>
      </c>
      <c r="B333">
        <v>9361500</v>
      </c>
      <c r="C333" s="1">
        <v>35852</v>
      </c>
      <c r="D333" s="2">
        <v>0.59375</v>
      </c>
      <c r="G333" t="s">
        <v>714</v>
      </c>
      <c r="H333" t="s">
        <v>715</v>
      </c>
      <c r="I333" t="s">
        <v>716</v>
      </c>
      <c r="J333" t="s">
        <v>717</v>
      </c>
      <c r="R333">
        <v>4.5</v>
      </c>
      <c r="X333">
        <v>1028</v>
      </c>
      <c r="Z333">
        <v>229</v>
      </c>
      <c r="AF333">
        <v>588</v>
      </c>
      <c r="DX333">
        <v>6.5</v>
      </c>
    </row>
    <row r="334" spans="1:128" x14ac:dyDescent="0.25">
      <c r="A334" t="s">
        <v>713</v>
      </c>
      <c r="B334">
        <v>9361500</v>
      </c>
      <c r="C334" s="1">
        <v>35879</v>
      </c>
      <c r="D334" s="2">
        <v>0.5625</v>
      </c>
      <c r="G334" t="s">
        <v>714</v>
      </c>
      <c r="H334" t="s">
        <v>715</v>
      </c>
      <c r="I334" t="s">
        <v>716</v>
      </c>
      <c r="J334" t="s">
        <v>717</v>
      </c>
      <c r="R334">
        <v>8</v>
      </c>
      <c r="X334">
        <v>1028</v>
      </c>
      <c r="Z334">
        <v>717</v>
      </c>
      <c r="AF334">
        <v>351</v>
      </c>
      <c r="DX334">
        <v>20</v>
      </c>
    </row>
    <row r="335" spans="1:128" x14ac:dyDescent="0.25">
      <c r="A335" t="s">
        <v>713</v>
      </c>
      <c r="B335">
        <v>9361500</v>
      </c>
      <c r="C335" s="1">
        <v>35912</v>
      </c>
      <c r="D335" s="2">
        <v>0.63541666666666663</v>
      </c>
      <c r="G335" t="s">
        <v>721</v>
      </c>
      <c r="H335" t="s">
        <v>715</v>
      </c>
      <c r="I335" t="s">
        <v>716</v>
      </c>
      <c r="J335" t="s">
        <v>717</v>
      </c>
      <c r="R335">
        <v>8</v>
      </c>
      <c r="X335">
        <v>1028</v>
      </c>
      <c r="Z335">
        <v>1040</v>
      </c>
      <c r="AF335">
        <v>329</v>
      </c>
      <c r="DX335">
        <v>29</v>
      </c>
    </row>
    <row r="336" spans="1:128" x14ac:dyDescent="0.25">
      <c r="A336" t="s">
        <v>713</v>
      </c>
      <c r="B336">
        <v>9361500</v>
      </c>
      <c r="C336" s="1">
        <v>35942</v>
      </c>
      <c r="D336" s="2">
        <v>0.63194444444444442</v>
      </c>
      <c r="G336" t="s">
        <v>721</v>
      </c>
      <c r="H336" t="s">
        <v>715</v>
      </c>
      <c r="I336" t="s">
        <v>716</v>
      </c>
      <c r="J336" t="s">
        <v>717</v>
      </c>
      <c r="R336">
        <v>8.1999999999999993</v>
      </c>
      <c r="X336">
        <v>1028</v>
      </c>
      <c r="Z336">
        <v>2820</v>
      </c>
      <c r="AF336">
        <v>192</v>
      </c>
      <c r="DX336">
        <v>80</v>
      </c>
    </row>
    <row r="337" spans="1:128" x14ac:dyDescent="0.25">
      <c r="A337" t="s">
        <v>713</v>
      </c>
      <c r="B337">
        <v>9361500</v>
      </c>
      <c r="C337" s="1">
        <v>35975</v>
      </c>
      <c r="D337" s="2">
        <v>0.61111111111111105</v>
      </c>
      <c r="G337" t="s">
        <v>721</v>
      </c>
      <c r="H337" t="s">
        <v>715</v>
      </c>
      <c r="I337" t="s">
        <v>716</v>
      </c>
      <c r="J337" t="s">
        <v>717</v>
      </c>
      <c r="R337">
        <v>13</v>
      </c>
      <c r="X337">
        <v>1028</v>
      </c>
      <c r="Z337">
        <v>2150</v>
      </c>
      <c r="AF337">
        <v>173</v>
      </c>
      <c r="DX337">
        <v>61</v>
      </c>
    </row>
    <row r="338" spans="1:128" x14ac:dyDescent="0.25">
      <c r="A338" t="s">
        <v>713</v>
      </c>
      <c r="B338">
        <v>9361500</v>
      </c>
      <c r="C338" s="1">
        <v>36005</v>
      </c>
      <c r="D338" s="2">
        <v>0.4826388888888889</v>
      </c>
      <c r="G338" t="s">
        <v>721</v>
      </c>
      <c r="H338" t="s">
        <v>715</v>
      </c>
      <c r="I338" t="s">
        <v>716</v>
      </c>
      <c r="J338" t="s">
        <v>717</v>
      </c>
      <c r="R338">
        <v>15</v>
      </c>
      <c r="X338">
        <v>1028</v>
      </c>
      <c r="Z338">
        <v>897</v>
      </c>
      <c r="AF338">
        <v>307</v>
      </c>
      <c r="DX338">
        <v>25</v>
      </c>
    </row>
    <row r="339" spans="1:128" x14ac:dyDescent="0.25">
      <c r="A339" t="s">
        <v>713</v>
      </c>
      <c r="B339">
        <v>9361500</v>
      </c>
      <c r="C339" s="1">
        <v>36034</v>
      </c>
      <c r="D339" s="2">
        <v>0.46875</v>
      </c>
      <c r="G339" t="s">
        <v>721</v>
      </c>
      <c r="H339" t="s">
        <v>715</v>
      </c>
      <c r="I339" t="s">
        <v>716</v>
      </c>
      <c r="J339" t="s">
        <v>717</v>
      </c>
      <c r="R339">
        <v>16.5</v>
      </c>
      <c r="X339">
        <v>1028</v>
      </c>
      <c r="Z339">
        <v>461</v>
      </c>
      <c r="AF339">
        <v>420</v>
      </c>
      <c r="DX339">
        <v>13</v>
      </c>
    </row>
    <row r="340" spans="1:128" x14ac:dyDescent="0.25">
      <c r="A340" t="s">
        <v>713</v>
      </c>
      <c r="B340">
        <v>9361500</v>
      </c>
      <c r="C340" s="1">
        <v>36068</v>
      </c>
      <c r="D340" s="2">
        <v>0.41666666666666669</v>
      </c>
      <c r="G340" t="s">
        <v>721</v>
      </c>
      <c r="H340" t="s">
        <v>715</v>
      </c>
      <c r="I340" t="s">
        <v>716</v>
      </c>
      <c r="J340" t="s">
        <v>717</v>
      </c>
      <c r="R340">
        <v>12.8</v>
      </c>
      <c r="X340">
        <v>1028</v>
      </c>
      <c r="Z340">
        <v>294</v>
      </c>
      <c r="AF340">
        <v>609</v>
      </c>
      <c r="DX340">
        <v>8.3000000000000007</v>
      </c>
    </row>
    <row r="341" spans="1:128" x14ac:dyDescent="0.25">
      <c r="A341" t="s">
        <v>713</v>
      </c>
      <c r="B341">
        <v>9361500</v>
      </c>
      <c r="C341" s="1">
        <v>36097</v>
      </c>
      <c r="D341" s="2">
        <v>0.60416666666666663</v>
      </c>
      <c r="G341" t="s">
        <v>714</v>
      </c>
      <c r="H341" t="s">
        <v>715</v>
      </c>
      <c r="I341" t="s">
        <v>716</v>
      </c>
      <c r="J341" t="s">
        <v>717</v>
      </c>
      <c r="R341">
        <v>7.5</v>
      </c>
      <c r="X341">
        <v>1028</v>
      </c>
      <c r="Z341">
        <v>516</v>
      </c>
      <c r="AF341">
        <v>409</v>
      </c>
      <c r="DX341">
        <v>15</v>
      </c>
    </row>
    <row r="342" spans="1:128" x14ac:dyDescent="0.25">
      <c r="A342" t="s">
        <v>713</v>
      </c>
      <c r="B342">
        <v>9361500</v>
      </c>
      <c r="C342" s="1">
        <v>36129</v>
      </c>
      <c r="D342" s="2">
        <v>0.46527777777777773</v>
      </c>
      <c r="G342" t="s">
        <v>714</v>
      </c>
      <c r="H342" t="s">
        <v>715</v>
      </c>
      <c r="I342" t="s">
        <v>716</v>
      </c>
      <c r="J342" t="s">
        <v>717</v>
      </c>
      <c r="R342">
        <v>4.4000000000000004</v>
      </c>
      <c r="X342">
        <v>1028</v>
      </c>
      <c r="Z342">
        <v>352</v>
      </c>
      <c r="AF342">
        <v>483</v>
      </c>
      <c r="DX342">
        <v>10</v>
      </c>
    </row>
    <row r="343" spans="1:128" x14ac:dyDescent="0.25">
      <c r="A343" t="s">
        <v>713</v>
      </c>
      <c r="B343">
        <v>9361500</v>
      </c>
      <c r="C343" s="1">
        <v>36221</v>
      </c>
      <c r="D343" s="2">
        <v>0.60763888888888895</v>
      </c>
      <c r="G343" t="s">
        <v>714</v>
      </c>
      <c r="H343" t="s">
        <v>715</v>
      </c>
      <c r="I343" t="s">
        <v>716</v>
      </c>
      <c r="J343" t="s">
        <v>717</v>
      </c>
      <c r="R343">
        <v>8.8000000000000007</v>
      </c>
      <c r="X343">
        <v>1028</v>
      </c>
      <c r="Z343">
        <v>223</v>
      </c>
      <c r="AF343">
        <v>572</v>
      </c>
      <c r="DX343">
        <v>6.3</v>
      </c>
    </row>
    <row r="344" spans="1:128" x14ac:dyDescent="0.25">
      <c r="A344" t="s">
        <v>713</v>
      </c>
      <c r="B344">
        <v>9361500</v>
      </c>
      <c r="C344" s="1">
        <v>36249</v>
      </c>
      <c r="D344" s="2">
        <v>0.60416666666666663</v>
      </c>
      <c r="G344" t="s">
        <v>714</v>
      </c>
      <c r="H344" t="s">
        <v>715</v>
      </c>
      <c r="I344" t="s">
        <v>716</v>
      </c>
      <c r="J344" t="s">
        <v>717</v>
      </c>
      <c r="R344">
        <v>7.3</v>
      </c>
      <c r="X344">
        <v>1028</v>
      </c>
      <c r="Z344">
        <v>494</v>
      </c>
      <c r="AF344">
        <v>400</v>
      </c>
      <c r="DX344">
        <v>14</v>
      </c>
    </row>
    <row r="345" spans="1:128" x14ac:dyDescent="0.25">
      <c r="A345" t="s">
        <v>713</v>
      </c>
      <c r="B345">
        <v>9361500</v>
      </c>
      <c r="C345" s="1">
        <v>36277</v>
      </c>
      <c r="D345" s="2">
        <v>0.58333333333333337</v>
      </c>
      <c r="G345" t="s">
        <v>721</v>
      </c>
      <c r="H345" t="s">
        <v>715</v>
      </c>
      <c r="I345" t="s">
        <v>716</v>
      </c>
      <c r="J345" t="s">
        <v>717</v>
      </c>
      <c r="R345">
        <v>8.9</v>
      </c>
      <c r="X345">
        <v>1028</v>
      </c>
      <c r="Z345">
        <v>918</v>
      </c>
      <c r="AF345">
        <v>333</v>
      </c>
      <c r="DX345">
        <v>26</v>
      </c>
    </row>
    <row r="346" spans="1:128" x14ac:dyDescent="0.25">
      <c r="A346" t="s">
        <v>713</v>
      </c>
      <c r="B346">
        <v>9361500</v>
      </c>
      <c r="C346" s="1">
        <v>36280</v>
      </c>
      <c r="D346" s="2">
        <v>0.64583333333333337</v>
      </c>
      <c r="G346" t="s">
        <v>721</v>
      </c>
      <c r="H346" t="s">
        <v>715</v>
      </c>
      <c r="I346" t="s">
        <v>716</v>
      </c>
      <c r="J346" t="s">
        <v>717</v>
      </c>
      <c r="R346">
        <v>8.3000000000000007</v>
      </c>
      <c r="X346">
        <v>1028</v>
      </c>
      <c r="Z346">
        <v>1030</v>
      </c>
      <c r="AF346">
        <v>320</v>
      </c>
      <c r="DX346">
        <v>29</v>
      </c>
    </row>
    <row r="347" spans="1:128" x14ac:dyDescent="0.25">
      <c r="A347" t="s">
        <v>713</v>
      </c>
      <c r="B347">
        <v>9361500</v>
      </c>
      <c r="C347" s="1">
        <v>36313</v>
      </c>
      <c r="D347" s="2">
        <v>0.53472222222222221</v>
      </c>
      <c r="G347" t="s">
        <v>721</v>
      </c>
      <c r="H347" t="s">
        <v>715</v>
      </c>
      <c r="I347" t="s">
        <v>716</v>
      </c>
      <c r="J347" t="s">
        <v>717</v>
      </c>
      <c r="R347">
        <v>6.5</v>
      </c>
      <c r="X347">
        <v>1028</v>
      </c>
      <c r="Z347">
        <v>4090</v>
      </c>
      <c r="AF347">
        <v>154</v>
      </c>
      <c r="DX347">
        <v>116</v>
      </c>
    </row>
    <row r="348" spans="1:128" x14ac:dyDescent="0.25">
      <c r="A348" t="s">
        <v>713</v>
      </c>
      <c r="B348">
        <v>9361500</v>
      </c>
      <c r="C348" s="1">
        <v>36329</v>
      </c>
      <c r="D348" s="2">
        <v>0.39930555555555558</v>
      </c>
      <c r="G348" t="s">
        <v>721</v>
      </c>
      <c r="H348" t="s">
        <v>715</v>
      </c>
      <c r="I348" t="s">
        <v>716</v>
      </c>
      <c r="J348" t="s">
        <v>717</v>
      </c>
      <c r="R348">
        <v>7</v>
      </c>
      <c r="X348">
        <v>1028</v>
      </c>
      <c r="Z348">
        <v>4410</v>
      </c>
      <c r="AF348">
        <v>136</v>
      </c>
      <c r="DX348">
        <v>125</v>
      </c>
    </row>
    <row r="349" spans="1:128" x14ac:dyDescent="0.25">
      <c r="A349" t="s">
        <v>713</v>
      </c>
      <c r="B349">
        <v>9361500</v>
      </c>
      <c r="C349" s="1">
        <v>36370</v>
      </c>
      <c r="D349" s="2">
        <v>0.59375</v>
      </c>
      <c r="G349" t="s">
        <v>721</v>
      </c>
      <c r="H349" t="s">
        <v>715</v>
      </c>
      <c r="I349" t="s">
        <v>716</v>
      </c>
      <c r="J349" t="s">
        <v>717</v>
      </c>
      <c r="R349">
        <v>16.8</v>
      </c>
      <c r="X349">
        <v>1028</v>
      </c>
      <c r="Z349">
        <v>1360</v>
      </c>
      <c r="AF349">
        <v>258</v>
      </c>
      <c r="DX349">
        <v>39</v>
      </c>
    </row>
    <row r="350" spans="1:128" x14ac:dyDescent="0.25">
      <c r="A350" t="s">
        <v>713</v>
      </c>
      <c r="B350">
        <v>9361500</v>
      </c>
      <c r="C350" s="1">
        <v>36427</v>
      </c>
      <c r="D350" s="2">
        <v>0.42708333333333331</v>
      </c>
      <c r="G350" t="s">
        <v>721</v>
      </c>
      <c r="H350" t="s">
        <v>715</v>
      </c>
      <c r="I350" t="s">
        <v>716</v>
      </c>
      <c r="J350" t="s">
        <v>717</v>
      </c>
      <c r="R350">
        <v>10.4</v>
      </c>
      <c r="X350">
        <v>1028</v>
      </c>
      <c r="Z350">
        <v>771</v>
      </c>
      <c r="AF350">
        <v>348</v>
      </c>
      <c r="DX350">
        <v>22</v>
      </c>
    </row>
    <row r="351" spans="1:128" x14ac:dyDescent="0.25">
      <c r="A351" t="s">
        <v>713</v>
      </c>
      <c r="B351">
        <v>9361500</v>
      </c>
      <c r="C351" s="1">
        <v>36474</v>
      </c>
      <c r="D351" s="2">
        <v>0.60416666666666663</v>
      </c>
      <c r="G351" t="s">
        <v>714</v>
      </c>
      <c r="H351" t="s">
        <v>715</v>
      </c>
      <c r="I351" t="s">
        <v>716</v>
      </c>
      <c r="J351" t="s">
        <v>717</v>
      </c>
      <c r="R351">
        <v>8.8000000000000007</v>
      </c>
      <c r="X351">
        <v>1028</v>
      </c>
      <c r="Z351">
        <v>230</v>
      </c>
      <c r="AF351">
        <v>615</v>
      </c>
      <c r="DX351">
        <v>6.5</v>
      </c>
    </row>
    <row r="352" spans="1:128" x14ac:dyDescent="0.25">
      <c r="A352" t="s">
        <v>713</v>
      </c>
      <c r="B352">
        <v>9361500</v>
      </c>
      <c r="C352" s="1">
        <v>36523</v>
      </c>
      <c r="D352" s="2">
        <v>0.59375</v>
      </c>
      <c r="G352" t="s">
        <v>714</v>
      </c>
      <c r="H352" t="s">
        <v>715</v>
      </c>
      <c r="I352" t="s">
        <v>716</v>
      </c>
      <c r="J352" t="s">
        <v>717</v>
      </c>
      <c r="R352">
        <v>4.4000000000000004</v>
      </c>
      <c r="X352">
        <v>1028</v>
      </c>
      <c r="Z352">
        <v>191</v>
      </c>
      <c r="AF352">
        <v>583</v>
      </c>
      <c r="DX352">
        <v>5.4</v>
      </c>
    </row>
    <row r="353" spans="1:128" x14ac:dyDescent="0.25">
      <c r="A353" t="s">
        <v>713</v>
      </c>
      <c r="B353">
        <v>9361500</v>
      </c>
      <c r="C353" s="1">
        <v>36574</v>
      </c>
      <c r="D353" s="2">
        <v>0.54166666666666663</v>
      </c>
      <c r="G353" t="s">
        <v>714</v>
      </c>
      <c r="H353" t="s">
        <v>715</v>
      </c>
      <c r="I353" t="s">
        <v>716</v>
      </c>
      <c r="J353" t="s">
        <v>717</v>
      </c>
      <c r="R353">
        <v>5.4</v>
      </c>
      <c r="X353">
        <v>1028</v>
      </c>
      <c r="Z353">
        <v>189</v>
      </c>
      <c r="AF353">
        <v>610</v>
      </c>
      <c r="DX353">
        <v>5.4</v>
      </c>
    </row>
    <row r="354" spans="1:128" x14ac:dyDescent="0.25">
      <c r="A354" t="s">
        <v>713</v>
      </c>
      <c r="B354">
        <v>9361500</v>
      </c>
      <c r="C354" s="1">
        <v>36615</v>
      </c>
      <c r="D354" s="2">
        <v>0.41666666666666669</v>
      </c>
      <c r="G354" t="s">
        <v>714</v>
      </c>
      <c r="H354" t="s">
        <v>715</v>
      </c>
      <c r="I354" t="s">
        <v>716</v>
      </c>
      <c r="J354" t="s">
        <v>717</v>
      </c>
      <c r="R354">
        <v>8.1</v>
      </c>
      <c r="X354">
        <v>1028</v>
      </c>
      <c r="Z354">
        <v>371</v>
      </c>
      <c r="AF354">
        <v>468</v>
      </c>
      <c r="DX354">
        <v>11</v>
      </c>
    </row>
    <row r="355" spans="1:128" x14ac:dyDescent="0.25">
      <c r="A355" t="s">
        <v>713</v>
      </c>
      <c r="B355">
        <v>9361500</v>
      </c>
      <c r="C355" s="1">
        <v>36643</v>
      </c>
      <c r="D355" s="2">
        <v>0.59375</v>
      </c>
      <c r="G355" t="s">
        <v>721</v>
      </c>
      <c r="H355" t="s">
        <v>715</v>
      </c>
      <c r="I355" t="s">
        <v>716</v>
      </c>
      <c r="J355" t="s">
        <v>717</v>
      </c>
      <c r="R355">
        <v>8.3000000000000007</v>
      </c>
      <c r="X355">
        <v>1028</v>
      </c>
      <c r="Z355">
        <v>1760</v>
      </c>
      <c r="AF355">
        <v>243</v>
      </c>
      <c r="DX355">
        <v>50</v>
      </c>
    </row>
    <row r="356" spans="1:128" x14ac:dyDescent="0.25">
      <c r="A356" t="s">
        <v>713</v>
      </c>
      <c r="B356">
        <v>9361500</v>
      </c>
      <c r="C356" s="1">
        <v>36671</v>
      </c>
      <c r="D356" s="2">
        <v>0.48958333333333331</v>
      </c>
      <c r="G356" t="s">
        <v>721</v>
      </c>
      <c r="H356" t="s">
        <v>715</v>
      </c>
      <c r="I356" t="s">
        <v>716</v>
      </c>
      <c r="J356" t="s">
        <v>717</v>
      </c>
      <c r="R356">
        <v>7.9</v>
      </c>
      <c r="X356">
        <v>1028</v>
      </c>
      <c r="Z356">
        <v>3440</v>
      </c>
      <c r="AF356">
        <v>131</v>
      </c>
      <c r="DX356">
        <v>97</v>
      </c>
    </row>
    <row r="357" spans="1:128" x14ac:dyDescent="0.25">
      <c r="A357" t="s">
        <v>713</v>
      </c>
      <c r="B357">
        <v>9361500</v>
      </c>
      <c r="C357" s="1">
        <v>36707</v>
      </c>
      <c r="D357" s="2">
        <v>0.5</v>
      </c>
      <c r="G357" t="s">
        <v>721</v>
      </c>
      <c r="H357" t="s">
        <v>715</v>
      </c>
      <c r="I357" t="s">
        <v>716</v>
      </c>
      <c r="J357" t="s">
        <v>717</v>
      </c>
      <c r="R357">
        <v>15.3</v>
      </c>
      <c r="X357">
        <v>1028</v>
      </c>
      <c r="Z357">
        <v>570</v>
      </c>
      <c r="AF357">
        <v>420</v>
      </c>
      <c r="DX357">
        <v>16</v>
      </c>
    </row>
    <row r="358" spans="1:128" x14ac:dyDescent="0.25">
      <c r="A358" t="s">
        <v>713</v>
      </c>
      <c r="B358">
        <v>9361500</v>
      </c>
      <c r="C358" s="1">
        <v>36745</v>
      </c>
      <c r="D358" s="2">
        <v>0.45833333333333331</v>
      </c>
      <c r="G358" t="s">
        <v>721</v>
      </c>
      <c r="H358" t="s">
        <v>715</v>
      </c>
      <c r="I358" t="s">
        <v>716</v>
      </c>
      <c r="J358" t="s">
        <v>717</v>
      </c>
      <c r="R358">
        <v>17.7</v>
      </c>
      <c r="X358">
        <v>1028</v>
      </c>
      <c r="Z358">
        <v>178</v>
      </c>
      <c r="AF358">
        <v>855</v>
      </c>
      <c r="DX358">
        <v>5</v>
      </c>
    </row>
    <row r="359" spans="1:128" x14ac:dyDescent="0.25">
      <c r="A359" t="s">
        <v>713</v>
      </c>
      <c r="B359">
        <v>9361500</v>
      </c>
      <c r="C359" s="1">
        <v>36810</v>
      </c>
      <c r="D359" s="2">
        <v>0.55208333333333337</v>
      </c>
      <c r="G359" t="s">
        <v>721</v>
      </c>
      <c r="H359" t="s">
        <v>715</v>
      </c>
      <c r="I359" t="s">
        <v>716</v>
      </c>
      <c r="J359" t="s">
        <v>717</v>
      </c>
      <c r="R359">
        <v>11</v>
      </c>
      <c r="X359">
        <v>1028</v>
      </c>
      <c r="Z359">
        <v>299</v>
      </c>
      <c r="AF359">
        <v>579</v>
      </c>
      <c r="DX359">
        <v>8.5</v>
      </c>
    </row>
    <row r="360" spans="1:128" x14ac:dyDescent="0.25">
      <c r="A360" t="s">
        <v>713</v>
      </c>
      <c r="B360">
        <v>9361500</v>
      </c>
      <c r="C360" s="1">
        <v>36872</v>
      </c>
      <c r="D360" s="2">
        <v>0.59722222222222221</v>
      </c>
      <c r="G360" t="s">
        <v>714</v>
      </c>
      <c r="H360" t="s">
        <v>715</v>
      </c>
      <c r="I360" t="s">
        <v>716</v>
      </c>
      <c r="J360" t="s">
        <v>717</v>
      </c>
      <c r="R360">
        <v>3.2</v>
      </c>
      <c r="X360">
        <v>1028</v>
      </c>
      <c r="Z360">
        <v>238</v>
      </c>
      <c r="AF360">
        <v>540</v>
      </c>
      <c r="DX360">
        <v>6.7</v>
      </c>
    </row>
    <row r="361" spans="1:128" x14ac:dyDescent="0.25">
      <c r="A361" t="s">
        <v>713</v>
      </c>
      <c r="B361">
        <v>9361500</v>
      </c>
      <c r="C361" s="1">
        <v>36931</v>
      </c>
      <c r="D361" s="2">
        <v>0.45833333333333331</v>
      </c>
      <c r="G361" t="s">
        <v>714</v>
      </c>
      <c r="H361" t="s">
        <v>715</v>
      </c>
      <c r="I361" t="s">
        <v>716</v>
      </c>
      <c r="J361" t="s">
        <v>717</v>
      </c>
      <c r="R361">
        <v>1</v>
      </c>
      <c r="X361">
        <v>1028</v>
      </c>
      <c r="Z361">
        <v>236</v>
      </c>
      <c r="AF361">
        <v>530</v>
      </c>
      <c r="DX361">
        <v>6.7</v>
      </c>
    </row>
    <row r="362" spans="1:128" x14ac:dyDescent="0.25">
      <c r="A362" t="s">
        <v>713</v>
      </c>
      <c r="B362">
        <v>9361500</v>
      </c>
      <c r="C362" s="1">
        <v>36985</v>
      </c>
      <c r="D362" s="2">
        <v>0.46527777777777773</v>
      </c>
      <c r="G362" t="s">
        <v>721</v>
      </c>
      <c r="H362" t="s">
        <v>715</v>
      </c>
      <c r="I362" t="s">
        <v>716</v>
      </c>
      <c r="J362" t="s">
        <v>717</v>
      </c>
      <c r="R362">
        <v>6.8</v>
      </c>
      <c r="X362">
        <v>1028</v>
      </c>
      <c r="Z362">
        <v>694</v>
      </c>
      <c r="AF362">
        <v>385</v>
      </c>
      <c r="DX362">
        <v>20</v>
      </c>
    </row>
    <row r="363" spans="1:128" x14ac:dyDescent="0.25">
      <c r="A363" t="s">
        <v>713</v>
      </c>
      <c r="B363">
        <v>9361500</v>
      </c>
      <c r="C363" s="1">
        <v>37027</v>
      </c>
      <c r="D363" s="2">
        <v>0.4375</v>
      </c>
      <c r="G363" t="s">
        <v>721</v>
      </c>
      <c r="H363" t="s">
        <v>715</v>
      </c>
      <c r="I363" t="s">
        <v>716</v>
      </c>
      <c r="J363" t="s">
        <v>717</v>
      </c>
      <c r="R363">
        <v>6.2</v>
      </c>
      <c r="X363">
        <v>1028</v>
      </c>
      <c r="Z363">
        <v>5150</v>
      </c>
      <c r="AF363">
        <v>150</v>
      </c>
      <c r="DX363">
        <v>146</v>
      </c>
    </row>
    <row r="364" spans="1:128" x14ac:dyDescent="0.25">
      <c r="A364" t="s">
        <v>713</v>
      </c>
      <c r="B364">
        <v>9361500</v>
      </c>
      <c r="C364" s="1">
        <v>37069</v>
      </c>
      <c r="D364" s="2">
        <v>0.40625</v>
      </c>
      <c r="G364" t="s">
        <v>721</v>
      </c>
      <c r="H364" t="s">
        <v>715</v>
      </c>
      <c r="I364" t="s">
        <v>716</v>
      </c>
      <c r="J364" t="s">
        <v>717</v>
      </c>
      <c r="R364">
        <v>11.8</v>
      </c>
      <c r="X364">
        <v>1028</v>
      </c>
      <c r="Z364">
        <v>1590</v>
      </c>
      <c r="AF364">
        <v>242</v>
      </c>
      <c r="DX364">
        <v>45</v>
      </c>
    </row>
    <row r="365" spans="1:128" x14ac:dyDescent="0.25">
      <c r="A365" t="s">
        <v>713</v>
      </c>
      <c r="B365">
        <v>9361500</v>
      </c>
      <c r="C365" s="1">
        <v>37131</v>
      </c>
      <c r="D365" s="2">
        <v>0.38541666666666669</v>
      </c>
      <c r="G365" t="s">
        <v>721</v>
      </c>
      <c r="H365" t="s">
        <v>715</v>
      </c>
      <c r="I365" t="s">
        <v>716</v>
      </c>
      <c r="J365" t="s">
        <v>717</v>
      </c>
      <c r="R365">
        <v>16.600000000000001</v>
      </c>
      <c r="X365">
        <v>1028</v>
      </c>
      <c r="Z365">
        <v>418</v>
      </c>
      <c r="AF365">
        <v>490</v>
      </c>
      <c r="DX365">
        <v>12</v>
      </c>
    </row>
    <row r="366" spans="1:128" x14ac:dyDescent="0.25">
      <c r="A366" t="s">
        <v>713</v>
      </c>
      <c r="B366">
        <v>9361500</v>
      </c>
      <c r="C366" s="1">
        <v>37165</v>
      </c>
      <c r="D366" s="2">
        <v>0.47916666666666669</v>
      </c>
      <c r="G366" t="s">
        <v>721</v>
      </c>
      <c r="H366" t="s">
        <v>715</v>
      </c>
      <c r="I366" t="s">
        <v>716</v>
      </c>
      <c r="J366" t="s">
        <v>717</v>
      </c>
      <c r="R366">
        <v>14.3</v>
      </c>
      <c r="X366">
        <v>1028</v>
      </c>
      <c r="Z366">
        <v>174</v>
      </c>
      <c r="AD366">
        <v>2.2000000000000002</v>
      </c>
      <c r="AF366">
        <v>750</v>
      </c>
      <c r="DV366">
        <v>0.67</v>
      </c>
      <c r="DX366">
        <v>4.9000000000000004</v>
      </c>
    </row>
    <row r="367" spans="1:128" x14ac:dyDescent="0.25">
      <c r="A367" t="s">
        <v>713</v>
      </c>
      <c r="B367">
        <v>9361500</v>
      </c>
      <c r="C367" s="1">
        <v>37232</v>
      </c>
      <c r="D367" s="2">
        <v>0.625</v>
      </c>
      <c r="G367" t="s">
        <v>714</v>
      </c>
      <c r="H367" t="s">
        <v>715</v>
      </c>
      <c r="I367" t="s">
        <v>716</v>
      </c>
      <c r="J367" t="s">
        <v>717</v>
      </c>
      <c r="R367">
        <v>3.7</v>
      </c>
      <c r="X367">
        <v>1028</v>
      </c>
      <c r="Z367">
        <v>171</v>
      </c>
      <c r="AD367">
        <v>2.2000000000000002</v>
      </c>
      <c r="AF367">
        <v>680</v>
      </c>
      <c r="DV367">
        <v>0.67</v>
      </c>
      <c r="DX367">
        <v>4.8</v>
      </c>
    </row>
    <row r="368" spans="1:128" x14ac:dyDescent="0.25">
      <c r="A368" t="s">
        <v>713</v>
      </c>
      <c r="B368">
        <v>9361500</v>
      </c>
      <c r="C368" s="1">
        <v>37308</v>
      </c>
      <c r="D368" s="2">
        <v>0.625</v>
      </c>
      <c r="G368" t="s">
        <v>714</v>
      </c>
      <c r="H368" t="s">
        <v>715</v>
      </c>
      <c r="I368" t="s">
        <v>716</v>
      </c>
      <c r="J368" t="s">
        <v>717</v>
      </c>
      <c r="R368">
        <v>6</v>
      </c>
      <c r="X368">
        <v>1028</v>
      </c>
      <c r="Z368">
        <v>170</v>
      </c>
      <c r="AD368">
        <v>2.1800000000000002</v>
      </c>
      <c r="AF368">
        <v>650</v>
      </c>
      <c r="DV368">
        <v>0.66</v>
      </c>
      <c r="DX368">
        <v>4.8</v>
      </c>
    </row>
    <row r="369" spans="1:170" x14ac:dyDescent="0.25">
      <c r="A369" t="s">
        <v>713</v>
      </c>
      <c r="B369">
        <v>9361500</v>
      </c>
      <c r="C369" s="1">
        <v>37357</v>
      </c>
      <c r="D369" s="2">
        <v>0.6875</v>
      </c>
      <c r="G369" t="s">
        <v>721</v>
      </c>
      <c r="H369" t="s">
        <v>715</v>
      </c>
      <c r="I369" t="s">
        <v>716</v>
      </c>
      <c r="J369" t="s">
        <v>717</v>
      </c>
      <c r="N369">
        <v>104</v>
      </c>
      <c r="R369">
        <v>11.3</v>
      </c>
      <c r="T369">
        <v>25.4</v>
      </c>
      <c r="X369">
        <v>1028</v>
      </c>
      <c r="Z369">
        <v>311</v>
      </c>
      <c r="AD369">
        <v>2.5</v>
      </c>
      <c r="AF369">
        <v>441</v>
      </c>
      <c r="DV369">
        <v>0.76</v>
      </c>
      <c r="DX369">
        <v>8.8000000000000007</v>
      </c>
      <c r="EV369">
        <v>800</v>
      </c>
      <c r="FB369">
        <v>10</v>
      </c>
      <c r="FL369">
        <v>110</v>
      </c>
    </row>
    <row r="370" spans="1:170" x14ac:dyDescent="0.25">
      <c r="A370" t="s">
        <v>713</v>
      </c>
      <c r="B370">
        <v>9361500</v>
      </c>
      <c r="C370" s="1">
        <v>37418</v>
      </c>
      <c r="D370" s="2">
        <v>0.55625000000000002</v>
      </c>
      <c r="G370" t="s">
        <v>721</v>
      </c>
      <c r="H370" t="s">
        <v>715</v>
      </c>
      <c r="I370" t="s">
        <v>716</v>
      </c>
      <c r="J370" t="s">
        <v>717</v>
      </c>
      <c r="N370">
        <v>118</v>
      </c>
      <c r="R370">
        <v>16.100000000000001</v>
      </c>
      <c r="T370">
        <v>29.3</v>
      </c>
      <c r="X370">
        <v>1028</v>
      </c>
      <c r="Z370">
        <v>426</v>
      </c>
      <c r="AD370">
        <v>2.7</v>
      </c>
      <c r="AF370">
        <v>489</v>
      </c>
      <c r="DV370">
        <v>0.82</v>
      </c>
      <c r="DX370">
        <v>12</v>
      </c>
      <c r="EV370">
        <v>800</v>
      </c>
      <c r="FB370">
        <v>10</v>
      </c>
      <c r="FL370">
        <v>110</v>
      </c>
    </row>
    <row r="371" spans="1:170" x14ac:dyDescent="0.25">
      <c r="A371" t="s">
        <v>713</v>
      </c>
      <c r="B371">
        <v>9361500</v>
      </c>
      <c r="C371" s="1">
        <v>37469</v>
      </c>
      <c r="D371" s="2">
        <v>0.40625</v>
      </c>
      <c r="G371" t="s">
        <v>721</v>
      </c>
      <c r="H371" t="s">
        <v>715</v>
      </c>
      <c r="I371" t="s">
        <v>716</v>
      </c>
      <c r="J371" t="s">
        <v>717</v>
      </c>
      <c r="N371">
        <v>100</v>
      </c>
      <c r="R371">
        <v>17.2</v>
      </c>
      <c r="V371">
        <v>628</v>
      </c>
      <c r="X371">
        <v>80020</v>
      </c>
      <c r="Z371">
        <v>132</v>
      </c>
      <c r="AB371">
        <v>20</v>
      </c>
      <c r="AD371">
        <v>2.0699999999999998</v>
      </c>
      <c r="AF371">
        <v>881</v>
      </c>
      <c r="AH371">
        <v>1.0000000000000001E-5</v>
      </c>
      <c r="AJ371">
        <v>7.8</v>
      </c>
      <c r="AL371">
        <v>99</v>
      </c>
      <c r="AN371">
        <v>8.1</v>
      </c>
      <c r="AP371">
        <v>2.8</v>
      </c>
      <c r="AQ371" t="s">
        <v>720</v>
      </c>
      <c r="AR371">
        <v>0.16</v>
      </c>
      <c r="AS371" t="s">
        <v>720</v>
      </c>
      <c r="AT371">
        <v>0.04</v>
      </c>
      <c r="AV371">
        <v>3.5999999999999997E-2</v>
      </c>
      <c r="AX371">
        <v>5.0000000000000001E-3</v>
      </c>
      <c r="AZ371">
        <v>8.1000000000000003E-2</v>
      </c>
      <c r="BA371" t="s">
        <v>720</v>
      </c>
      <c r="BB371">
        <v>7.0000000000000007E-2</v>
      </c>
      <c r="BD371">
        <v>8.5999999999999993E-2</v>
      </c>
      <c r="BE371" t="s">
        <v>719</v>
      </c>
      <c r="BF371">
        <v>2.1000000000000001E-2</v>
      </c>
      <c r="BH371">
        <v>1.4999999999999999E-2</v>
      </c>
      <c r="BI371" t="s">
        <v>720</v>
      </c>
      <c r="BJ371">
        <v>3.0000000000000001E-3</v>
      </c>
      <c r="BK371" t="s">
        <v>719</v>
      </c>
      <c r="BL371">
        <v>7.0000000000000001E-3</v>
      </c>
      <c r="BN371">
        <v>0.65</v>
      </c>
      <c r="BP371">
        <v>354</v>
      </c>
      <c r="BR371">
        <v>157</v>
      </c>
      <c r="BT371">
        <v>113</v>
      </c>
      <c r="BV371">
        <v>17.399999999999999</v>
      </c>
      <c r="BX371">
        <v>45.8</v>
      </c>
      <c r="BZ371">
        <v>1.06</v>
      </c>
      <c r="CB371">
        <v>22</v>
      </c>
      <c r="CD371">
        <v>6.4</v>
      </c>
      <c r="CF371">
        <v>51.3</v>
      </c>
      <c r="CH371">
        <v>167</v>
      </c>
      <c r="CL371">
        <v>9.5399999999999991</v>
      </c>
      <c r="CN371">
        <v>5.3999999999999999E-2</v>
      </c>
      <c r="CP371">
        <v>1.6</v>
      </c>
      <c r="CR371">
        <v>29.8</v>
      </c>
      <c r="CT371">
        <v>9.4E-2</v>
      </c>
      <c r="CV371">
        <v>33.4</v>
      </c>
      <c r="CW371" t="s">
        <v>719</v>
      </c>
      <c r="CX371">
        <v>1</v>
      </c>
      <c r="CZ371">
        <v>6.7</v>
      </c>
      <c r="DB371">
        <v>20</v>
      </c>
      <c r="DD371">
        <v>0</v>
      </c>
      <c r="DF371">
        <v>0</v>
      </c>
      <c r="DH371">
        <v>0</v>
      </c>
      <c r="DJ371">
        <v>1</v>
      </c>
      <c r="DL371">
        <v>0</v>
      </c>
      <c r="DN371">
        <v>0</v>
      </c>
      <c r="DP371">
        <v>0</v>
      </c>
      <c r="DR371">
        <v>0</v>
      </c>
      <c r="DT371">
        <v>197</v>
      </c>
      <c r="DV371">
        <v>0.63</v>
      </c>
      <c r="DX371">
        <v>3.7</v>
      </c>
      <c r="DY371" t="s">
        <v>720</v>
      </c>
      <c r="DZ371">
        <v>38</v>
      </c>
      <c r="ED371">
        <v>1006</v>
      </c>
      <c r="EH371">
        <v>529</v>
      </c>
      <c r="EJ371">
        <v>189</v>
      </c>
      <c r="EL371">
        <v>0.72</v>
      </c>
      <c r="EN371">
        <v>4.5999999999999999E-2</v>
      </c>
      <c r="EP371">
        <v>0.35899999999999999</v>
      </c>
      <c r="ER371">
        <v>1.6E-2</v>
      </c>
      <c r="ET371">
        <v>10</v>
      </c>
      <c r="EV371">
        <v>200</v>
      </c>
      <c r="FB371">
        <v>60</v>
      </c>
      <c r="FD371">
        <v>3044</v>
      </c>
      <c r="FJ371">
        <v>30</v>
      </c>
      <c r="FL371">
        <v>30</v>
      </c>
      <c r="FN371">
        <v>2.5</v>
      </c>
    </row>
    <row r="372" spans="1:170" x14ac:dyDescent="0.25">
      <c r="A372" t="s">
        <v>713</v>
      </c>
      <c r="B372">
        <v>9361500</v>
      </c>
      <c r="C372" s="1">
        <v>37502</v>
      </c>
      <c r="D372" s="2">
        <v>0.42708333333333331</v>
      </c>
      <c r="G372" t="s">
        <v>721</v>
      </c>
      <c r="H372" t="s">
        <v>715</v>
      </c>
      <c r="I372" t="s">
        <v>716</v>
      </c>
      <c r="J372" t="s">
        <v>717</v>
      </c>
      <c r="N372">
        <v>100</v>
      </c>
      <c r="R372">
        <v>16</v>
      </c>
      <c r="V372">
        <v>630</v>
      </c>
      <c r="X372">
        <v>80020</v>
      </c>
      <c r="Z372">
        <v>119</v>
      </c>
      <c r="AB372">
        <v>20</v>
      </c>
      <c r="AD372">
        <v>2.02</v>
      </c>
      <c r="AF372">
        <v>898</v>
      </c>
      <c r="AH372">
        <v>1.0000000000000001E-5</v>
      </c>
      <c r="AJ372">
        <v>8.6</v>
      </c>
      <c r="AL372">
        <v>106</v>
      </c>
      <c r="AN372">
        <v>8.1999999999999993</v>
      </c>
      <c r="AP372">
        <v>2.2999999999999998</v>
      </c>
      <c r="AQ372" t="s">
        <v>720</v>
      </c>
      <c r="AR372">
        <v>0.26</v>
      </c>
      <c r="AS372" t="s">
        <v>720</v>
      </c>
      <c r="AT372">
        <v>0.06</v>
      </c>
      <c r="AV372">
        <v>2.8000000000000001E-2</v>
      </c>
      <c r="AX372">
        <v>1.2999999999999999E-2</v>
      </c>
      <c r="AZ372">
        <v>0.159</v>
      </c>
      <c r="BA372" t="s">
        <v>720</v>
      </c>
      <c r="BB372">
        <v>0.08</v>
      </c>
      <c r="BD372">
        <v>0.17199999999999999</v>
      </c>
      <c r="BE372" t="s">
        <v>719</v>
      </c>
      <c r="BF372">
        <v>2.1000000000000001E-2</v>
      </c>
      <c r="BH372">
        <v>2.3E-2</v>
      </c>
      <c r="BJ372">
        <v>6.0000000000000001E-3</v>
      </c>
      <c r="BK372" t="s">
        <v>719</v>
      </c>
      <c r="BL372">
        <v>7.0000000000000001E-3</v>
      </c>
      <c r="BN372">
        <v>1.1599999999999999</v>
      </c>
      <c r="BP372">
        <v>361</v>
      </c>
      <c r="BR372">
        <v>173</v>
      </c>
      <c r="BT372">
        <v>115</v>
      </c>
      <c r="BV372">
        <v>17.600000000000001</v>
      </c>
      <c r="BX372">
        <v>46.6</v>
      </c>
      <c r="BZ372">
        <v>1.07</v>
      </c>
      <c r="CB372">
        <v>22</v>
      </c>
      <c r="CD372">
        <v>6.45</v>
      </c>
      <c r="CF372">
        <v>52.4</v>
      </c>
      <c r="CH372">
        <v>171</v>
      </c>
      <c r="CL372">
        <v>11.4</v>
      </c>
      <c r="CN372">
        <v>4.7E-2</v>
      </c>
      <c r="CP372">
        <v>1.5</v>
      </c>
      <c r="CR372">
        <v>17.399999999999999</v>
      </c>
      <c r="CS372" t="s">
        <v>720</v>
      </c>
      <c r="CT372">
        <v>7.0000000000000007E-2</v>
      </c>
      <c r="CV372">
        <v>47.9</v>
      </c>
      <c r="CW372" t="s">
        <v>719</v>
      </c>
      <c r="CX372">
        <v>1</v>
      </c>
      <c r="CZ372">
        <v>6.6</v>
      </c>
      <c r="DA372" t="s">
        <v>718</v>
      </c>
      <c r="DJ372">
        <v>1</v>
      </c>
      <c r="DR372">
        <v>1</v>
      </c>
      <c r="DT372">
        <v>188</v>
      </c>
      <c r="DV372">
        <v>0.62</v>
      </c>
      <c r="DX372">
        <v>3.4</v>
      </c>
      <c r="DZ372">
        <v>36</v>
      </c>
      <c r="ED372">
        <v>1006</v>
      </c>
      <c r="EG372" t="s">
        <v>720</v>
      </c>
      <c r="EH372">
        <v>534</v>
      </c>
      <c r="EI372" t="s">
        <v>720</v>
      </c>
      <c r="EJ372">
        <v>172</v>
      </c>
      <c r="EK372" t="s">
        <v>720</v>
      </c>
      <c r="EL372">
        <v>0.73</v>
      </c>
      <c r="EN372">
        <v>3.5999999999999997E-2</v>
      </c>
      <c r="EP372">
        <v>0.70399999999999996</v>
      </c>
      <c r="ER372">
        <v>4.2999999999999997E-2</v>
      </c>
      <c r="ET372">
        <v>60</v>
      </c>
      <c r="EV372">
        <v>300</v>
      </c>
      <c r="FB372">
        <v>10</v>
      </c>
      <c r="FD372">
        <v>3044</v>
      </c>
      <c r="FN372">
        <v>3.1</v>
      </c>
    </row>
    <row r="373" spans="1:170" x14ac:dyDescent="0.25">
      <c r="A373" t="s">
        <v>713</v>
      </c>
      <c r="B373">
        <v>9361500</v>
      </c>
      <c r="C373" s="1">
        <v>37511</v>
      </c>
      <c r="D373" s="2">
        <v>0.69791666666666663</v>
      </c>
      <c r="G373" t="s">
        <v>721</v>
      </c>
      <c r="H373" t="s">
        <v>715</v>
      </c>
      <c r="I373" t="s">
        <v>716</v>
      </c>
      <c r="J373" t="s">
        <v>717</v>
      </c>
      <c r="N373">
        <v>136</v>
      </c>
      <c r="P373">
        <v>5</v>
      </c>
      <c r="R373">
        <v>15</v>
      </c>
      <c r="T373">
        <v>19.5</v>
      </c>
      <c r="X373">
        <v>1028</v>
      </c>
      <c r="Z373">
        <v>900</v>
      </c>
      <c r="AD373">
        <v>3.23</v>
      </c>
      <c r="AF373">
        <v>297</v>
      </c>
      <c r="DV373">
        <v>0.98</v>
      </c>
      <c r="DX373">
        <v>25</v>
      </c>
      <c r="FB373">
        <v>50</v>
      </c>
      <c r="FL373">
        <v>1</v>
      </c>
    </row>
    <row r="374" spans="1:170" x14ac:dyDescent="0.25">
      <c r="A374" t="s">
        <v>713</v>
      </c>
      <c r="B374">
        <v>9361500</v>
      </c>
      <c r="C374" s="1">
        <v>37573</v>
      </c>
      <c r="D374" s="2">
        <v>0.57291666666666663</v>
      </c>
      <c r="G374" t="s">
        <v>714</v>
      </c>
      <c r="H374" t="s">
        <v>725</v>
      </c>
      <c r="I374" t="s">
        <v>716</v>
      </c>
      <c r="J374" t="s">
        <v>717</v>
      </c>
      <c r="N374">
        <v>100</v>
      </c>
      <c r="R374">
        <v>5.4</v>
      </c>
      <c r="T374">
        <v>12.8</v>
      </c>
      <c r="X374">
        <v>1028</v>
      </c>
      <c r="Z374">
        <v>216</v>
      </c>
      <c r="AD374">
        <v>2.31</v>
      </c>
      <c r="AF374">
        <v>587</v>
      </c>
      <c r="DV374">
        <v>0.7</v>
      </c>
      <c r="DX374">
        <v>6.1</v>
      </c>
      <c r="EV374">
        <v>800</v>
      </c>
      <c r="FB374">
        <v>10</v>
      </c>
      <c r="FL374">
        <v>110</v>
      </c>
    </row>
    <row r="375" spans="1:170" x14ac:dyDescent="0.25">
      <c r="A375" t="s">
        <v>713</v>
      </c>
      <c r="B375">
        <v>9361500</v>
      </c>
      <c r="C375" s="1">
        <v>37631</v>
      </c>
      <c r="D375" s="2">
        <v>0.61249999999999993</v>
      </c>
      <c r="G375" t="s">
        <v>714</v>
      </c>
      <c r="H375" t="s">
        <v>725</v>
      </c>
      <c r="I375" t="s">
        <v>716</v>
      </c>
      <c r="J375" t="s">
        <v>717</v>
      </c>
      <c r="N375">
        <v>107</v>
      </c>
      <c r="R375">
        <v>4.8</v>
      </c>
      <c r="T375">
        <v>11</v>
      </c>
      <c r="X375">
        <v>1028</v>
      </c>
      <c r="Z375">
        <v>182</v>
      </c>
      <c r="AD375">
        <v>2.21</v>
      </c>
      <c r="AF375">
        <v>572</v>
      </c>
      <c r="DV375">
        <v>0.67</v>
      </c>
      <c r="DX375">
        <v>5.2</v>
      </c>
      <c r="EV375">
        <v>820</v>
      </c>
      <c r="FB375">
        <v>10</v>
      </c>
      <c r="FL375">
        <v>110</v>
      </c>
    </row>
    <row r="376" spans="1:170" x14ac:dyDescent="0.25">
      <c r="A376" t="s">
        <v>713</v>
      </c>
      <c r="B376">
        <v>9361500</v>
      </c>
      <c r="C376" s="1">
        <v>37722</v>
      </c>
      <c r="D376" s="2">
        <v>0.52430555555555558</v>
      </c>
      <c r="G376" t="s">
        <v>721</v>
      </c>
      <c r="H376" t="s">
        <v>725</v>
      </c>
      <c r="I376" t="s">
        <v>716</v>
      </c>
      <c r="J376" t="s">
        <v>717</v>
      </c>
      <c r="N376">
        <v>112</v>
      </c>
      <c r="R376">
        <v>10.3</v>
      </c>
      <c r="T376">
        <v>18</v>
      </c>
      <c r="X376">
        <v>1028</v>
      </c>
      <c r="Z376">
        <v>349</v>
      </c>
      <c r="AD376">
        <v>2.56</v>
      </c>
      <c r="AF376">
        <v>424</v>
      </c>
      <c r="DV376">
        <v>0.78</v>
      </c>
      <c r="DX376">
        <v>9.9</v>
      </c>
      <c r="EV376">
        <v>400</v>
      </c>
      <c r="FB376">
        <v>10</v>
      </c>
      <c r="FL376">
        <v>110</v>
      </c>
    </row>
    <row r="377" spans="1:170" x14ac:dyDescent="0.25">
      <c r="A377" t="s">
        <v>713</v>
      </c>
      <c r="B377">
        <v>9361500</v>
      </c>
      <c r="C377" s="1">
        <v>37748</v>
      </c>
      <c r="D377" s="2">
        <v>0.43124999999999997</v>
      </c>
      <c r="G377" t="s">
        <v>721</v>
      </c>
      <c r="H377" t="s">
        <v>725</v>
      </c>
      <c r="I377" t="s">
        <v>716</v>
      </c>
      <c r="J377" t="s">
        <v>717</v>
      </c>
      <c r="N377">
        <v>125</v>
      </c>
      <c r="P377">
        <v>66</v>
      </c>
      <c r="R377">
        <v>8.5</v>
      </c>
      <c r="T377">
        <v>20</v>
      </c>
      <c r="X377">
        <v>1028</v>
      </c>
      <c r="Z377">
        <v>736</v>
      </c>
      <c r="AD377">
        <v>3.03</v>
      </c>
      <c r="AF377">
        <v>340</v>
      </c>
      <c r="DV377">
        <v>0.92</v>
      </c>
      <c r="DX377">
        <v>21</v>
      </c>
      <c r="EV377">
        <v>1500</v>
      </c>
      <c r="FB377">
        <v>10</v>
      </c>
      <c r="FL377">
        <v>110</v>
      </c>
    </row>
    <row r="378" spans="1:170" x14ac:dyDescent="0.25">
      <c r="A378" t="s">
        <v>713</v>
      </c>
      <c r="B378">
        <v>9361500</v>
      </c>
      <c r="C378" s="1">
        <v>37775</v>
      </c>
      <c r="D378" s="2">
        <v>0.48472222222222222</v>
      </c>
      <c r="G378" t="s">
        <v>721</v>
      </c>
      <c r="H378" t="s">
        <v>725</v>
      </c>
      <c r="I378" t="s">
        <v>716</v>
      </c>
      <c r="J378" t="s">
        <v>717</v>
      </c>
      <c r="N378">
        <v>146</v>
      </c>
      <c r="P378">
        <v>65</v>
      </c>
      <c r="R378">
        <v>9.3000000000000007</v>
      </c>
      <c r="T378">
        <v>26.2</v>
      </c>
      <c r="X378">
        <v>1028</v>
      </c>
      <c r="Z378">
        <v>3040</v>
      </c>
      <c r="AD378">
        <v>4.8899999999999997</v>
      </c>
      <c r="AF378">
        <v>153</v>
      </c>
      <c r="DV378">
        <v>1.49</v>
      </c>
      <c r="DX378">
        <v>86</v>
      </c>
      <c r="EX378">
        <v>10</v>
      </c>
      <c r="FB378">
        <v>50</v>
      </c>
      <c r="FL378">
        <v>110</v>
      </c>
    </row>
    <row r="379" spans="1:170" x14ac:dyDescent="0.25">
      <c r="A379" t="s">
        <v>713</v>
      </c>
      <c r="B379">
        <v>9361500</v>
      </c>
      <c r="C379" s="1">
        <v>37812</v>
      </c>
      <c r="D379" s="2">
        <v>0.39930555555555558</v>
      </c>
      <c r="G379" t="s">
        <v>721</v>
      </c>
      <c r="H379" t="s">
        <v>725</v>
      </c>
      <c r="I379" t="s">
        <v>716</v>
      </c>
      <c r="J379" t="s">
        <v>717</v>
      </c>
      <c r="N379">
        <v>112</v>
      </c>
      <c r="P379">
        <v>102</v>
      </c>
      <c r="R379">
        <v>16.5</v>
      </c>
      <c r="T379">
        <v>26</v>
      </c>
      <c r="X379">
        <v>1028</v>
      </c>
      <c r="Z379">
        <v>360</v>
      </c>
      <c r="AD379">
        <v>2.5299999999999998</v>
      </c>
      <c r="AF379">
        <v>517</v>
      </c>
      <c r="DV379">
        <v>0.77</v>
      </c>
      <c r="DX379">
        <v>10</v>
      </c>
      <c r="EV379">
        <v>500</v>
      </c>
      <c r="FB379">
        <v>50</v>
      </c>
      <c r="FL379">
        <v>1</v>
      </c>
    </row>
    <row r="380" spans="1:170" x14ac:dyDescent="0.25">
      <c r="A380" t="s">
        <v>713</v>
      </c>
      <c r="B380">
        <v>9361500</v>
      </c>
      <c r="C380" s="1">
        <v>37917</v>
      </c>
      <c r="D380" s="2">
        <v>0.56597222222222221</v>
      </c>
      <c r="G380" t="s">
        <v>714</v>
      </c>
      <c r="H380" t="s">
        <v>725</v>
      </c>
      <c r="I380" t="s">
        <v>716</v>
      </c>
      <c r="J380" t="s">
        <v>717</v>
      </c>
      <c r="N380">
        <v>102</v>
      </c>
      <c r="P380">
        <v>10</v>
      </c>
      <c r="R380">
        <v>12.9</v>
      </c>
      <c r="T380">
        <v>21.2</v>
      </c>
      <c r="X380">
        <v>1028</v>
      </c>
      <c r="Z380">
        <v>209</v>
      </c>
      <c r="AD380">
        <v>2.35</v>
      </c>
      <c r="AF380">
        <v>612</v>
      </c>
      <c r="DV380">
        <v>0.72</v>
      </c>
      <c r="DX380">
        <v>5.9</v>
      </c>
      <c r="EV380">
        <v>500</v>
      </c>
      <c r="FB380">
        <v>50</v>
      </c>
      <c r="FL380">
        <v>1</v>
      </c>
    </row>
    <row r="381" spans="1:170" x14ac:dyDescent="0.25">
      <c r="A381" t="s">
        <v>713</v>
      </c>
      <c r="B381">
        <v>9361500</v>
      </c>
      <c r="C381" s="1">
        <v>37964</v>
      </c>
      <c r="D381" s="2">
        <v>0.62083333333333335</v>
      </c>
      <c r="G381" t="s">
        <v>714</v>
      </c>
      <c r="H381" t="s">
        <v>725</v>
      </c>
      <c r="I381" t="s">
        <v>716</v>
      </c>
      <c r="J381" t="s">
        <v>717</v>
      </c>
      <c r="N381">
        <v>99</v>
      </c>
      <c r="P381">
        <v>45</v>
      </c>
      <c r="R381">
        <v>3.8</v>
      </c>
      <c r="X381">
        <v>1028</v>
      </c>
      <c r="Z381">
        <v>171</v>
      </c>
      <c r="AD381">
        <v>2.25</v>
      </c>
      <c r="AF381">
        <v>588</v>
      </c>
      <c r="DV381">
        <v>0.69</v>
      </c>
      <c r="DX381">
        <v>4.8</v>
      </c>
      <c r="EV381">
        <v>300</v>
      </c>
      <c r="FB381">
        <v>50</v>
      </c>
      <c r="FL381">
        <v>110</v>
      </c>
    </row>
    <row r="382" spans="1:170" x14ac:dyDescent="0.25">
      <c r="A382" t="s">
        <v>713</v>
      </c>
      <c r="B382">
        <v>9361500</v>
      </c>
      <c r="C382" s="1">
        <v>38085</v>
      </c>
      <c r="D382" s="2">
        <v>0.48958333333333331</v>
      </c>
      <c r="G382" t="s">
        <v>721</v>
      </c>
      <c r="H382" t="s">
        <v>725</v>
      </c>
      <c r="I382" t="s">
        <v>716</v>
      </c>
      <c r="J382" t="s">
        <v>717</v>
      </c>
      <c r="N382">
        <v>135</v>
      </c>
      <c r="P382">
        <v>10</v>
      </c>
      <c r="R382">
        <v>6</v>
      </c>
      <c r="X382">
        <v>1028</v>
      </c>
      <c r="Z382">
        <v>1230</v>
      </c>
      <c r="AD382">
        <v>3.58</v>
      </c>
      <c r="AF382">
        <v>286</v>
      </c>
      <c r="DV382">
        <v>1.0900000000000001</v>
      </c>
      <c r="DX382">
        <v>35</v>
      </c>
      <c r="EV382">
        <v>0</v>
      </c>
      <c r="FB382">
        <v>50</v>
      </c>
      <c r="FL382">
        <v>1</v>
      </c>
    </row>
    <row r="383" spans="1:170" x14ac:dyDescent="0.25">
      <c r="A383" t="s">
        <v>713</v>
      </c>
      <c r="B383">
        <v>9361500</v>
      </c>
      <c r="C383" s="1">
        <v>38124</v>
      </c>
      <c r="D383" s="2">
        <v>0.625</v>
      </c>
      <c r="G383" t="s">
        <v>721</v>
      </c>
      <c r="H383" t="s">
        <v>725</v>
      </c>
      <c r="I383" t="s">
        <v>716</v>
      </c>
      <c r="J383" t="s">
        <v>717</v>
      </c>
      <c r="N383">
        <v>135</v>
      </c>
      <c r="P383">
        <v>10</v>
      </c>
      <c r="R383">
        <v>8.4</v>
      </c>
      <c r="X383">
        <v>1028</v>
      </c>
      <c r="Z383">
        <v>2480</v>
      </c>
      <c r="AD383">
        <v>4.55</v>
      </c>
      <c r="AF383">
        <v>196</v>
      </c>
      <c r="DV383">
        <v>1.39</v>
      </c>
      <c r="DX383">
        <v>70</v>
      </c>
      <c r="EV383">
        <v>0</v>
      </c>
      <c r="FB383">
        <v>50</v>
      </c>
      <c r="FL383">
        <v>1</v>
      </c>
    </row>
    <row r="384" spans="1:170" x14ac:dyDescent="0.25">
      <c r="A384" t="s">
        <v>713</v>
      </c>
      <c r="B384">
        <v>9361500</v>
      </c>
      <c r="C384" s="1">
        <v>40162</v>
      </c>
      <c r="D384" s="2">
        <v>0.61458333333333337</v>
      </c>
      <c r="G384" t="s">
        <v>714</v>
      </c>
      <c r="H384" t="s">
        <v>725</v>
      </c>
      <c r="I384" t="s">
        <v>716</v>
      </c>
      <c r="J384" t="s">
        <v>717</v>
      </c>
      <c r="N384">
        <v>100</v>
      </c>
      <c r="P384">
        <v>50</v>
      </c>
      <c r="R384">
        <v>1.3</v>
      </c>
      <c r="Z384">
        <v>155</v>
      </c>
      <c r="AB384">
        <v>1</v>
      </c>
      <c r="AD384">
        <v>2.16</v>
      </c>
      <c r="AF384">
        <v>664</v>
      </c>
      <c r="DV384">
        <v>0.66</v>
      </c>
      <c r="DX384">
        <v>4.4000000000000004</v>
      </c>
      <c r="ED384">
        <v>1001</v>
      </c>
      <c r="EF384">
        <v>446</v>
      </c>
      <c r="EJ384">
        <v>186</v>
      </c>
      <c r="EL384">
        <v>0.61</v>
      </c>
      <c r="ET384">
        <v>10</v>
      </c>
      <c r="EV384">
        <v>550</v>
      </c>
      <c r="EZ384">
        <v>1.42</v>
      </c>
      <c r="FB384">
        <v>70</v>
      </c>
      <c r="FD384">
        <v>8010</v>
      </c>
      <c r="FF384">
        <v>200</v>
      </c>
      <c r="FL384">
        <v>1</v>
      </c>
    </row>
    <row r="385" spans="1:168" x14ac:dyDescent="0.25">
      <c r="A385" t="s">
        <v>713</v>
      </c>
      <c r="B385">
        <v>9361500</v>
      </c>
      <c r="C385" s="1">
        <v>40245</v>
      </c>
      <c r="D385" s="2">
        <v>0.42708333333333331</v>
      </c>
      <c r="G385" t="s">
        <v>714</v>
      </c>
      <c r="H385" t="s">
        <v>725</v>
      </c>
      <c r="I385" t="s">
        <v>713</v>
      </c>
      <c r="J385" t="s">
        <v>717</v>
      </c>
      <c r="N385">
        <v>103</v>
      </c>
      <c r="P385">
        <v>52</v>
      </c>
      <c r="R385">
        <v>5.6</v>
      </c>
      <c r="Z385">
        <v>179</v>
      </c>
      <c r="AB385">
        <v>10</v>
      </c>
      <c r="AD385">
        <v>2.2400000000000002</v>
      </c>
      <c r="AF385">
        <v>584</v>
      </c>
      <c r="DV385">
        <v>0.68</v>
      </c>
      <c r="DX385">
        <v>5.0999999999999996</v>
      </c>
      <c r="EB385">
        <v>0.1</v>
      </c>
      <c r="ED385">
        <v>1001</v>
      </c>
      <c r="EF385">
        <v>389</v>
      </c>
      <c r="EJ385">
        <v>188</v>
      </c>
      <c r="EL385">
        <v>0.53</v>
      </c>
      <c r="ET385">
        <v>10</v>
      </c>
      <c r="EV385">
        <v>500</v>
      </c>
      <c r="EZ385">
        <v>1.63</v>
      </c>
      <c r="FB385">
        <v>10</v>
      </c>
      <c r="FD385">
        <v>3044</v>
      </c>
      <c r="FF385">
        <v>200</v>
      </c>
      <c r="FL385">
        <v>1</v>
      </c>
    </row>
    <row r="386" spans="1:168" x14ac:dyDescent="0.25">
      <c r="A386" t="s">
        <v>713</v>
      </c>
      <c r="B386">
        <v>9361500</v>
      </c>
      <c r="C386" s="1">
        <v>40303</v>
      </c>
      <c r="D386" s="2">
        <v>0.5</v>
      </c>
      <c r="G386" t="s">
        <v>721</v>
      </c>
      <c r="H386" t="s">
        <v>725</v>
      </c>
      <c r="I386" t="s">
        <v>713</v>
      </c>
      <c r="J386" t="s">
        <v>717</v>
      </c>
      <c r="N386">
        <v>129</v>
      </c>
      <c r="P386">
        <v>2</v>
      </c>
      <c r="R386">
        <v>9</v>
      </c>
      <c r="Z386">
        <v>1250</v>
      </c>
      <c r="AB386">
        <v>1</v>
      </c>
      <c r="AD386">
        <v>3.57</v>
      </c>
      <c r="AF386">
        <v>296</v>
      </c>
      <c r="DD386">
        <v>0</v>
      </c>
      <c r="DF386">
        <v>0</v>
      </c>
      <c r="DH386">
        <v>0</v>
      </c>
      <c r="DJ386">
        <v>0</v>
      </c>
      <c r="DL386">
        <v>0</v>
      </c>
      <c r="DN386">
        <v>0</v>
      </c>
      <c r="DP386">
        <v>0</v>
      </c>
      <c r="DR386">
        <v>2</v>
      </c>
      <c r="DV386">
        <v>1.0900000000000001</v>
      </c>
      <c r="DX386">
        <v>35</v>
      </c>
      <c r="ED386">
        <v>1001</v>
      </c>
      <c r="ET386">
        <v>10</v>
      </c>
      <c r="EV386">
        <v>2</v>
      </c>
      <c r="EZ386">
        <v>3.74</v>
      </c>
      <c r="FB386">
        <v>50</v>
      </c>
      <c r="FL386">
        <v>1</v>
      </c>
    </row>
    <row r="387" spans="1:168" x14ac:dyDescent="0.25">
      <c r="A387" t="s">
        <v>713</v>
      </c>
      <c r="B387">
        <v>9361500</v>
      </c>
      <c r="C387" s="1">
        <v>40326</v>
      </c>
      <c r="D387" s="2">
        <v>0.52083333333333337</v>
      </c>
      <c r="G387" t="s">
        <v>721</v>
      </c>
      <c r="H387" t="s">
        <v>725</v>
      </c>
      <c r="I387" t="s">
        <v>713</v>
      </c>
      <c r="J387" t="s">
        <v>717</v>
      </c>
      <c r="N387">
        <v>138</v>
      </c>
      <c r="P387">
        <v>2</v>
      </c>
      <c r="R387">
        <v>7</v>
      </c>
      <c r="Z387">
        <v>3900</v>
      </c>
      <c r="AB387">
        <v>1</v>
      </c>
      <c r="AD387">
        <v>5.48</v>
      </c>
      <c r="AF387">
        <v>132</v>
      </c>
      <c r="DD387">
        <v>0</v>
      </c>
      <c r="DF387">
        <v>0</v>
      </c>
      <c r="DH387">
        <v>1</v>
      </c>
      <c r="DJ387">
        <v>0</v>
      </c>
      <c r="DL387">
        <v>0</v>
      </c>
      <c r="DN387">
        <v>0</v>
      </c>
      <c r="DP387">
        <v>2</v>
      </c>
      <c r="DR387">
        <v>3</v>
      </c>
      <c r="DV387">
        <v>1.67</v>
      </c>
      <c r="DX387">
        <v>110</v>
      </c>
      <c r="ED387">
        <v>1001</v>
      </c>
      <c r="ET387">
        <v>10</v>
      </c>
      <c r="EX387">
        <v>15</v>
      </c>
      <c r="EZ387">
        <v>6.63</v>
      </c>
      <c r="FB387">
        <v>50</v>
      </c>
      <c r="FL387">
        <v>1</v>
      </c>
    </row>
    <row r="388" spans="1:168" x14ac:dyDescent="0.25">
      <c r="A388" t="s">
        <v>713</v>
      </c>
      <c r="B388">
        <v>9361500</v>
      </c>
      <c r="C388" s="1">
        <v>40343</v>
      </c>
      <c r="D388" s="2">
        <v>0.44791666666666669</v>
      </c>
      <c r="G388" t="s">
        <v>721</v>
      </c>
      <c r="H388" t="s">
        <v>725</v>
      </c>
      <c r="I388" t="s">
        <v>713</v>
      </c>
      <c r="J388" t="s">
        <v>717</v>
      </c>
      <c r="N388">
        <v>130</v>
      </c>
      <c r="P388">
        <v>2</v>
      </c>
      <c r="R388">
        <v>9.6</v>
      </c>
      <c r="Z388">
        <v>1450</v>
      </c>
      <c r="AB388">
        <v>1</v>
      </c>
      <c r="AD388">
        <v>3.75</v>
      </c>
      <c r="AF388">
        <v>268</v>
      </c>
      <c r="DD388">
        <v>0</v>
      </c>
      <c r="DF388">
        <v>0</v>
      </c>
      <c r="DH388">
        <v>0</v>
      </c>
      <c r="DJ388">
        <v>0</v>
      </c>
      <c r="DL388">
        <v>0</v>
      </c>
      <c r="DN388">
        <v>0</v>
      </c>
      <c r="DP388">
        <v>0</v>
      </c>
      <c r="DR388">
        <v>0</v>
      </c>
      <c r="DV388">
        <v>1.1399999999999999</v>
      </c>
      <c r="DX388">
        <v>41</v>
      </c>
      <c r="ED388">
        <v>1001</v>
      </c>
      <c r="ET388">
        <v>10</v>
      </c>
      <c r="EV388">
        <v>2</v>
      </c>
      <c r="EZ388">
        <v>4.0599999999999996</v>
      </c>
      <c r="FB388">
        <v>50</v>
      </c>
      <c r="FL388">
        <v>1</v>
      </c>
    </row>
    <row r="389" spans="1:168" x14ac:dyDescent="0.25">
      <c r="A389" t="s">
        <v>713</v>
      </c>
      <c r="B389">
        <v>9361500</v>
      </c>
      <c r="C389" s="1">
        <v>40354</v>
      </c>
      <c r="D389" s="2">
        <v>0.48958333333333331</v>
      </c>
      <c r="G389" t="s">
        <v>721</v>
      </c>
      <c r="H389" t="s">
        <v>725</v>
      </c>
      <c r="I389" t="s">
        <v>713</v>
      </c>
      <c r="J389" t="s">
        <v>717</v>
      </c>
      <c r="P389">
        <v>1.5</v>
      </c>
      <c r="R389">
        <v>13.6</v>
      </c>
      <c r="Z389">
        <v>922</v>
      </c>
      <c r="AB389">
        <v>1</v>
      </c>
      <c r="AD389">
        <v>3.28</v>
      </c>
      <c r="AF389">
        <v>328</v>
      </c>
      <c r="DD389">
        <v>0</v>
      </c>
      <c r="DF389">
        <v>0</v>
      </c>
      <c r="DH389">
        <v>0</v>
      </c>
      <c r="DJ389">
        <v>0</v>
      </c>
      <c r="DL389">
        <v>0</v>
      </c>
      <c r="DN389">
        <v>0</v>
      </c>
      <c r="DP389">
        <v>0</v>
      </c>
      <c r="DR389">
        <v>0</v>
      </c>
      <c r="DV389">
        <v>1</v>
      </c>
      <c r="DX389">
        <v>26</v>
      </c>
      <c r="ED389">
        <v>1001</v>
      </c>
      <c r="EF389">
        <v>217</v>
      </c>
      <c r="EJ389">
        <v>540</v>
      </c>
      <c r="EL389">
        <v>0.3</v>
      </c>
      <c r="ET389">
        <v>10</v>
      </c>
      <c r="EV389">
        <v>2</v>
      </c>
      <c r="FB389">
        <v>50</v>
      </c>
      <c r="FD389">
        <v>3070</v>
      </c>
      <c r="FL389">
        <v>1</v>
      </c>
    </row>
    <row r="390" spans="1:168" x14ac:dyDescent="0.25">
      <c r="A390" t="s">
        <v>713</v>
      </c>
      <c r="B390">
        <v>9361500</v>
      </c>
      <c r="C390" s="1">
        <v>40399</v>
      </c>
      <c r="D390" s="2">
        <v>0.55555555555555558</v>
      </c>
      <c r="G390" t="s">
        <v>721</v>
      </c>
      <c r="H390" t="s">
        <v>725</v>
      </c>
      <c r="I390" t="s">
        <v>713</v>
      </c>
      <c r="J390" t="s">
        <v>717</v>
      </c>
      <c r="N390">
        <v>128</v>
      </c>
      <c r="P390">
        <v>5</v>
      </c>
      <c r="R390">
        <v>18</v>
      </c>
      <c r="Z390">
        <v>626</v>
      </c>
      <c r="AB390">
        <v>1</v>
      </c>
      <c r="AD390">
        <v>2.9</v>
      </c>
      <c r="AF390">
        <v>413</v>
      </c>
      <c r="BP390">
        <v>173</v>
      </c>
      <c r="BR390">
        <v>84</v>
      </c>
      <c r="BT390">
        <v>56.7</v>
      </c>
      <c r="BV390">
        <v>7.59</v>
      </c>
      <c r="BX390">
        <v>11.8</v>
      </c>
      <c r="BZ390">
        <v>0.39</v>
      </c>
      <c r="CB390">
        <v>13</v>
      </c>
      <c r="CD390">
        <v>2.2799999999999998</v>
      </c>
      <c r="CF390">
        <v>13.1</v>
      </c>
      <c r="CH390">
        <v>92.5</v>
      </c>
      <c r="CJ390">
        <v>0.38</v>
      </c>
      <c r="CL390">
        <v>7.45</v>
      </c>
      <c r="DD390">
        <v>0</v>
      </c>
      <c r="DF390">
        <v>0</v>
      </c>
      <c r="DH390">
        <v>0</v>
      </c>
      <c r="DJ390">
        <v>0</v>
      </c>
      <c r="DL390">
        <v>0</v>
      </c>
      <c r="DN390">
        <v>0</v>
      </c>
      <c r="DP390">
        <v>0</v>
      </c>
      <c r="DR390">
        <v>1</v>
      </c>
      <c r="DT390">
        <v>88.7</v>
      </c>
      <c r="DV390">
        <v>0.88</v>
      </c>
      <c r="DX390">
        <v>18</v>
      </c>
      <c r="ED390">
        <v>1001</v>
      </c>
      <c r="EF390">
        <v>255</v>
      </c>
      <c r="EH390">
        <v>245</v>
      </c>
      <c r="EJ390">
        <v>432</v>
      </c>
      <c r="EL390">
        <v>0.35</v>
      </c>
      <c r="ET390">
        <v>10</v>
      </c>
      <c r="EV390">
        <v>0</v>
      </c>
      <c r="EZ390">
        <v>2.5499999999999998</v>
      </c>
      <c r="FB390">
        <v>50</v>
      </c>
      <c r="FD390">
        <v>3071</v>
      </c>
      <c r="FF390">
        <v>200</v>
      </c>
      <c r="FH390">
        <v>401</v>
      </c>
      <c r="FL390">
        <v>1</v>
      </c>
    </row>
    <row r="391" spans="1:168" x14ac:dyDescent="0.25">
      <c r="A391" t="s">
        <v>713</v>
      </c>
      <c r="B391">
        <v>9361500</v>
      </c>
      <c r="C391" s="1">
        <v>40452</v>
      </c>
      <c r="D391" s="2">
        <v>0.5</v>
      </c>
      <c r="G391" t="s">
        <v>721</v>
      </c>
      <c r="H391" t="s">
        <v>725</v>
      </c>
      <c r="I391" t="s">
        <v>713</v>
      </c>
      <c r="J391" t="s">
        <v>717</v>
      </c>
      <c r="N391">
        <v>103</v>
      </c>
      <c r="P391">
        <v>50</v>
      </c>
      <c r="R391">
        <v>14.8</v>
      </c>
      <c r="Z391">
        <v>225</v>
      </c>
      <c r="AB391">
        <v>1</v>
      </c>
      <c r="AD391">
        <v>2.36</v>
      </c>
      <c r="AF391">
        <v>636</v>
      </c>
      <c r="DD391">
        <v>0</v>
      </c>
      <c r="DF391">
        <v>0</v>
      </c>
      <c r="DH391">
        <v>0</v>
      </c>
      <c r="DJ391">
        <v>0</v>
      </c>
      <c r="DL391">
        <v>0</v>
      </c>
      <c r="DN391">
        <v>0</v>
      </c>
      <c r="DP391">
        <v>0</v>
      </c>
      <c r="DR391">
        <v>0</v>
      </c>
      <c r="DV391">
        <v>0.72</v>
      </c>
      <c r="DX391">
        <v>6.4</v>
      </c>
      <c r="ED391">
        <v>1001</v>
      </c>
      <c r="ET391">
        <v>10</v>
      </c>
      <c r="EV391">
        <v>300</v>
      </c>
      <c r="EZ391">
        <v>1.71</v>
      </c>
      <c r="FB391">
        <v>50</v>
      </c>
      <c r="FL391">
        <v>1</v>
      </c>
    </row>
    <row r="392" spans="1:168" x14ac:dyDescent="0.25">
      <c r="A392" t="s">
        <v>713</v>
      </c>
      <c r="B392">
        <v>9361500</v>
      </c>
      <c r="C392" s="1">
        <v>40500</v>
      </c>
      <c r="D392" s="2">
        <v>0.47916666666666669</v>
      </c>
      <c r="G392" t="s">
        <v>714</v>
      </c>
      <c r="H392" t="s">
        <v>725</v>
      </c>
      <c r="I392" t="s">
        <v>713</v>
      </c>
      <c r="J392" t="s">
        <v>717</v>
      </c>
      <c r="N392">
        <v>118</v>
      </c>
      <c r="P392">
        <v>58</v>
      </c>
      <c r="R392">
        <v>3.9</v>
      </c>
      <c r="Z392">
        <v>219</v>
      </c>
      <c r="AB392">
        <v>1</v>
      </c>
      <c r="AD392">
        <v>2.37</v>
      </c>
      <c r="AF392">
        <v>552</v>
      </c>
      <c r="DD392">
        <v>0</v>
      </c>
      <c r="DF392">
        <v>0</v>
      </c>
      <c r="DH392">
        <v>0</v>
      </c>
      <c r="DJ392">
        <v>0</v>
      </c>
      <c r="DL392">
        <v>0</v>
      </c>
      <c r="DN392">
        <v>0</v>
      </c>
      <c r="DP392">
        <v>0</v>
      </c>
      <c r="DR392">
        <v>1</v>
      </c>
      <c r="DV392">
        <v>0.72</v>
      </c>
      <c r="DX392">
        <v>6.2</v>
      </c>
      <c r="ED392">
        <v>1001</v>
      </c>
      <c r="EF392">
        <v>374</v>
      </c>
      <c r="EJ392">
        <v>221</v>
      </c>
      <c r="EL392">
        <v>0.51</v>
      </c>
      <c r="ET392">
        <v>10</v>
      </c>
      <c r="EV392">
        <v>500</v>
      </c>
      <c r="EZ392">
        <v>1.7</v>
      </c>
      <c r="FB392">
        <v>70</v>
      </c>
      <c r="FD392">
        <v>3071</v>
      </c>
      <c r="FF392">
        <v>200</v>
      </c>
      <c r="FL392">
        <v>1</v>
      </c>
    </row>
    <row r="393" spans="1:168" x14ac:dyDescent="0.25">
      <c r="A393" t="s">
        <v>713</v>
      </c>
      <c r="B393">
        <v>9361500</v>
      </c>
      <c r="C393" s="1">
        <v>40546</v>
      </c>
      <c r="D393" s="2">
        <v>0.60416666666666663</v>
      </c>
      <c r="G393" t="s">
        <v>714</v>
      </c>
      <c r="H393" t="s">
        <v>725</v>
      </c>
      <c r="I393" t="s">
        <v>716</v>
      </c>
      <c r="J393" t="s">
        <v>717</v>
      </c>
      <c r="N393">
        <v>98</v>
      </c>
      <c r="P393">
        <v>5</v>
      </c>
      <c r="R393">
        <v>0.1</v>
      </c>
      <c r="Z393">
        <v>156</v>
      </c>
      <c r="AB393">
        <v>1</v>
      </c>
      <c r="AD393">
        <v>2.23</v>
      </c>
      <c r="AF393">
        <v>677</v>
      </c>
      <c r="DD393">
        <v>0</v>
      </c>
      <c r="DF393">
        <v>0</v>
      </c>
      <c r="DH393">
        <v>0</v>
      </c>
      <c r="DJ393">
        <v>0</v>
      </c>
      <c r="DL393">
        <v>0</v>
      </c>
      <c r="DN393">
        <v>0</v>
      </c>
      <c r="DP393">
        <v>2</v>
      </c>
      <c r="DR393">
        <v>0</v>
      </c>
      <c r="DV393">
        <v>0.68</v>
      </c>
      <c r="DX393">
        <v>4.4000000000000004</v>
      </c>
      <c r="ED393">
        <v>1001</v>
      </c>
      <c r="ET393">
        <v>10</v>
      </c>
      <c r="EV393">
        <v>300</v>
      </c>
      <c r="EZ393">
        <v>1.41</v>
      </c>
      <c r="FB393">
        <v>50</v>
      </c>
      <c r="FL393">
        <v>1</v>
      </c>
    </row>
    <row r="394" spans="1:168" x14ac:dyDescent="0.25">
      <c r="A394" t="s">
        <v>713</v>
      </c>
      <c r="B394">
        <v>9361500</v>
      </c>
      <c r="C394" s="1">
        <v>40603</v>
      </c>
      <c r="D394" s="2">
        <v>0.46875</v>
      </c>
      <c r="G394" t="s">
        <v>714</v>
      </c>
      <c r="H394" t="s">
        <v>725</v>
      </c>
      <c r="I394" t="s">
        <v>713</v>
      </c>
      <c r="J394" t="s">
        <v>717</v>
      </c>
      <c r="N394">
        <v>106</v>
      </c>
      <c r="P394">
        <v>14</v>
      </c>
      <c r="R394">
        <v>4.2</v>
      </c>
      <c r="Z394">
        <v>203</v>
      </c>
      <c r="AB394">
        <v>1</v>
      </c>
      <c r="AD394">
        <v>2.29</v>
      </c>
      <c r="AF394">
        <v>538</v>
      </c>
      <c r="DD394">
        <v>0</v>
      </c>
      <c r="DF394">
        <v>0</v>
      </c>
      <c r="DH394">
        <v>0</v>
      </c>
      <c r="DJ394">
        <v>1</v>
      </c>
      <c r="DL394">
        <v>0</v>
      </c>
      <c r="DN394">
        <v>0</v>
      </c>
      <c r="DP394">
        <v>0</v>
      </c>
      <c r="DR394">
        <v>1</v>
      </c>
      <c r="DV394">
        <v>0.7</v>
      </c>
      <c r="DX394">
        <v>5.7</v>
      </c>
      <c r="ED394">
        <v>1001</v>
      </c>
      <c r="EF394">
        <v>352</v>
      </c>
      <c r="EJ394">
        <v>193</v>
      </c>
      <c r="EL394">
        <v>0.48</v>
      </c>
      <c r="ET394">
        <v>10</v>
      </c>
      <c r="EV394">
        <v>300</v>
      </c>
      <c r="EZ394">
        <v>1.59</v>
      </c>
      <c r="FB394">
        <v>70</v>
      </c>
      <c r="FD394">
        <v>3071</v>
      </c>
      <c r="FF394">
        <v>200</v>
      </c>
      <c r="FL394">
        <v>1</v>
      </c>
    </row>
    <row r="395" spans="1:168" x14ac:dyDescent="0.25">
      <c r="A395" t="s">
        <v>713</v>
      </c>
      <c r="B395">
        <v>9361500</v>
      </c>
      <c r="C395" s="1">
        <v>40640</v>
      </c>
      <c r="D395" s="2">
        <v>0.5625</v>
      </c>
      <c r="G395" t="s">
        <v>721</v>
      </c>
      <c r="H395" t="s">
        <v>725</v>
      </c>
      <c r="I395" t="s">
        <v>713</v>
      </c>
      <c r="J395" t="s">
        <v>717</v>
      </c>
      <c r="N395">
        <v>133</v>
      </c>
      <c r="P395">
        <v>1</v>
      </c>
      <c r="R395">
        <v>6.9</v>
      </c>
      <c r="Z395">
        <v>647</v>
      </c>
      <c r="AB395">
        <v>1</v>
      </c>
      <c r="AD395">
        <v>2.92</v>
      </c>
      <c r="AF395">
        <v>321</v>
      </c>
      <c r="DD395">
        <v>0</v>
      </c>
      <c r="DF395">
        <v>1</v>
      </c>
      <c r="DH395">
        <v>1</v>
      </c>
      <c r="DJ395">
        <v>0</v>
      </c>
      <c r="DL395">
        <v>0</v>
      </c>
      <c r="DN395">
        <v>0</v>
      </c>
      <c r="DP395">
        <v>1</v>
      </c>
      <c r="DR395">
        <v>2</v>
      </c>
      <c r="DV395">
        <v>0.89</v>
      </c>
      <c r="DX395">
        <v>18</v>
      </c>
      <c r="ED395">
        <v>1001</v>
      </c>
      <c r="ET395">
        <v>10</v>
      </c>
      <c r="EV395">
        <v>2</v>
      </c>
      <c r="EZ395">
        <v>2.5299999999999998</v>
      </c>
      <c r="FB395">
        <v>50</v>
      </c>
      <c r="FL395">
        <v>1</v>
      </c>
    </row>
    <row r="396" spans="1:168" x14ac:dyDescent="0.25">
      <c r="A396" t="s">
        <v>713</v>
      </c>
      <c r="B396">
        <v>9361500</v>
      </c>
      <c r="C396" s="1">
        <v>40676</v>
      </c>
      <c r="D396" s="2">
        <v>0.64583333333333337</v>
      </c>
      <c r="G396" t="s">
        <v>721</v>
      </c>
      <c r="H396" t="s">
        <v>725</v>
      </c>
      <c r="I396" t="s">
        <v>713</v>
      </c>
      <c r="J396" t="s">
        <v>717</v>
      </c>
      <c r="N396">
        <v>129</v>
      </c>
      <c r="P396">
        <v>2</v>
      </c>
      <c r="R396">
        <v>11.1</v>
      </c>
      <c r="Z396">
        <v>948</v>
      </c>
      <c r="AB396">
        <v>1</v>
      </c>
      <c r="AD396">
        <v>3.28</v>
      </c>
      <c r="AF396">
        <v>323</v>
      </c>
      <c r="BP396">
        <v>152</v>
      </c>
      <c r="BR396">
        <v>61</v>
      </c>
      <c r="BT396">
        <v>49.6</v>
      </c>
      <c r="BV396">
        <v>6.77</v>
      </c>
      <c r="BX396">
        <v>7.19</v>
      </c>
      <c r="BZ396">
        <v>0.25</v>
      </c>
      <c r="CB396">
        <v>9</v>
      </c>
      <c r="CD396">
        <v>1.6</v>
      </c>
      <c r="CF396">
        <v>7.75</v>
      </c>
      <c r="CH396">
        <v>65.099999999999994</v>
      </c>
      <c r="CJ396">
        <v>0.25</v>
      </c>
      <c r="CL396">
        <v>7.4</v>
      </c>
      <c r="DD396">
        <v>0</v>
      </c>
      <c r="DF396">
        <v>0</v>
      </c>
      <c r="DH396">
        <v>0</v>
      </c>
      <c r="DJ396">
        <v>0</v>
      </c>
      <c r="DL396">
        <v>0</v>
      </c>
      <c r="DN396">
        <v>0</v>
      </c>
      <c r="DP396">
        <v>0</v>
      </c>
      <c r="DR396">
        <v>2</v>
      </c>
      <c r="DT396">
        <v>90.5</v>
      </c>
      <c r="DV396">
        <v>1</v>
      </c>
      <c r="DX396">
        <v>27</v>
      </c>
      <c r="ED396">
        <v>1001</v>
      </c>
      <c r="EF396">
        <v>219</v>
      </c>
      <c r="EH396">
        <v>200</v>
      </c>
      <c r="EJ396">
        <v>561</v>
      </c>
      <c r="EL396">
        <v>0.3</v>
      </c>
      <c r="ET396">
        <v>10</v>
      </c>
      <c r="EV396">
        <v>5</v>
      </c>
      <c r="EZ396">
        <v>3.2</v>
      </c>
      <c r="FB396">
        <v>70</v>
      </c>
      <c r="FD396">
        <v>3071</v>
      </c>
      <c r="FF396">
        <v>200</v>
      </c>
      <c r="FL396">
        <v>1</v>
      </c>
    </row>
    <row r="397" spans="1:168" x14ac:dyDescent="0.25">
      <c r="A397" t="s">
        <v>713</v>
      </c>
      <c r="B397">
        <v>9361500</v>
      </c>
      <c r="C397" s="1">
        <v>40697</v>
      </c>
      <c r="D397" s="2">
        <v>0.54166666666666663</v>
      </c>
      <c r="G397" t="s">
        <v>721</v>
      </c>
      <c r="H397" t="s">
        <v>725</v>
      </c>
      <c r="I397" t="s">
        <v>713</v>
      </c>
      <c r="J397" t="s">
        <v>717</v>
      </c>
      <c r="N397">
        <v>138</v>
      </c>
      <c r="P397">
        <v>4</v>
      </c>
      <c r="R397">
        <v>7</v>
      </c>
      <c r="Z397">
        <v>3660</v>
      </c>
      <c r="AB397">
        <v>1</v>
      </c>
      <c r="AD397">
        <v>5.3</v>
      </c>
      <c r="AF397">
        <v>158</v>
      </c>
      <c r="DD397">
        <v>0</v>
      </c>
      <c r="DF397">
        <v>0</v>
      </c>
      <c r="DH397">
        <v>0</v>
      </c>
      <c r="DJ397">
        <v>0</v>
      </c>
      <c r="DL397">
        <v>0</v>
      </c>
      <c r="DN397">
        <v>0</v>
      </c>
      <c r="DP397">
        <v>0</v>
      </c>
      <c r="DR397">
        <v>2</v>
      </c>
      <c r="DV397">
        <v>1.62</v>
      </c>
      <c r="DX397">
        <v>104</v>
      </c>
      <c r="ED397">
        <v>1001</v>
      </c>
      <c r="ET397">
        <v>10</v>
      </c>
      <c r="EV397">
        <v>1</v>
      </c>
      <c r="EZ397">
        <v>6.45</v>
      </c>
      <c r="FB397">
        <v>50</v>
      </c>
      <c r="FL397">
        <v>1</v>
      </c>
    </row>
    <row r="398" spans="1:168" x14ac:dyDescent="0.25">
      <c r="A398" t="s">
        <v>713</v>
      </c>
      <c r="B398">
        <v>9361500</v>
      </c>
      <c r="C398" s="1">
        <v>40703</v>
      </c>
      <c r="D398" s="2">
        <v>0.58333333333333337</v>
      </c>
      <c r="G398" t="s">
        <v>721</v>
      </c>
      <c r="H398" t="s">
        <v>725</v>
      </c>
      <c r="I398" t="s">
        <v>713</v>
      </c>
      <c r="J398" t="s">
        <v>717</v>
      </c>
      <c r="N398">
        <v>140</v>
      </c>
      <c r="P398">
        <v>4</v>
      </c>
      <c r="R398">
        <v>7</v>
      </c>
      <c r="Z398">
        <v>4620</v>
      </c>
      <c r="AB398">
        <v>1</v>
      </c>
      <c r="AD398">
        <v>5.73</v>
      </c>
      <c r="AF398">
        <v>136</v>
      </c>
      <c r="DD398">
        <v>0</v>
      </c>
      <c r="DF398">
        <v>0</v>
      </c>
      <c r="DH398">
        <v>0</v>
      </c>
      <c r="DJ398">
        <v>0</v>
      </c>
      <c r="DL398">
        <v>0</v>
      </c>
      <c r="DN398">
        <v>0</v>
      </c>
      <c r="DP398">
        <v>1</v>
      </c>
      <c r="DR398">
        <v>2</v>
      </c>
      <c r="DV398">
        <v>1.75</v>
      </c>
      <c r="DX398">
        <v>131</v>
      </c>
      <c r="ED398">
        <v>1001</v>
      </c>
      <c r="ET398">
        <v>10</v>
      </c>
      <c r="EV398">
        <v>3</v>
      </c>
      <c r="EZ398">
        <v>7.18</v>
      </c>
      <c r="FB398">
        <v>50</v>
      </c>
      <c r="FL398">
        <v>1</v>
      </c>
    </row>
    <row r="399" spans="1:168" x14ac:dyDescent="0.25">
      <c r="A399" t="s">
        <v>713</v>
      </c>
      <c r="B399">
        <v>9361500</v>
      </c>
      <c r="C399" s="1">
        <v>40723</v>
      </c>
      <c r="D399" s="2">
        <v>0.60416666666666663</v>
      </c>
      <c r="G399" t="s">
        <v>721</v>
      </c>
      <c r="H399" t="s">
        <v>725</v>
      </c>
      <c r="I399" t="s">
        <v>713</v>
      </c>
      <c r="J399" t="s">
        <v>717</v>
      </c>
      <c r="N399">
        <v>149</v>
      </c>
      <c r="P399">
        <v>4</v>
      </c>
      <c r="R399">
        <v>11.5</v>
      </c>
      <c r="Z399">
        <v>2960</v>
      </c>
      <c r="AB399">
        <v>1</v>
      </c>
      <c r="AD399">
        <v>4.67</v>
      </c>
      <c r="AF399">
        <v>163</v>
      </c>
      <c r="DV399">
        <v>1.42</v>
      </c>
      <c r="DX399">
        <v>84</v>
      </c>
      <c r="ED399">
        <v>1001</v>
      </c>
      <c r="ET399">
        <v>10</v>
      </c>
      <c r="EX399">
        <v>5</v>
      </c>
      <c r="EZ399">
        <v>5.32</v>
      </c>
      <c r="FB399">
        <v>50</v>
      </c>
      <c r="FL399">
        <v>1</v>
      </c>
    </row>
    <row r="400" spans="1:168" x14ac:dyDescent="0.25">
      <c r="A400" t="s">
        <v>713</v>
      </c>
      <c r="B400">
        <v>9361500</v>
      </c>
      <c r="C400" s="1">
        <v>40724</v>
      </c>
      <c r="D400" s="2">
        <v>0.64583333333333337</v>
      </c>
      <c r="G400" t="s">
        <v>721</v>
      </c>
      <c r="H400" t="s">
        <v>725</v>
      </c>
      <c r="I400" t="s">
        <v>713</v>
      </c>
      <c r="J400" t="s">
        <v>717</v>
      </c>
      <c r="N400">
        <v>138</v>
      </c>
      <c r="P400">
        <v>5</v>
      </c>
      <c r="R400">
        <v>11</v>
      </c>
      <c r="Z400">
        <v>2950</v>
      </c>
      <c r="AB400">
        <v>1</v>
      </c>
      <c r="AD400">
        <v>4.8</v>
      </c>
      <c r="AF400">
        <v>154</v>
      </c>
      <c r="DD400">
        <v>0</v>
      </c>
      <c r="DF400">
        <v>0</v>
      </c>
      <c r="DH400">
        <v>0</v>
      </c>
      <c r="DJ400">
        <v>0</v>
      </c>
      <c r="DL400">
        <v>0</v>
      </c>
      <c r="DN400">
        <v>0</v>
      </c>
      <c r="DP400">
        <v>1</v>
      </c>
      <c r="DR400">
        <v>2</v>
      </c>
      <c r="DV400">
        <v>1.46</v>
      </c>
      <c r="DX400">
        <v>84</v>
      </c>
      <c r="ED400">
        <v>1001</v>
      </c>
      <c r="ET400">
        <v>10</v>
      </c>
      <c r="EX400">
        <v>20</v>
      </c>
      <c r="EZ400">
        <v>5.78</v>
      </c>
      <c r="FB400">
        <v>50</v>
      </c>
      <c r="FL400">
        <v>1</v>
      </c>
    </row>
    <row r="401" spans="1:168" x14ac:dyDescent="0.25">
      <c r="A401" t="s">
        <v>713</v>
      </c>
      <c r="B401">
        <v>9361500</v>
      </c>
      <c r="C401" s="1">
        <v>40737</v>
      </c>
      <c r="D401" s="2">
        <v>0.48958333333333331</v>
      </c>
      <c r="G401" t="s">
        <v>721</v>
      </c>
      <c r="H401" t="s">
        <v>725</v>
      </c>
      <c r="I401" t="s">
        <v>713</v>
      </c>
      <c r="J401" t="s">
        <v>717</v>
      </c>
      <c r="N401">
        <v>143</v>
      </c>
      <c r="P401">
        <v>1</v>
      </c>
      <c r="R401">
        <v>13.3</v>
      </c>
      <c r="Z401">
        <v>1800</v>
      </c>
      <c r="AB401">
        <v>1</v>
      </c>
      <c r="AD401">
        <v>4.08</v>
      </c>
      <c r="AF401">
        <v>220</v>
      </c>
      <c r="DD401">
        <v>0</v>
      </c>
      <c r="DF401">
        <v>0</v>
      </c>
      <c r="DH401">
        <v>0</v>
      </c>
      <c r="DJ401">
        <v>0</v>
      </c>
      <c r="DL401">
        <v>0</v>
      </c>
      <c r="DN401">
        <v>0</v>
      </c>
      <c r="DP401">
        <v>0</v>
      </c>
      <c r="DR401">
        <v>1</v>
      </c>
      <c r="DV401">
        <v>1.24</v>
      </c>
      <c r="DX401">
        <v>51</v>
      </c>
      <c r="ED401">
        <v>1001</v>
      </c>
      <c r="ET401">
        <v>10</v>
      </c>
      <c r="EX401">
        <v>40</v>
      </c>
      <c r="EZ401">
        <v>4.16</v>
      </c>
      <c r="FB401">
        <v>50</v>
      </c>
      <c r="FL401">
        <v>1</v>
      </c>
    </row>
    <row r="402" spans="1:168" x14ac:dyDescent="0.25">
      <c r="A402" t="s">
        <v>713</v>
      </c>
      <c r="B402">
        <v>9361500</v>
      </c>
      <c r="C402" s="1">
        <v>40771</v>
      </c>
      <c r="D402" s="2">
        <v>0.52083333333333337</v>
      </c>
      <c r="G402" t="s">
        <v>721</v>
      </c>
      <c r="H402" t="s">
        <v>725</v>
      </c>
      <c r="I402" t="s">
        <v>713</v>
      </c>
      <c r="J402" t="s">
        <v>717</v>
      </c>
      <c r="N402">
        <v>112</v>
      </c>
      <c r="P402">
        <v>55</v>
      </c>
      <c r="R402">
        <v>19.399999999999999</v>
      </c>
      <c r="Z402">
        <v>337</v>
      </c>
      <c r="AB402">
        <v>1</v>
      </c>
      <c r="AD402">
        <v>2.54</v>
      </c>
      <c r="AF402">
        <v>507</v>
      </c>
      <c r="DD402">
        <v>0</v>
      </c>
      <c r="DF402">
        <v>0</v>
      </c>
      <c r="DH402">
        <v>0</v>
      </c>
      <c r="DJ402">
        <v>1</v>
      </c>
      <c r="DL402">
        <v>0</v>
      </c>
      <c r="DN402">
        <v>0</v>
      </c>
      <c r="DP402">
        <v>0</v>
      </c>
      <c r="DR402">
        <v>0</v>
      </c>
      <c r="DV402">
        <v>0.77</v>
      </c>
      <c r="DX402">
        <v>9.5</v>
      </c>
      <c r="ED402">
        <v>1001</v>
      </c>
      <c r="ET402">
        <v>10</v>
      </c>
      <c r="EV402">
        <v>300</v>
      </c>
      <c r="EZ402">
        <v>2.17</v>
      </c>
      <c r="FB402">
        <v>50</v>
      </c>
      <c r="FL402">
        <v>1</v>
      </c>
    </row>
    <row r="403" spans="1:168" x14ac:dyDescent="0.25">
      <c r="A403" t="s">
        <v>713</v>
      </c>
      <c r="B403">
        <v>9361500</v>
      </c>
      <c r="C403" s="1">
        <v>40801</v>
      </c>
      <c r="D403" s="2">
        <v>0.44791666666666669</v>
      </c>
      <c r="G403" t="s">
        <v>721</v>
      </c>
      <c r="H403" t="s">
        <v>725</v>
      </c>
      <c r="I403" t="s">
        <v>713</v>
      </c>
      <c r="J403" t="s">
        <v>717</v>
      </c>
      <c r="N403">
        <v>110</v>
      </c>
      <c r="P403">
        <v>5</v>
      </c>
      <c r="R403">
        <v>12.7</v>
      </c>
      <c r="Z403">
        <v>253</v>
      </c>
      <c r="AB403">
        <v>1</v>
      </c>
      <c r="AD403">
        <v>2.4700000000000002</v>
      </c>
      <c r="AF403">
        <v>614</v>
      </c>
      <c r="DD403">
        <v>0</v>
      </c>
      <c r="DF403">
        <v>0</v>
      </c>
      <c r="DH403">
        <v>0</v>
      </c>
      <c r="DJ403">
        <v>1</v>
      </c>
      <c r="DL403">
        <v>0</v>
      </c>
      <c r="DN403">
        <v>0</v>
      </c>
      <c r="DP403">
        <v>0</v>
      </c>
      <c r="DR403">
        <v>1</v>
      </c>
      <c r="DV403">
        <v>0.75</v>
      </c>
      <c r="DX403">
        <v>7.2</v>
      </c>
      <c r="ED403">
        <v>1001</v>
      </c>
      <c r="EF403">
        <v>376</v>
      </c>
      <c r="EJ403">
        <v>257</v>
      </c>
      <c r="EL403">
        <v>0.51</v>
      </c>
      <c r="ET403">
        <v>10</v>
      </c>
      <c r="EV403">
        <v>500</v>
      </c>
      <c r="EZ403">
        <v>1.84</v>
      </c>
      <c r="FB403">
        <v>70</v>
      </c>
      <c r="FD403">
        <v>3071</v>
      </c>
      <c r="FF403">
        <v>200</v>
      </c>
      <c r="FL403">
        <v>1</v>
      </c>
    </row>
    <row r="404" spans="1:168" x14ac:dyDescent="0.25">
      <c r="A404" t="s">
        <v>713</v>
      </c>
      <c r="B404">
        <v>9361500</v>
      </c>
      <c r="C404" s="1">
        <v>40896</v>
      </c>
      <c r="D404" s="2">
        <v>0.41666666666666669</v>
      </c>
      <c r="G404" t="s">
        <v>714</v>
      </c>
      <c r="H404" t="s">
        <v>725</v>
      </c>
      <c r="I404" t="s">
        <v>713</v>
      </c>
      <c r="J404" t="s">
        <v>717</v>
      </c>
      <c r="N404">
        <v>120</v>
      </c>
      <c r="P404">
        <v>10</v>
      </c>
      <c r="R404">
        <v>2.5</v>
      </c>
      <c r="Z404">
        <v>198</v>
      </c>
      <c r="AB404">
        <v>1</v>
      </c>
      <c r="AD404">
        <v>2.31</v>
      </c>
      <c r="AF404">
        <v>577</v>
      </c>
      <c r="DD404">
        <v>0</v>
      </c>
      <c r="DF404">
        <v>0</v>
      </c>
      <c r="DH404">
        <v>0</v>
      </c>
      <c r="DJ404">
        <v>1</v>
      </c>
      <c r="DL404">
        <v>0</v>
      </c>
      <c r="DN404">
        <v>0</v>
      </c>
      <c r="DP404">
        <v>1</v>
      </c>
      <c r="DR404">
        <v>0</v>
      </c>
      <c r="DV404">
        <v>0.7</v>
      </c>
      <c r="DX404">
        <v>5.6</v>
      </c>
      <c r="ED404">
        <v>1001</v>
      </c>
      <c r="EF404">
        <v>387</v>
      </c>
      <c r="EJ404">
        <v>207</v>
      </c>
      <c r="EL404">
        <v>0.53</v>
      </c>
      <c r="ET404">
        <v>10</v>
      </c>
      <c r="EV404">
        <v>300</v>
      </c>
      <c r="EY404" t="s">
        <v>720</v>
      </c>
      <c r="EZ404">
        <v>1</v>
      </c>
      <c r="FB404">
        <v>70</v>
      </c>
      <c r="FD404">
        <v>3070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67F5-9857-4FEC-BC27-4D6817C93358}">
  <dimension ref="A2:H123"/>
  <sheetViews>
    <sheetView workbookViewId="0"/>
  </sheetViews>
  <sheetFormatPr defaultRowHeight="15" x14ac:dyDescent="0.25"/>
  <cols>
    <col min="1" max="1" width="10.7109375" bestFit="1" customWidth="1"/>
  </cols>
  <sheetData>
    <row r="2" spans="1:8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  <c r="H2" t="s">
        <v>733</v>
      </c>
    </row>
    <row r="3" spans="1:8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  <c r="H3" t="s">
        <v>326</v>
      </c>
    </row>
    <row r="4" spans="1:8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  <c r="H4" t="s">
        <v>711</v>
      </c>
    </row>
    <row r="5" spans="1:8" x14ac:dyDescent="0.25">
      <c r="A5" s="1">
        <v>33633</v>
      </c>
      <c r="B5">
        <v>206</v>
      </c>
    </row>
    <row r="6" spans="1:8" x14ac:dyDescent="0.25">
      <c r="A6" s="1">
        <v>33693</v>
      </c>
      <c r="B6">
        <v>323</v>
      </c>
    </row>
    <row r="7" spans="1:8" x14ac:dyDescent="0.25">
      <c r="A7" s="1">
        <v>33722</v>
      </c>
      <c r="B7">
        <v>1850</v>
      </c>
    </row>
    <row r="8" spans="1:8" x14ac:dyDescent="0.25">
      <c r="A8" s="1">
        <v>33745</v>
      </c>
      <c r="B8">
        <v>3470</v>
      </c>
    </row>
    <row r="9" spans="1:8" x14ac:dyDescent="0.25">
      <c r="A9" s="1">
        <v>33779</v>
      </c>
      <c r="B9">
        <v>1790</v>
      </c>
    </row>
    <row r="10" spans="1:8" x14ac:dyDescent="0.25">
      <c r="A10" s="1">
        <v>33814</v>
      </c>
      <c r="B10">
        <v>778</v>
      </c>
    </row>
    <row r="11" spans="1:8" x14ac:dyDescent="0.25">
      <c r="A11" s="1">
        <v>33844</v>
      </c>
      <c r="B11">
        <v>871</v>
      </c>
    </row>
    <row r="12" spans="1:8" x14ac:dyDescent="0.25">
      <c r="A12" s="1">
        <v>33875</v>
      </c>
      <c r="B12">
        <v>337</v>
      </c>
    </row>
    <row r="13" spans="1:8" x14ac:dyDescent="0.25">
      <c r="A13" s="1">
        <v>33967</v>
      </c>
      <c r="B13">
        <v>187</v>
      </c>
    </row>
    <row r="14" spans="1:8" x14ac:dyDescent="0.25">
      <c r="A14" s="1">
        <v>33997</v>
      </c>
      <c r="B14">
        <v>201</v>
      </c>
    </row>
    <row r="15" spans="1:8" x14ac:dyDescent="0.25">
      <c r="A15" s="1">
        <v>34057</v>
      </c>
      <c r="B15">
        <v>717</v>
      </c>
    </row>
    <row r="16" spans="1:8" x14ac:dyDescent="0.25">
      <c r="A16" s="1">
        <v>34085</v>
      </c>
      <c r="B16">
        <v>1570</v>
      </c>
    </row>
    <row r="17" spans="1:2" x14ac:dyDescent="0.25">
      <c r="A17" s="1">
        <v>34116</v>
      </c>
      <c r="B17">
        <v>6580</v>
      </c>
    </row>
    <row r="18" spans="1:2" x14ac:dyDescent="0.25">
      <c r="A18" s="1">
        <v>34144</v>
      </c>
      <c r="B18">
        <v>4250</v>
      </c>
    </row>
    <row r="19" spans="1:2" x14ac:dyDescent="0.25">
      <c r="A19" s="1">
        <v>34178</v>
      </c>
      <c r="B19">
        <v>648</v>
      </c>
    </row>
    <row r="20" spans="1:2" x14ac:dyDescent="0.25">
      <c r="A20" s="1">
        <v>34240</v>
      </c>
      <c r="B20">
        <v>332</v>
      </c>
    </row>
    <row r="21" spans="1:2" x14ac:dyDescent="0.25">
      <c r="A21" s="1">
        <v>34270</v>
      </c>
      <c r="B21">
        <v>254</v>
      </c>
    </row>
    <row r="22" spans="1:2" x14ac:dyDescent="0.25">
      <c r="A22" s="1">
        <v>34302</v>
      </c>
      <c r="B22">
        <v>212</v>
      </c>
    </row>
    <row r="23" spans="1:2" x14ac:dyDescent="0.25">
      <c r="A23" s="1">
        <v>34423</v>
      </c>
      <c r="B23">
        <v>241</v>
      </c>
    </row>
    <row r="24" spans="1:2" x14ac:dyDescent="0.25">
      <c r="A24" s="1">
        <v>34452</v>
      </c>
      <c r="B24">
        <v>744</v>
      </c>
    </row>
    <row r="25" spans="1:2" x14ac:dyDescent="0.25">
      <c r="A25" s="1">
        <v>34472</v>
      </c>
      <c r="B25">
        <v>2970</v>
      </c>
    </row>
    <row r="26" spans="1:2" x14ac:dyDescent="0.25">
      <c r="A26" s="1">
        <v>34486</v>
      </c>
      <c r="B26">
        <v>4440</v>
      </c>
    </row>
    <row r="27" spans="1:2" x14ac:dyDescent="0.25">
      <c r="A27" s="1">
        <v>34512</v>
      </c>
      <c r="B27">
        <v>1520</v>
      </c>
    </row>
    <row r="28" spans="1:2" x14ac:dyDescent="0.25">
      <c r="A28" s="1">
        <v>34635</v>
      </c>
      <c r="B28">
        <v>370</v>
      </c>
    </row>
    <row r="29" spans="1:2" x14ac:dyDescent="0.25">
      <c r="A29" s="1">
        <v>34753</v>
      </c>
      <c r="B29">
        <v>421</v>
      </c>
    </row>
    <row r="30" spans="1:2" x14ac:dyDescent="0.25">
      <c r="A30" s="1">
        <v>34817</v>
      </c>
      <c r="B30">
        <v>765</v>
      </c>
    </row>
    <row r="31" spans="1:2" x14ac:dyDescent="0.25">
      <c r="A31" s="1">
        <v>34844</v>
      </c>
      <c r="B31">
        <v>2280</v>
      </c>
    </row>
    <row r="32" spans="1:2" x14ac:dyDescent="0.25">
      <c r="A32" s="1">
        <v>34863</v>
      </c>
      <c r="B32">
        <v>5810</v>
      </c>
    </row>
    <row r="33" spans="1:2" x14ac:dyDescent="0.25">
      <c r="A33" s="1">
        <v>34877</v>
      </c>
      <c r="B33">
        <v>5590</v>
      </c>
    </row>
    <row r="34" spans="1:2" x14ac:dyDescent="0.25">
      <c r="A34" s="1">
        <v>34906</v>
      </c>
      <c r="B34">
        <v>1950</v>
      </c>
    </row>
    <row r="35" spans="1:2" x14ac:dyDescent="0.25">
      <c r="A35" s="1">
        <v>34941</v>
      </c>
      <c r="B35">
        <v>984</v>
      </c>
    </row>
    <row r="36" spans="1:2" x14ac:dyDescent="0.25">
      <c r="A36" s="1">
        <v>35093</v>
      </c>
      <c r="B36">
        <v>177</v>
      </c>
    </row>
    <row r="37" spans="1:2" x14ac:dyDescent="0.25">
      <c r="A37" s="1">
        <v>35152</v>
      </c>
      <c r="B37">
        <v>229</v>
      </c>
    </row>
    <row r="38" spans="1:2" x14ac:dyDescent="0.25">
      <c r="A38" s="1">
        <v>35184</v>
      </c>
      <c r="B38">
        <v>964</v>
      </c>
    </row>
    <row r="39" spans="1:2" x14ac:dyDescent="0.25">
      <c r="A39" s="1">
        <v>35207</v>
      </c>
      <c r="B39">
        <v>2850</v>
      </c>
    </row>
    <row r="40" spans="1:2" x14ac:dyDescent="0.25">
      <c r="A40" s="1">
        <v>35307</v>
      </c>
      <c r="B40">
        <v>230</v>
      </c>
    </row>
    <row r="41" spans="1:2" x14ac:dyDescent="0.25">
      <c r="A41" s="1">
        <v>35333</v>
      </c>
      <c r="B41">
        <v>378</v>
      </c>
    </row>
    <row r="42" spans="1:2" x14ac:dyDescent="0.25">
      <c r="A42" s="1">
        <v>35481</v>
      </c>
      <c r="B42">
        <v>271</v>
      </c>
    </row>
    <row r="43" spans="1:2" x14ac:dyDescent="0.25">
      <c r="A43" s="1">
        <v>35544</v>
      </c>
      <c r="B43">
        <v>1380</v>
      </c>
    </row>
    <row r="44" spans="1:2" x14ac:dyDescent="0.25">
      <c r="A44" s="1">
        <v>35577</v>
      </c>
      <c r="B44">
        <v>2570</v>
      </c>
    </row>
    <row r="45" spans="1:2" x14ac:dyDescent="0.25">
      <c r="A45" s="1">
        <v>35583</v>
      </c>
      <c r="B45">
        <v>7230</v>
      </c>
    </row>
    <row r="46" spans="1:2" x14ac:dyDescent="0.25">
      <c r="A46" s="1">
        <v>35621</v>
      </c>
      <c r="B46">
        <v>1550</v>
      </c>
    </row>
    <row r="47" spans="1:2" x14ac:dyDescent="0.25">
      <c r="A47" s="1">
        <v>35670</v>
      </c>
      <c r="B47">
        <v>772</v>
      </c>
    </row>
    <row r="48" spans="1:2" x14ac:dyDescent="0.25">
      <c r="A48" s="1">
        <v>35695</v>
      </c>
      <c r="B48">
        <v>4290</v>
      </c>
    </row>
    <row r="49" spans="1:2" x14ac:dyDescent="0.25">
      <c r="A49" s="1">
        <v>35731</v>
      </c>
      <c r="B49">
        <v>579</v>
      </c>
    </row>
    <row r="50" spans="1:2" x14ac:dyDescent="0.25">
      <c r="A50" s="1">
        <v>35759</v>
      </c>
      <c r="B50">
        <v>308</v>
      </c>
    </row>
    <row r="51" spans="1:2" x14ac:dyDescent="0.25">
      <c r="A51" s="1">
        <v>35816</v>
      </c>
      <c r="B51">
        <v>208</v>
      </c>
    </row>
    <row r="52" spans="1:2" x14ac:dyDescent="0.25">
      <c r="A52" s="1">
        <v>35852</v>
      </c>
      <c r="B52">
        <v>229</v>
      </c>
    </row>
    <row r="53" spans="1:2" x14ac:dyDescent="0.25">
      <c r="A53" s="1">
        <v>35879</v>
      </c>
      <c r="B53">
        <v>717</v>
      </c>
    </row>
    <row r="54" spans="1:2" x14ac:dyDescent="0.25">
      <c r="A54" s="1">
        <v>35912</v>
      </c>
      <c r="B54">
        <v>1040</v>
      </c>
    </row>
    <row r="55" spans="1:2" x14ac:dyDescent="0.25">
      <c r="A55" s="1">
        <v>35942</v>
      </c>
      <c r="B55">
        <v>2820</v>
      </c>
    </row>
    <row r="56" spans="1:2" x14ac:dyDescent="0.25">
      <c r="A56" s="1">
        <v>35975</v>
      </c>
      <c r="B56">
        <v>2150</v>
      </c>
    </row>
    <row r="57" spans="1:2" x14ac:dyDescent="0.25">
      <c r="A57" s="1">
        <v>36005</v>
      </c>
      <c r="B57">
        <v>897</v>
      </c>
    </row>
    <row r="58" spans="1:2" x14ac:dyDescent="0.25">
      <c r="A58" s="1">
        <v>36034</v>
      </c>
      <c r="B58">
        <v>461</v>
      </c>
    </row>
    <row r="59" spans="1:2" x14ac:dyDescent="0.25">
      <c r="A59" s="1">
        <v>36068</v>
      </c>
      <c r="B59">
        <v>294</v>
      </c>
    </row>
    <row r="60" spans="1:2" x14ac:dyDescent="0.25">
      <c r="A60" s="1">
        <v>36097</v>
      </c>
      <c r="B60">
        <v>516</v>
      </c>
    </row>
    <row r="61" spans="1:2" x14ac:dyDescent="0.25">
      <c r="A61" s="1">
        <v>36129</v>
      </c>
      <c r="B61">
        <v>352</v>
      </c>
    </row>
    <row r="62" spans="1:2" x14ac:dyDescent="0.25">
      <c r="A62" s="1">
        <v>36221</v>
      </c>
      <c r="B62">
        <v>223</v>
      </c>
    </row>
    <row r="63" spans="1:2" x14ac:dyDescent="0.25">
      <c r="A63" s="1">
        <v>36249</v>
      </c>
      <c r="B63">
        <v>494</v>
      </c>
    </row>
    <row r="64" spans="1:2" x14ac:dyDescent="0.25">
      <c r="A64" s="1">
        <v>36277</v>
      </c>
      <c r="B64">
        <v>918</v>
      </c>
    </row>
    <row r="65" spans="1:2" x14ac:dyDescent="0.25">
      <c r="A65" s="1">
        <v>36280</v>
      </c>
      <c r="B65">
        <v>1030</v>
      </c>
    </row>
    <row r="66" spans="1:2" x14ac:dyDescent="0.25">
      <c r="A66" s="1">
        <v>36313</v>
      </c>
      <c r="B66">
        <v>4090</v>
      </c>
    </row>
    <row r="67" spans="1:2" x14ac:dyDescent="0.25">
      <c r="A67" s="1">
        <v>36329</v>
      </c>
      <c r="B67">
        <v>4410</v>
      </c>
    </row>
    <row r="68" spans="1:2" x14ac:dyDescent="0.25">
      <c r="A68" s="1">
        <v>36370</v>
      </c>
      <c r="B68">
        <v>1360</v>
      </c>
    </row>
    <row r="69" spans="1:2" x14ac:dyDescent="0.25">
      <c r="A69" s="1">
        <v>36427</v>
      </c>
      <c r="B69">
        <v>771</v>
      </c>
    </row>
    <row r="70" spans="1:2" x14ac:dyDescent="0.25">
      <c r="A70" s="1">
        <v>36474</v>
      </c>
      <c r="B70">
        <v>230</v>
      </c>
    </row>
    <row r="71" spans="1:2" x14ac:dyDescent="0.25">
      <c r="A71" s="1">
        <v>36523</v>
      </c>
      <c r="B71">
        <v>191</v>
      </c>
    </row>
    <row r="72" spans="1:2" x14ac:dyDescent="0.25">
      <c r="A72" s="1">
        <v>36574</v>
      </c>
      <c r="B72">
        <v>189</v>
      </c>
    </row>
    <row r="73" spans="1:2" x14ac:dyDescent="0.25">
      <c r="A73" s="1">
        <v>36615</v>
      </c>
      <c r="B73">
        <v>371</v>
      </c>
    </row>
    <row r="74" spans="1:2" x14ac:dyDescent="0.25">
      <c r="A74" s="1">
        <v>36643</v>
      </c>
      <c r="B74">
        <v>1760</v>
      </c>
    </row>
    <row r="75" spans="1:2" x14ac:dyDescent="0.25">
      <c r="A75" s="1">
        <v>36671</v>
      </c>
      <c r="B75">
        <v>3440</v>
      </c>
    </row>
    <row r="76" spans="1:2" x14ac:dyDescent="0.25">
      <c r="A76" s="1">
        <v>36707</v>
      </c>
      <c r="B76">
        <v>570</v>
      </c>
    </row>
    <row r="77" spans="1:2" x14ac:dyDescent="0.25">
      <c r="A77" s="1">
        <v>36745</v>
      </c>
      <c r="B77">
        <v>178</v>
      </c>
    </row>
    <row r="78" spans="1:2" x14ac:dyDescent="0.25">
      <c r="A78" s="1">
        <v>36810</v>
      </c>
      <c r="B78">
        <v>299</v>
      </c>
    </row>
    <row r="79" spans="1:2" x14ac:dyDescent="0.25">
      <c r="A79" s="1">
        <v>36872</v>
      </c>
      <c r="B79">
        <v>238</v>
      </c>
    </row>
    <row r="80" spans="1:2" x14ac:dyDescent="0.25">
      <c r="A80" s="1">
        <v>36931</v>
      </c>
      <c r="B80">
        <v>236</v>
      </c>
    </row>
    <row r="81" spans="1:8" x14ac:dyDescent="0.25">
      <c r="A81" s="1">
        <v>36985</v>
      </c>
      <c r="B81">
        <v>694</v>
      </c>
    </row>
    <row r="82" spans="1:8" x14ac:dyDescent="0.25">
      <c r="A82" s="1">
        <v>37027</v>
      </c>
      <c r="B82">
        <v>5150</v>
      </c>
    </row>
    <row r="83" spans="1:8" x14ac:dyDescent="0.25">
      <c r="A83" s="1">
        <v>37069</v>
      </c>
      <c r="B83">
        <v>1590</v>
      </c>
    </row>
    <row r="84" spans="1:8" x14ac:dyDescent="0.25">
      <c r="A84" s="1">
        <v>37131</v>
      </c>
      <c r="B84">
        <v>418</v>
      </c>
    </row>
    <row r="85" spans="1:8" x14ac:dyDescent="0.25">
      <c r="A85" s="1">
        <v>37165</v>
      </c>
      <c r="B85">
        <v>174</v>
      </c>
    </row>
    <row r="86" spans="1:8" x14ac:dyDescent="0.25">
      <c r="A86" s="1">
        <v>37232</v>
      </c>
      <c r="B86">
        <v>171</v>
      </c>
    </row>
    <row r="87" spans="1:8" x14ac:dyDescent="0.25">
      <c r="A87" s="1">
        <v>37308</v>
      </c>
      <c r="B87">
        <v>170</v>
      </c>
    </row>
    <row r="88" spans="1:8" x14ac:dyDescent="0.25">
      <c r="A88" s="1">
        <v>37357</v>
      </c>
      <c r="B88">
        <v>311</v>
      </c>
    </row>
    <row r="89" spans="1:8" x14ac:dyDescent="0.25">
      <c r="A89" s="1">
        <v>37418</v>
      </c>
      <c r="B89">
        <v>426</v>
      </c>
    </row>
    <row r="90" spans="1:8" x14ac:dyDescent="0.25">
      <c r="A90" s="1">
        <v>37469</v>
      </c>
      <c r="B90">
        <v>132</v>
      </c>
      <c r="C90">
        <v>167</v>
      </c>
      <c r="D90">
        <v>113</v>
      </c>
      <c r="E90">
        <v>17.399999999999999</v>
      </c>
      <c r="F90">
        <v>45.8</v>
      </c>
      <c r="G90">
        <v>6.4</v>
      </c>
      <c r="H90">
        <v>51.3</v>
      </c>
    </row>
    <row r="91" spans="1:8" x14ac:dyDescent="0.25">
      <c r="A91" s="1">
        <v>37502</v>
      </c>
      <c r="B91">
        <v>119</v>
      </c>
      <c r="C91">
        <v>171</v>
      </c>
      <c r="D91">
        <v>115</v>
      </c>
      <c r="E91">
        <v>17.600000000000001</v>
      </c>
      <c r="F91">
        <v>46.6</v>
      </c>
      <c r="G91">
        <v>6.45</v>
      </c>
      <c r="H91">
        <v>52.4</v>
      </c>
    </row>
    <row r="92" spans="1:8" x14ac:dyDescent="0.25">
      <c r="A92" s="1">
        <v>37511</v>
      </c>
      <c r="B92">
        <v>900</v>
      </c>
    </row>
    <row r="93" spans="1:8" x14ac:dyDescent="0.25">
      <c r="A93" s="1">
        <v>37573</v>
      </c>
      <c r="B93">
        <v>216</v>
      </c>
    </row>
    <row r="94" spans="1:8" x14ac:dyDescent="0.25">
      <c r="A94" s="1">
        <v>37631</v>
      </c>
      <c r="B94">
        <v>182</v>
      </c>
    </row>
    <row r="95" spans="1:8" x14ac:dyDescent="0.25">
      <c r="A95" s="1">
        <v>37722</v>
      </c>
      <c r="B95">
        <v>349</v>
      </c>
    </row>
    <row r="96" spans="1:8" x14ac:dyDescent="0.25">
      <c r="A96" s="1">
        <v>37748</v>
      </c>
      <c r="B96">
        <v>736</v>
      </c>
    </row>
    <row r="97" spans="1:8" x14ac:dyDescent="0.25">
      <c r="A97" s="1">
        <v>37775</v>
      </c>
      <c r="B97">
        <v>3040</v>
      </c>
    </row>
    <row r="98" spans="1:8" x14ac:dyDescent="0.25">
      <c r="A98" s="1">
        <v>37812</v>
      </c>
      <c r="B98">
        <v>360</v>
      </c>
    </row>
    <row r="99" spans="1:8" x14ac:dyDescent="0.25">
      <c r="A99" s="1">
        <v>37917</v>
      </c>
      <c r="B99">
        <v>209</v>
      </c>
    </row>
    <row r="100" spans="1:8" x14ac:dyDescent="0.25">
      <c r="A100" s="1">
        <v>37964</v>
      </c>
      <c r="B100">
        <v>171</v>
      </c>
    </row>
    <row r="101" spans="1:8" x14ac:dyDescent="0.25">
      <c r="A101" s="1">
        <v>38085</v>
      </c>
      <c r="B101">
        <v>1230</v>
      </c>
    </row>
    <row r="102" spans="1:8" x14ac:dyDescent="0.25">
      <c r="A102" s="1">
        <v>38124</v>
      </c>
      <c r="B102">
        <v>2480</v>
      </c>
    </row>
    <row r="103" spans="1:8" x14ac:dyDescent="0.25">
      <c r="A103" s="1">
        <v>40162</v>
      </c>
      <c r="B103">
        <v>155</v>
      </c>
    </row>
    <row r="104" spans="1:8" x14ac:dyDescent="0.25">
      <c r="A104" s="1">
        <v>40245</v>
      </c>
      <c r="B104">
        <v>179</v>
      </c>
    </row>
    <row r="105" spans="1:8" x14ac:dyDescent="0.25">
      <c r="A105" s="1">
        <v>40303</v>
      </c>
      <c r="B105">
        <v>1250</v>
      </c>
    </row>
    <row r="106" spans="1:8" x14ac:dyDescent="0.25">
      <c r="A106" s="1">
        <v>40326</v>
      </c>
      <c r="B106">
        <v>3900</v>
      </c>
    </row>
    <row r="107" spans="1:8" x14ac:dyDescent="0.25">
      <c r="A107" s="1">
        <v>40343</v>
      </c>
      <c r="B107">
        <v>1450</v>
      </c>
    </row>
    <row r="108" spans="1:8" x14ac:dyDescent="0.25">
      <c r="A108" s="1">
        <v>40354</v>
      </c>
      <c r="B108">
        <v>922</v>
      </c>
    </row>
    <row r="109" spans="1:8" x14ac:dyDescent="0.25">
      <c r="A109" s="1">
        <v>40399</v>
      </c>
      <c r="B109">
        <v>626</v>
      </c>
      <c r="C109">
        <v>92.5</v>
      </c>
      <c r="D109">
        <v>56.7</v>
      </c>
      <c r="E109">
        <v>7.59</v>
      </c>
      <c r="F109">
        <v>11.8</v>
      </c>
      <c r="G109">
        <v>2.2799999999999998</v>
      </c>
      <c r="H109">
        <v>13.1</v>
      </c>
    </row>
    <row r="110" spans="1:8" x14ac:dyDescent="0.25">
      <c r="A110" s="1">
        <v>40452</v>
      </c>
      <c r="B110">
        <v>225</v>
      </c>
    </row>
    <row r="111" spans="1:8" x14ac:dyDescent="0.25">
      <c r="A111" s="1">
        <v>40500</v>
      </c>
      <c r="B111">
        <v>219</v>
      </c>
    </row>
    <row r="112" spans="1:8" x14ac:dyDescent="0.25">
      <c r="A112" s="1">
        <v>40546</v>
      </c>
      <c r="B112">
        <v>156</v>
      </c>
    </row>
    <row r="113" spans="1:8" x14ac:dyDescent="0.25">
      <c r="A113" s="1">
        <v>40603</v>
      </c>
      <c r="B113">
        <v>203</v>
      </c>
    </row>
    <row r="114" spans="1:8" x14ac:dyDescent="0.25">
      <c r="A114" s="1">
        <v>40640</v>
      </c>
      <c r="B114">
        <v>647</v>
      </c>
    </row>
    <row r="115" spans="1:8" x14ac:dyDescent="0.25">
      <c r="A115" s="1">
        <v>40676</v>
      </c>
      <c r="B115">
        <v>948</v>
      </c>
      <c r="C115">
        <v>65.099999999999994</v>
      </c>
      <c r="D115">
        <v>49.6</v>
      </c>
      <c r="E115">
        <v>6.77</v>
      </c>
      <c r="F115">
        <v>7.19</v>
      </c>
      <c r="G115">
        <v>1.6</v>
      </c>
      <c r="H115">
        <v>7.75</v>
      </c>
    </row>
    <row r="116" spans="1:8" x14ac:dyDescent="0.25">
      <c r="A116" s="1">
        <v>40697</v>
      </c>
      <c r="B116">
        <v>3660</v>
      </c>
    </row>
    <row r="117" spans="1:8" x14ac:dyDescent="0.25">
      <c r="A117" s="1">
        <v>40703</v>
      </c>
      <c r="B117">
        <v>4620</v>
      </c>
    </row>
    <row r="118" spans="1:8" x14ac:dyDescent="0.25">
      <c r="A118" s="1">
        <v>40723</v>
      </c>
      <c r="B118">
        <v>2960</v>
      </c>
    </row>
    <row r="119" spans="1:8" x14ac:dyDescent="0.25">
      <c r="A119" s="1">
        <v>40724</v>
      </c>
      <c r="B119">
        <v>2950</v>
      </c>
    </row>
    <row r="120" spans="1:8" x14ac:dyDescent="0.25">
      <c r="A120" s="1">
        <v>40737</v>
      </c>
      <c r="B120">
        <v>1800</v>
      </c>
    </row>
    <row r="121" spans="1:8" x14ac:dyDescent="0.25">
      <c r="A121" s="1">
        <v>40771</v>
      </c>
      <c r="B121">
        <v>337</v>
      </c>
    </row>
    <row r="122" spans="1:8" x14ac:dyDescent="0.25">
      <c r="A122" s="1">
        <v>40801</v>
      </c>
      <c r="B122">
        <v>253</v>
      </c>
    </row>
    <row r="123" spans="1:8" x14ac:dyDescent="0.25">
      <c r="A123" s="1">
        <v>40896</v>
      </c>
      <c r="B123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9DE1-2A6F-4EFC-B62F-BDB091F4D228}">
  <dimension ref="A1:JB565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758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0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0</v>
      </c>
    </row>
    <row r="16" spans="1:1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0</v>
      </c>
    </row>
    <row r="20" spans="1:4" x14ac:dyDescent="0.25">
      <c r="A20" t="s">
        <v>0</v>
      </c>
      <c r="B20" t="s">
        <v>199</v>
      </c>
      <c r="C20" t="s">
        <v>814</v>
      </c>
      <c r="D20" t="s">
        <v>815</v>
      </c>
    </row>
    <row r="21" spans="1:4" x14ac:dyDescent="0.25">
      <c r="A21" t="s">
        <v>0</v>
      </c>
      <c r="B21" t="s">
        <v>200</v>
      </c>
      <c r="C21" t="s">
        <v>814</v>
      </c>
      <c r="D21" t="s">
        <v>816</v>
      </c>
    </row>
    <row r="22" spans="1:4" x14ac:dyDescent="0.25">
      <c r="A22" t="s">
        <v>0</v>
      </c>
      <c r="B22" t="s">
        <v>201</v>
      </c>
      <c r="C22" t="s">
        <v>814</v>
      </c>
      <c r="D22" t="s">
        <v>817</v>
      </c>
    </row>
    <row r="23" spans="1:4" x14ac:dyDescent="0.25">
      <c r="A23" t="s">
        <v>0</v>
      </c>
      <c r="B23" t="s">
        <v>202</v>
      </c>
      <c r="C23" t="s">
        <v>814</v>
      </c>
      <c r="D23" t="s">
        <v>818</v>
      </c>
    </row>
    <row r="24" spans="1:4" x14ac:dyDescent="0.25">
      <c r="A24" t="s">
        <v>0</v>
      </c>
      <c r="B24" t="s">
        <v>203</v>
      </c>
      <c r="C24" t="s">
        <v>814</v>
      </c>
      <c r="D24" t="s">
        <v>819</v>
      </c>
    </row>
    <row r="25" spans="1:4" x14ac:dyDescent="0.25">
      <c r="A25" t="s">
        <v>0</v>
      </c>
      <c r="B25" t="s">
        <v>204</v>
      </c>
      <c r="C25" t="s">
        <v>814</v>
      </c>
      <c r="D25" t="s">
        <v>820</v>
      </c>
    </row>
    <row r="26" spans="1:4" x14ac:dyDescent="0.25">
      <c r="A26" t="s">
        <v>0</v>
      </c>
      <c r="B26" t="s">
        <v>205</v>
      </c>
      <c r="C26" t="s">
        <v>814</v>
      </c>
      <c r="D26" t="s">
        <v>821</v>
      </c>
    </row>
    <row r="27" spans="1:4" x14ac:dyDescent="0.25">
      <c r="A27" t="s">
        <v>0</v>
      </c>
      <c r="B27" t="s">
        <v>206</v>
      </c>
      <c r="C27" t="s">
        <v>814</v>
      </c>
      <c r="D27" t="s">
        <v>822</v>
      </c>
    </row>
    <row r="28" spans="1:4" x14ac:dyDescent="0.25">
      <c r="A28" t="s">
        <v>0</v>
      </c>
      <c r="B28" t="s">
        <v>207</v>
      </c>
      <c r="C28" t="s">
        <v>814</v>
      </c>
      <c r="D28" t="s">
        <v>823</v>
      </c>
    </row>
    <row r="29" spans="1:4" x14ac:dyDescent="0.25">
      <c r="A29" t="s">
        <v>0</v>
      </c>
      <c r="B29" t="s">
        <v>208</v>
      </c>
      <c r="C29" t="s">
        <v>814</v>
      </c>
      <c r="D29" t="s">
        <v>824</v>
      </c>
    </row>
    <row r="30" spans="1:4" x14ac:dyDescent="0.25">
      <c r="A30" t="s">
        <v>0</v>
      </c>
      <c r="B30" t="s">
        <v>209</v>
      </c>
      <c r="C30" t="s">
        <v>814</v>
      </c>
      <c r="D30" t="s">
        <v>825</v>
      </c>
    </row>
    <row r="31" spans="1:4" x14ac:dyDescent="0.25">
      <c r="A31" t="s">
        <v>0</v>
      </c>
      <c r="B31" t="s">
        <v>210</v>
      </c>
      <c r="C31" t="s">
        <v>814</v>
      </c>
      <c r="D31" t="s">
        <v>826</v>
      </c>
    </row>
    <row r="32" spans="1:4" x14ac:dyDescent="0.25">
      <c r="A32" t="s">
        <v>0</v>
      </c>
      <c r="B32" t="s">
        <v>827</v>
      </c>
      <c r="C32" t="s">
        <v>814</v>
      </c>
      <c r="D32" t="s">
        <v>828</v>
      </c>
    </row>
    <row r="33" spans="1:4" x14ac:dyDescent="0.25">
      <c r="A33" t="s">
        <v>0</v>
      </c>
      <c r="B33" t="s">
        <v>829</v>
      </c>
      <c r="C33" t="s">
        <v>814</v>
      </c>
      <c r="D33" t="s">
        <v>830</v>
      </c>
    </row>
    <row r="34" spans="1:4" x14ac:dyDescent="0.25">
      <c r="A34" t="s">
        <v>0</v>
      </c>
      <c r="B34" t="s">
        <v>1813</v>
      </c>
      <c r="C34" t="s">
        <v>814</v>
      </c>
      <c r="D34" t="s">
        <v>1814</v>
      </c>
    </row>
    <row r="35" spans="1:4" x14ac:dyDescent="0.25">
      <c r="A35" t="s">
        <v>0</v>
      </c>
      <c r="B35" t="s">
        <v>1815</v>
      </c>
      <c r="C35" t="s">
        <v>814</v>
      </c>
      <c r="D35" t="s">
        <v>1816</v>
      </c>
    </row>
    <row r="36" spans="1:4" x14ac:dyDescent="0.25">
      <c r="A36" t="s">
        <v>0</v>
      </c>
      <c r="B36" t="s">
        <v>831</v>
      </c>
      <c r="C36" t="s">
        <v>814</v>
      </c>
      <c r="D36" t="s">
        <v>832</v>
      </c>
    </row>
    <row r="37" spans="1:4" x14ac:dyDescent="0.25">
      <c r="A37" t="s">
        <v>0</v>
      </c>
      <c r="B37" t="s">
        <v>833</v>
      </c>
      <c r="C37" t="s">
        <v>814</v>
      </c>
      <c r="D37" t="s">
        <v>834</v>
      </c>
    </row>
    <row r="38" spans="1:4" x14ac:dyDescent="0.25">
      <c r="A38" t="s">
        <v>0</v>
      </c>
      <c r="B38" t="s">
        <v>835</v>
      </c>
      <c r="C38" t="s">
        <v>814</v>
      </c>
      <c r="D38" t="s">
        <v>836</v>
      </c>
    </row>
    <row r="39" spans="1:4" x14ac:dyDescent="0.25">
      <c r="A39" t="s">
        <v>0</v>
      </c>
      <c r="B39" t="s">
        <v>837</v>
      </c>
      <c r="C39" t="s">
        <v>814</v>
      </c>
      <c r="D39" t="s">
        <v>838</v>
      </c>
    </row>
    <row r="40" spans="1:4" x14ac:dyDescent="0.25">
      <c r="A40" t="s">
        <v>0</v>
      </c>
      <c r="B40" t="s">
        <v>839</v>
      </c>
      <c r="C40" t="s">
        <v>814</v>
      </c>
      <c r="D40" t="s">
        <v>840</v>
      </c>
    </row>
    <row r="41" spans="1:4" x14ac:dyDescent="0.25">
      <c r="A41" t="s">
        <v>0</v>
      </c>
      <c r="B41" t="s">
        <v>841</v>
      </c>
      <c r="C41" t="s">
        <v>814</v>
      </c>
      <c r="D41" t="s">
        <v>842</v>
      </c>
    </row>
    <row r="42" spans="1:4" x14ac:dyDescent="0.25">
      <c r="A42" t="s">
        <v>0</v>
      </c>
      <c r="B42" t="s">
        <v>843</v>
      </c>
      <c r="C42" t="s">
        <v>814</v>
      </c>
      <c r="D42" t="s">
        <v>844</v>
      </c>
    </row>
    <row r="43" spans="1:4" x14ac:dyDescent="0.25">
      <c r="A43" t="s">
        <v>0</v>
      </c>
      <c r="B43" t="s">
        <v>845</v>
      </c>
      <c r="C43" t="s">
        <v>814</v>
      </c>
      <c r="D43" t="s">
        <v>846</v>
      </c>
    </row>
    <row r="44" spans="1:4" x14ac:dyDescent="0.25">
      <c r="A44" t="s">
        <v>0</v>
      </c>
      <c r="B44" t="s">
        <v>847</v>
      </c>
      <c r="C44" t="s">
        <v>814</v>
      </c>
      <c r="D44" t="s">
        <v>848</v>
      </c>
    </row>
    <row r="45" spans="1:4" x14ac:dyDescent="0.25">
      <c r="A45" t="s">
        <v>0</v>
      </c>
      <c r="B45" t="s">
        <v>849</v>
      </c>
      <c r="C45" t="s">
        <v>814</v>
      </c>
      <c r="D45" t="s">
        <v>850</v>
      </c>
    </row>
    <row r="46" spans="1:4" x14ac:dyDescent="0.25">
      <c r="A46" t="s">
        <v>0</v>
      </c>
      <c r="B46" t="s">
        <v>851</v>
      </c>
      <c r="C46" t="s">
        <v>814</v>
      </c>
      <c r="D46" t="s">
        <v>852</v>
      </c>
    </row>
    <row r="47" spans="1:4" x14ac:dyDescent="0.25">
      <c r="A47" t="s">
        <v>0</v>
      </c>
      <c r="B47" t="s">
        <v>853</v>
      </c>
      <c r="C47" t="s">
        <v>814</v>
      </c>
      <c r="D47" t="s">
        <v>854</v>
      </c>
    </row>
    <row r="48" spans="1:4" x14ac:dyDescent="0.25">
      <c r="A48" t="s">
        <v>0</v>
      </c>
      <c r="B48" t="s">
        <v>855</v>
      </c>
      <c r="C48" t="s">
        <v>814</v>
      </c>
      <c r="D48" t="s">
        <v>856</v>
      </c>
    </row>
    <row r="49" spans="1:4" x14ac:dyDescent="0.25">
      <c r="A49" t="s">
        <v>0</v>
      </c>
      <c r="B49" t="s">
        <v>857</v>
      </c>
      <c r="C49" t="s">
        <v>814</v>
      </c>
      <c r="D49" t="s">
        <v>858</v>
      </c>
    </row>
    <row r="50" spans="1:4" x14ac:dyDescent="0.25">
      <c r="A50" t="s">
        <v>0</v>
      </c>
      <c r="B50" t="s">
        <v>863</v>
      </c>
      <c r="C50" t="s">
        <v>814</v>
      </c>
      <c r="D50" t="s">
        <v>864</v>
      </c>
    </row>
    <row r="51" spans="1:4" x14ac:dyDescent="0.25">
      <c r="A51" t="s">
        <v>0</v>
      </c>
      <c r="B51" t="s">
        <v>865</v>
      </c>
      <c r="C51" t="s">
        <v>814</v>
      </c>
      <c r="D51" t="s">
        <v>866</v>
      </c>
    </row>
    <row r="52" spans="1:4" x14ac:dyDescent="0.25">
      <c r="A52" t="s">
        <v>0</v>
      </c>
      <c r="B52" t="s">
        <v>867</v>
      </c>
      <c r="C52" t="s">
        <v>814</v>
      </c>
      <c r="D52" t="s">
        <v>868</v>
      </c>
    </row>
    <row r="53" spans="1:4" x14ac:dyDescent="0.25">
      <c r="A53" t="s">
        <v>0</v>
      </c>
      <c r="B53" t="s">
        <v>869</v>
      </c>
      <c r="C53" t="s">
        <v>814</v>
      </c>
      <c r="D53" t="s">
        <v>870</v>
      </c>
    </row>
    <row r="54" spans="1:4" x14ac:dyDescent="0.25">
      <c r="A54" t="s">
        <v>0</v>
      </c>
      <c r="B54" t="s">
        <v>871</v>
      </c>
      <c r="C54" t="s">
        <v>814</v>
      </c>
      <c r="D54" t="s">
        <v>872</v>
      </c>
    </row>
    <row r="55" spans="1:4" x14ac:dyDescent="0.25">
      <c r="A55" t="s">
        <v>0</v>
      </c>
      <c r="B55" t="s">
        <v>873</v>
      </c>
      <c r="C55" t="s">
        <v>814</v>
      </c>
      <c r="D55" t="s">
        <v>874</v>
      </c>
    </row>
    <row r="56" spans="1:4" x14ac:dyDescent="0.25">
      <c r="A56" t="s">
        <v>0</v>
      </c>
      <c r="B56" t="s">
        <v>875</v>
      </c>
      <c r="C56" t="s">
        <v>814</v>
      </c>
      <c r="D56" t="s">
        <v>876</v>
      </c>
    </row>
    <row r="57" spans="1:4" x14ac:dyDescent="0.25">
      <c r="A57" t="s">
        <v>0</v>
      </c>
      <c r="B57" t="s">
        <v>877</v>
      </c>
      <c r="C57" t="s">
        <v>814</v>
      </c>
      <c r="D57" t="s">
        <v>878</v>
      </c>
    </row>
    <row r="58" spans="1:4" x14ac:dyDescent="0.25">
      <c r="A58" t="s">
        <v>0</v>
      </c>
      <c r="B58" t="s">
        <v>883</v>
      </c>
      <c r="C58" t="s">
        <v>814</v>
      </c>
      <c r="D58" t="s">
        <v>884</v>
      </c>
    </row>
    <row r="59" spans="1:4" x14ac:dyDescent="0.25">
      <c r="A59" t="s">
        <v>0</v>
      </c>
      <c r="B59" t="s">
        <v>885</v>
      </c>
      <c r="C59" t="s">
        <v>814</v>
      </c>
      <c r="D59" t="s">
        <v>886</v>
      </c>
    </row>
    <row r="60" spans="1:4" x14ac:dyDescent="0.25">
      <c r="A60" t="s">
        <v>0</v>
      </c>
      <c r="B60" t="s">
        <v>887</v>
      </c>
      <c r="C60" t="s">
        <v>814</v>
      </c>
      <c r="D60" t="s">
        <v>888</v>
      </c>
    </row>
    <row r="61" spans="1:4" x14ac:dyDescent="0.25">
      <c r="A61" t="s">
        <v>0</v>
      </c>
      <c r="B61" t="s">
        <v>889</v>
      </c>
      <c r="C61" t="s">
        <v>814</v>
      </c>
      <c r="D61" t="s">
        <v>890</v>
      </c>
    </row>
    <row r="62" spans="1:4" x14ac:dyDescent="0.25">
      <c r="A62" t="s">
        <v>0</v>
      </c>
      <c r="B62" t="s">
        <v>891</v>
      </c>
      <c r="C62" t="s">
        <v>814</v>
      </c>
      <c r="D62" t="s">
        <v>892</v>
      </c>
    </row>
    <row r="63" spans="1:4" x14ac:dyDescent="0.25">
      <c r="A63" t="s">
        <v>0</v>
      </c>
      <c r="B63" t="s">
        <v>893</v>
      </c>
      <c r="C63" t="s">
        <v>814</v>
      </c>
      <c r="D63" t="s">
        <v>894</v>
      </c>
    </row>
    <row r="64" spans="1:4" x14ac:dyDescent="0.25">
      <c r="A64" t="s">
        <v>0</v>
      </c>
      <c r="B64" t="s">
        <v>899</v>
      </c>
      <c r="C64" t="s">
        <v>814</v>
      </c>
      <c r="D64" t="s">
        <v>900</v>
      </c>
    </row>
    <row r="65" spans="1:4" x14ac:dyDescent="0.25">
      <c r="A65" t="s">
        <v>0</v>
      </c>
      <c r="B65" t="s">
        <v>901</v>
      </c>
      <c r="C65" t="s">
        <v>814</v>
      </c>
      <c r="D65" t="s">
        <v>902</v>
      </c>
    </row>
    <row r="66" spans="1:4" x14ac:dyDescent="0.25">
      <c r="A66" t="s">
        <v>0</v>
      </c>
      <c r="B66" t="s">
        <v>1817</v>
      </c>
      <c r="C66" t="s">
        <v>814</v>
      </c>
      <c r="D66" t="s">
        <v>1818</v>
      </c>
    </row>
    <row r="67" spans="1:4" x14ac:dyDescent="0.25">
      <c r="A67" t="s">
        <v>0</v>
      </c>
      <c r="B67" t="s">
        <v>1819</v>
      </c>
      <c r="C67" t="s">
        <v>814</v>
      </c>
      <c r="D67" t="s">
        <v>1820</v>
      </c>
    </row>
    <row r="68" spans="1:4" x14ac:dyDescent="0.25">
      <c r="A68" t="s">
        <v>0</v>
      </c>
      <c r="B68" t="s">
        <v>915</v>
      </c>
      <c r="C68" t="s">
        <v>814</v>
      </c>
      <c r="D68" t="s">
        <v>916</v>
      </c>
    </row>
    <row r="69" spans="1:4" x14ac:dyDescent="0.25">
      <c r="A69" t="s">
        <v>0</v>
      </c>
      <c r="B69" t="s">
        <v>917</v>
      </c>
      <c r="C69" t="s">
        <v>814</v>
      </c>
      <c r="D69" t="s">
        <v>918</v>
      </c>
    </row>
    <row r="70" spans="1:4" x14ac:dyDescent="0.25">
      <c r="A70" t="s">
        <v>0</v>
      </c>
      <c r="B70" t="s">
        <v>923</v>
      </c>
      <c r="C70" t="s">
        <v>814</v>
      </c>
      <c r="D70" t="s">
        <v>924</v>
      </c>
    </row>
    <row r="71" spans="1:4" x14ac:dyDescent="0.25">
      <c r="A71" t="s">
        <v>0</v>
      </c>
      <c r="B71" t="s">
        <v>925</v>
      </c>
      <c r="C71" t="s">
        <v>814</v>
      </c>
      <c r="D71" t="s">
        <v>926</v>
      </c>
    </row>
    <row r="72" spans="1:4" x14ac:dyDescent="0.25">
      <c r="A72" t="s">
        <v>0</v>
      </c>
      <c r="B72" t="s">
        <v>931</v>
      </c>
      <c r="C72" t="s">
        <v>814</v>
      </c>
      <c r="D72" t="s">
        <v>932</v>
      </c>
    </row>
    <row r="73" spans="1:4" x14ac:dyDescent="0.25">
      <c r="A73" t="s">
        <v>0</v>
      </c>
      <c r="B73" t="s">
        <v>933</v>
      </c>
      <c r="C73" t="s">
        <v>814</v>
      </c>
      <c r="D73" t="s">
        <v>934</v>
      </c>
    </row>
    <row r="74" spans="1:4" x14ac:dyDescent="0.25">
      <c r="A74" t="s">
        <v>0</v>
      </c>
      <c r="B74" t="s">
        <v>939</v>
      </c>
      <c r="C74" t="s">
        <v>814</v>
      </c>
      <c r="D74" t="s">
        <v>940</v>
      </c>
    </row>
    <row r="75" spans="1:4" x14ac:dyDescent="0.25">
      <c r="A75" t="s">
        <v>0</v>
      </c>
      <c r="B75" t="s">
        <v>941</v>
      </c>
      <c r="C75" t="s">
        <v>814</v>
      </c>
      <c r="D75" t="s">
        <v>942</v>
      </c>
    </row>
    <row r="76" spans="1:4" x14ac:dyDescent="0.25">
      <c r="A76" t="s">
        <v>0</v>
      </c>
      <c r="B76" t="s">
        <v>951</v>
      </c>
      <c r="C76" t="s">
        <v>814</v>
      </c>
      <c r="D76" t="s">
        <v>952</v>
      </c>
    </row>
    <row r="77" spans="1:4" x14ac:dyDescent="0.25">
      <c r="A77" t="s">
        <v>0</v>
      </c>
      <c r="B77" t="s">
        <v>953</v>
      </c>
      <c r="C77" t="s">
        <v>814</v>
      </c>
      <c r="D77" t="s">
        <v>954</v>
      </c>
    </row>
    <row r="78" spans="1:4" x14ac:dyDescent="0.25">
      <c r="A78" t="s">
        <v>0</v>
      </c>
      <c r="B78" t="s">
        <v>959</v>
      </c>
      <c r="C78" t="s">
        <v>814</v>
      </c>
      <c r="D78" t="s">
        <v>960</v>
      </c>
    </row>
    <row r="79" spans="1:4" x14ac:dyDescent="0.25">
      <c r="A79" t="s">
        <v>0</v>
      </c>
      <c r="B79" t="s">
        <v>961</v>
      </c>
      <c r="C79" t="s">
        <v>814</v>
      </c>
      <c r="D79" t="s">
        <v>962</v>
      </c>
    </row>
    <row r="80" spans="1:4" x14ac:dyDescent="0.25">
      <c r="A80" t="s">
        <v>0</v>
      </c>
      <c r="B80" t="s">
        <v>971</v>
      </c>
      <c r="C80" t="s">
        <v>814</v>
      </c>
      <c r="D80" t="s">
        <v>972</v>
      </c>
    </row>
    <row r="81" spans="1:4" x14ac:dyDescent="0.25">
      <c r="A81" t="s">
        <v>0</v>
      </c>
      <c r="B81" t="s">
        <v>973</v>
      </c>
      <c r="C81" t="s">
        <v>814</v>
      </c>
      <c r="D81" t="s">
        <v>974</v>
      </c>
    </row>
    <row r="82" spans="1:4" x14ac:dyDescent="0.25">
      <c r="A82" t="s">
        <v>0</v>
      </c>
      <c r="B82" t="s">
        <v>983</v>
      </c>
      <c r="C82" t="s">
        <v>814</v>
      </c>
      <c r="D82" t="s">
        <v>984</v>
      </c>
    </row>
    <row r="83" spans="1:4" x14ac:dyDescent="0.25">
      <c r="A83" t="s">
        <v>0</v>
      </c>
      <c r="B83" t="s">
        <v>985</v>
      </c>
      <c r="C83" t="s">
        <v>814</v>
      </c>
      <c r="D83" t="s">
        <v>986</v>
      </c>
    </row>
    <row r="84" spans="1:4" x14ac:dyDescent="0.25">
      <c r="A84" t="s">
        <v>0</v>
      </c>
      <c r="B84" t="s">
        <v>995</v>
      </c>
      <c r="C84" t="s">
        <v>814</v>
      </c>
      <c r="D84" t="s">
        <v>996</v>
      </c>
    </row>
    <row r="85" spans="1:4" x14ac:dyDescent="0.25">
      <c r="A85" t="s">
        <v>0</v>
      </c>
      <c r="B85" t="s">
        <v>997</v>
      </c>
      <c r="C85" t="s">
        <v>814</v>
      </c>
      <c r="D85" t="s">
        <v>998</v>
      </c>
    </row>
    <row r="86" spans="1:4" x14ac:dyDescent="0.25">
      <c r="A86" t="s">
        <v>0</v>
      </c>
      <c r="B86" t="s">
        <v>999</v>
      </c>
      <c r="C86" t="s">
        <v>814</v>
      </c>
      <c r="D86" t="s">
        <v>1000</v>
      </c>
    </row>
    <row r="87" spans="1:4" x14ac:dyDescent="0.25">
      <c r="A87" t="s">
        <v>0</v>
      </c>
      <c r="B87" t="s">
        <v>1001</v>
      </c>
      <c r="C87" t="s">
        <v>814</v>
      </c>
      <c r="D87" t="s">
        <v>1002</v>
      </c>
    </row>
    <row r="88" spans="1:4" x14ac:dyDescent="0.25">
      <c r="A88" t="s">
        <v>0</v>
      </c>
      <c r="B88" t="s">
        <v>1011</v>
      </c>
      <c r="C88" t="s">
        <v>814</v>
      </c>
      <c r="D88" t="s">
        <v>1012</v>
      </c>
    </row>
    <row r="89" spans="1:4" x14ac:dyDescent="0.25">
      <c r="A89" t="s">
        <v>0</v>
      </c>
      <c r="B89" t="s">
        <v>1013</v>
      </c>
      <c r="C89" t="s">
        <v>814</v>
      </c>
      <c r="D89" t="s">
        <v>1014</v>
      </c>
    </row>
    <row r="90" spans="1:4" x14ac:dyDescent="0.25">
      <c r="A90" t="s">
        <v>0</v>
      </c>
      <c r="B90" t="s">
        <v>1821</v>
      </c>
      <c r="C90" t="s">
        <v>814</v>
      </c>
      <c r="D90" t="s">
        <v>1822</v>
      </c>
    </row>
    <row r="91" spans="1:4" x14ac:dyDescent="0.25">
      <c r="A91" t="s">
        <v>0</v>
      </c>
      <c r="B91" t="s">
        <v>1823</v>
      </c>
      <c r="C91" t="s">
        <v>814</v>
      </c>
      <c r="D91" t="s">
        <v>1824</v>
      </c>
    </row>
    <row r="92" spans="1:4" x14ac:dyDescent="0.25">
      <c r="A92" t="s">
        <v>0</v>
      </c>
      <c r="B92" t="s">
        <v>1825</v>
      </c>
      <c r="C92" t="s">
        <v>814</v>
      </c>
      <c r="D92" t="s">
        <v>1826</v>
      </c>
    </row>
    <row r="93" spans="1:4" x14ac:dyDescent="0.25">
      <c r="A93" t="s">
        <v>0</v>
      </c>
      <c r="B93" t="s">
        <v>1827</v>
      </c>
      <c r="C93" t="s">
        <v>814</v>
      </c>
      <c r="D93" t="s">
        <v>1828</v>
      </c>
    </row>
    <row r="94" spans="1:4" x14ac:dyDescent="0.25">
      <c r="A94" t="s">
        <v>0</v>
      </c>
      <c r="B94" t="s">
        <v>1019</v>
      </c>
      <c r="C94" t="s">
        <v>814</v>
      </c>
      <c r="D94" t="s">
        <v>1020</v>
      </c>
    </row>
    <row r="95" spans="1:4" x14ac:dyDescent="0.25">
      <c r="A95" t="s">
        <v>0</v>
      </c>
      <c r="B95" t="s">
        <v>1021</v>
      </c>
      <c r="C95" t="s">
        <v>814</v>
      </c>
      <c r="D95" t="s">
        <v>1022</v>
      </c>
    </row>
    <row r="96" spans="1:4" x14ac:dyDescent="0.25">
      <c r="A96" t="s">
        <v>0</v>
      </c>
      <c r="B96" t="s">
        <v>1829</v>
      </c>
      <c r="C96" t="s">
        <v>814</v>
      </c>
      <c r="D96" t="s">
        <v>1830</v>
      </c>
    </row>
    <row r="97" spans="1:4" x14ac:dyDescent="0.25">
      <c r="A97" t="s">
        <v>0</v>
      </c>
      <c r="B97" t="s">
        <v>1831</v>
      </c>
      <c r="C97" t="s">
        <v>814</v>
      </c>
      <c r="D97" t="s">
        <v>1832</v>
      </c>
    </row>
    <row r="98" spans="1:4" x14ac:dyDescent="0.25">
      <c r="A98" t="s">
        <v>0</v>
      </c>
      <c r="B98" t="s">
        <v>1023</v>
      </c>
      <c r="C98" t="s">
        <v>814</v>
      </c>
      <c r="D98" t="s">
        <v>1024</v>
      </c>
    </row>
    <row r="99" spans="1:4" x14ac:dyDescent="0.25">
      <c r="A99" t="s">
        <v>0</v>
      </c>
      <c r="B99" t="s">
        <v>1025</v>
      </c>
      <c r="C99" t="s">
        <v>814</v>
      </c>
      <c r="D99" t="s">
        <v>1026</v>
      </c>
    </row>
    <row r="100" spans="1:4" x14ac:dyDescent="0.25">
      <c r="A100" t="s">
        <v>0</v>
      </c>
      <c r="B100" t="s">
        <v>1031</v>
      </c>
      <c r="C100" t="s">
        <v>814</v>
      </c>
      <c r="D100" t="s">
        <v>1032</v>
      </c>
    </row>
    <row r="101" spans="1:4" x14ac:dyDescent="0.25">
      <c r="A101" t="s">
        <v>0</v>
      </c>
      <c r="B101" t="s">
        <v>1033</v>
      </c>
      <c r="C101" t="s">
        <v>814</v>
      </c>
      <c r="D101" t="s">
        <v>1034</v>
      </c>
    </row>
    <row r="102" spans="1:4" x14ac:dyDescent="0.25">
      <c r="A102" t="s">
        <v>0</v>
      </c>
      <c r="B102" t="s">
        <v>1833</v>
      </c>
      <c r="C102" t="s">
        <v>814</v>
      </c>
      <c r="D102" t="s">
        <v>1834</v>
      </c>
    </row>
    <row r="103" spans="1:4" x14ac:dyDescent="0.25">
      <c r="A103" t="s">
        <v>0</v>
      </c>
      <c r="B103" t="s">
        <v>1835</v>
      </c>
      <c r="C103" t="s">
        <v>814</v>
      </c>
      <c r="D103" t="s">
        <v>1836</v>
      </c>
    </row>
    <row r="104" spans="1:4" x14ac:dyDescent="0.25">
      <c r="A104" t="s">
        <v>0</v>
      </c>
      <c r="B104" t="s">
        <v>1035</v>
      </c>
      <c r="C104" t="s">
        <v>814</v>
      </c>
      <c r="D104" t="s">
        <v>1036</v>
      </c>
    </row>
    <row r="105" spans="1:4" x14ac:dyDescent="0.25">
      <c r="A105" t="s">
        <v>0</v>
      </c>
      <c r="B105" t="s">
        <v>1037</v>
      </c>
      <c r="C105" t="s">
        <v>814</v>
      </c>
      <c r="D105" t="s">
        <v>1038</v>
      </c>
    </row>
    <row r="106" spans="1:4" x14ac:dyDescent="0.25">
      <c r="A106" t="s">
        <v>0</v>
      </c>
      <c r="B106" t="s">
        <v>1837</v>
      </c>
      <c r="C106" t="s">
        <v>814</v>
      </c>
      <c r="D106" t="s">
        <v>1838</v>
      </c>
    </row>
    <row r="107" spans="1:4" x14ac:dyDescent="0.25">
      <c r="A107" t="s">
        <v>0</v>
      </c>
      <c r="B107" t="s">
        <v>1839</v>
      </c>
      <c r="C107" t="s">
        <v>814</v>
      </c>
      <c r="D107" t="s">
        <v>1840</v>
      </c>
    </row>
    <row r="108" spans="1:4" x14ac:dyDescent="0.25">
      <c r="A108" t="s">
        <v>0</v>
      </c>
      <c r="B108" t="s">
        <v>1841</v>
      </c>
      <c r="C108" t="s">
        <v>814</v>
      </c>
      <c r="D108" t="s">
        <v>1842</v>
      </c>
    </row>
    <row r="109" spans="1:4" x14ac:dyDescent="0.25">
      <c r="A109" t="s">
        <v>0</v>
      </c>
      <c r="B109" t="s">
        <v>1843</v>
      </c>
      <c r="C109" t="s">
        <v>814</v>
      </c>
      <c r="D109" t="s">
        <v>1844</v>
      </c>
    </row>
    <row r="110" spans="1:4" x14ac:dyDescent="0.25">
      <c r="A110" t="s">
        <v>0</v>
      </c>
      <c r="B110" t="s">
        <v>1039</v>
      </c>
      <c r="C110" t="s">
        <v>814</v>
      </c>
      <c r="D110" t="s">
        <v>1040</v>
      </c>
    </row>
    <row r="111" spans="1:4" x14ac:dyDescent="0.25">
      <c r="A111" t="s">
        <v>0</v>
      </c>
      <c r="B111" t="s">
        <v>1041</v>
      </c>
      <c r="C111" t="s">
        <v>814</v>
      </c>
      <c r="D111" t="s">
        <v>1042</v>
      </c>
    </row>
    <row r="112" spans="1:4" x14ac:dyDescent="0.25">
      <c r="A112" t="s">
        <v>0</v>
      </c>
      <c r="B112" t="s">
        <v>1043</v>
      </c>
      <c r="C112" t="s">
        <v>814</v>
      </c>
      <c r="D112" t="s">
        <v>1044</v>
      </c>
    </row>
    <row r="113" spans="1:4" x14ac:dyDescent="0.25">
      <c r="A113" t="s">
        <v>0</v>
      </c>
      <c r="B113" t="s">
        <v>1045</v>
      </c>
      <c r="C113" t="s">
        <v>814</v>
      </c>
      <c r="D113" t="s">
        <v>1046</v>
      </c>
    </row>
    <row r="114" spans="1:4" x14ac:dyDescent="0.25">
      <c r="A114" t="s">
        <v>0</v>
      </c>
      <c r="B114" t="s">
        <v>1047</v>
      </c>
      <c r="C114" t="s">
        <v>814</v>
      </c>
      <c r="D114" t="s">
        <v>1048</v>
      </c>
    </row>
    <row r="115" spans="1:4" x14ac:dyDescent="0.25">
      <c r="A115" t="s">
        <v>0</v>
      </c>
      <c r="B115" t="s">
        <v>1049</v>
      </c>
      <c r="C115" t="s">
        <v>814</v>
      </c>
      <c r="D115" t="s">
        <v>1050</v>
      </c>
    </row>
    <row r="116" spans="1:4" x14ac:dyDescent="0.25">
      <c r="A116" t="s">
        <v>0</v>
      </c>
      <c r="B116" t="s">
        <v>1051</v>
      </c>
      <c r="C116" t="s">
        <v>814</v>
      </c>
      <c r="D116" t="s">
        <v>1052</v>
      </c>
    </row>
    <row r="117" spans="1:4" x14ac:dyDescent="0.25">
      <c r="A117" t="s">
        <v>0</v>
      </c>
      <c r="B117" t="s">
        <v>1053</v>
      </c>
      <c r="C117" t="s">
        <v>814</v>
      </c>
      <c r="D117" t="s">
        <v>1054</v>
      </c>
    </row>
    <row r="118" spans="1:4" x14ac:dyDescent="0.25">
      <c r="A118" t="s">
        <v>0</v>
      </c>
      <c r="B118" t="s">
        <v>1845</v>
      </c>
      <c r="C118" t="s">
        <v>814</v>
      </c>
      <c r="D118" t="s">
        <v>1846</v>
      </c>
    </row>
    <row r="119" spans="1:4" x14ac:dyDescent="0.25">
      <c r="A119" t="s">
        <v>0</v>
      </c>
      <c r="B119" t="s">
        <v>1847</v>
      </c>
      <c r="C119" t="s">
        <v>814</v>
      </c>
      <c r="D119" t="s">
        <v>1848</v>
      </c>
    </row>
    <row r="120" spans="1:4" x14ac:dyDescent="0.25">
      <c r="A120" t="s">
        <v>0</v>
      </c>
      <c r="B120" t="s">
        <v>1055</v>
      </c>
      <c r="C120" t="s">
        <v>814</v>
      </c>
      <c r="D120" t="s">
        <v>1056</v>
      </c>
    </row>
    <row r="121" spans="1:4" x14ac:dyDescent="0.25">
      <c r="A121" t="s">
        <v>0</v>
      </c>
      <c r="B121" t="s">
        <v>1057</v>
      </c>
      <c r="C121" t="s">
        <v>814</v>
      </c>
      <c r="D121" t="s">
        <v>1058</v>
      </c>
    </row>
    <row r="122" spans="1:4" x14ac:dyDescent="0.25">
      <c r="A122" t="s">
        <v>0</v>
      </c>
      <c r="B122" t="s">
        <v>1059</v>
      </c>
      <c r="C122" t="s">
        <v>814</v>
      </c>
      <c r="D122" t="s">
        <v>1060</v>
      </c>
    </row>
    <row r="123" spans="1:4" x14ac:dyDescent="0.25">
      <c r="A123" t="s">
        <v>0</v>
      </c>
      <c r="B123" t="s">
        <v>1061</v>
      </c>
      <c r="C123" t="s">
        <v>814</v>
      </c>
      <c r="D123" t="s">
        <v>1062</v>
      </c>
    </row>
    <row r="124" spans="1:4" x14ac:dyDescent="0.25">
      <c r="A124" t="s">
        <v>0</v>
      </c>
      <c r="B124" t="s">
        <v>1063</v>
      </c>
      <c r="C124" t="s">
        <v>814</v>
      </c>
      <c r="D124" t="s">
        <v>1064</v>
      </c>
    </row>
    <row r="125" spans="1:4" x14ac:dyDescent="0.25">
      <c r="A125" t="s">
        <v>0</v>
      </c>
      <c r="B125" t="s">
        <v>1065</v>
      </c>
      <c r="C125" t="s">
        <v>814</v>
      </c>
      <c r="D125" t="s">
        <v>1066</v>
      </c>
    </row>
    <row r="126" spans="1:4" x14ac:dyDescent="0.25">
      <c r="A126" t="s">
        <v>0</v>
      </c>
      <c r="B126" t="s">
        <v>1067</v>
      </c>
      <c r="C126" t="s">
        <v>814</v>
      </c>
      <c r="D126" t="s">
        <v>1068</v>
      </c>
    </row>
    <row r="127" spans="1:4" x14ac:dyDescent="0.25">
      <c r="A127" t="s">
        <v>0</v>
      </c>
      <c r="B127" t="s">
        <v>1069</v>
      </c>
      <c r="C127" t="s">
        <v>814</v>
      </c>
      <c r="D127" t="s">
        <v>1070</v>
      </c>
    </row>
    <row r="128" spans="1:4" x14ac:dyDescent="0.25">
      <c r="A128" t="s">
        <v>0</v>
      </c>
      <c r="B128" t="s">
        <v>1849</v>
      </c>
      <c r="C128" t="s">
        <v>814</v>
      </c>
      <c r="D128" t="s">
        <v>1850</v>
      </c>
    </row>
    <row r="129" spans="1:4" x14ac:dyDescent="0.25">
      <c r="A129" t="s">
        <v>0</v>
      </c>
      <c r="B129" t="s">
        <v>1851</v>
      </c>
      <c r="C129" t="s">
        <v>814</v>
      </c>
      <c r="D129" t="s">
        <v>1852</v>
      </c>
    </row>
    <row r="130" spans="1:4" x14ac:dyDescent="0.25">
      <c r="A130" t="s">
        <v>0</v>
      </c>
      <c r="B130" t="s">
        <v>1071</v>
      </c>
      <c r="C130" t="s">
        <v>814</v>
      </c>
      <c r="D130" t="s">
        <v>1072</v>
      </c>
    </row>
    <row r="131" spans="1:4" x14ac:dyDescent="0.25">
      <c r="A131" t="s">
        <v>0</v>
      </c>
      <c r="B131" t="s">
        <v>1073</v>
      </c>
      <c r="C131" t="s">
        <v>814</v>
      </c>
      <c r="D131" t="s">
        <v>1074</v>
      </c>
    </row>
    <row r="132" spans="1:4" x14ac:dyDescent="0.25">
      <c r="A132" t="s">
        <v>0</v>
      </c>
      <c r="B132" t="s">
        <v>1083</v>
      </c>
      <c r="C132" t="s">
        <v>814</v>
      </c>
      <c r="D132" t="s">
        <v>1084</v>
      </c>
    </row>
    <row r="133" spans="1:4" x14ac:dyDescent="0.25">
      <c r="A133" t="s">
        <v>0</v>
      </c>
      <c r="B133" t="s">
        <v>1085</v>
      </c>
      <c r="C133" t="s">
        <v>814</v>
      </c>
      <c r="D133" t="s">
        <v>1086</v>
      </c>
    </row>
    <row r="134" spans="1:4" x14ac:dyDescent="0.25">
      <c r="A134" t="s">
        <v>0</v>
      </c>
      <c r="B134" t="s">
        <v>1853</v>
      </c>
      <c r="C134" t="s">
        <v>814</v>
      </c>
      <c r="D134" t="s">
        <v>1854</v>
      </c>
    </row>
    <row r="135" spans="1:4" x14ac:dyDescent="0.25">
      <c r="A135" t="s">
        <v>0</v>
      </c>
      <c r="B135" t="s">
        <v>1855</v>
      </c>
      <c r="C135" t="s">
        <v>814</v>
      </c>
      <c r="D135" t="s">
        <v>1856</v>
      </c>
    </row>
    <row r="136" spans="1:4" x14ac:dyDescent="0.25">
      <c r="A136" t="s">
        <v>0</v>
      </c>
      <c r="B136" t="s">
        <v>1087</v>
      </c>
      <c r="C136" t="s">
        <v>814</v>
      </c>
      <c r="D136" t="s">
        <v>1088</v>
      </c>
    </row>
    <row r="137" spans="1:4" x14ac:dyDescent="0.25">
      <c r="A137" t="s">
        <v>0</v>
      </c>
      <c r="B137" t="s">
        <v>1089</v>
      </c>
      <c r="C137" t="s">
        <v>814</v>
      </c>
      <c r="D137" t="s">
        <v>1090</v>
      </c>
    </row>
    <row r="138" spans="1:4" x14ac:dyDescent="0.25">
      <c r="A138" t="s">
        <v>0</v>
      </c>
      <c r="B138" t="s">
        <v>1857</v>
      </c>
      <c r="C138" t="s">
        <v>814</v>
      </c>
      <c r="D138" t="s">
        <v>1858</v>
      </c>
    </row>
    <row r="139" spans="1:4" x14ac:dyDescent="0.25">
      <c r="A139" t="s">
        <v>0</v>
      </c>
      <c r="B139" t="s">
        <v>1859</v>
      </c>
      <c r="C139" t="s">
        <v>814</v>
      </c>
      <c r="D139" t="s">
        <v>1860</v>
      </c>
    </row>
    <row r="140" spans="1:4" x14ac:dyDescent="0.25">
      <c r="A140" t="s">
        <v>0</v>
      </c>
      <c r="B140" t="s">
        <v>1095</v>
      </c>
      <c r="C140" t="s">
        <v>814</v>
      </c>
      <c r="D140" t="s">
        <v>1096</v>
      </c>
    </row>
    <row r="141" spans="1:4" x14ac:dyDescent="0.25">
      <c r="A141" t="s">
        <v>0</v>
      </c>
      <c r="B141" t="s">
        <v>1097</v>
      </c>
      <c r="C141" t="s">
        <v>814</v>
      </c>
      <c r="D141" t="s">
        <v>1098</v>
      </c>
    </row>
    <row r="142" spans="1:4" x14ac:dyDescent="0.25">
      <c r="A142" t="s">
        <v>0</v>
      </c>
      <c r="B142" t="s">
        <v>1099</v>
      </c>
      <c r="C142" t="s">
        <v>814</v>
      </c>
      <c r="D142" t="s">
        <v>1100</v>
      </c>
    </row>
    <row r="143" spans="1:4" x14ac:dyDescent="0.25">
      <c r="A143" t="s">
        <v>0</v>
      </c>
      <c r="B143" t="s">
        <v>1101</v>
      </c>
      <c r="C143" t="s">
        <v>814</v>
      </c>
      <c r="D143" t="s">
        <v>1102</v>
      </c>
    </row>
    <row r="144" spans="1:4" x14ac:dyDescent="0.25">
      <c r="A144" t="s">
        <v>0</v>
      </c>
      <c r="B144" t="s">
        <v>1111</v>
      </c>
      <c r="C144" t="s">
        <v>814</v>
      </c>
      <c r="D144" t="s">
        <v>1112</v>
      </c>
    </row>
    <row r="145" spans="1:4" x14ac:dyDescent="0.25">
      <c r="A145" t="s">
        <v>0</v>
      </c>
      <c r="B145" t="s">
        <v>1113</v>
      </c>
      <c r="C145" t="s">
        <v>814</v>
      </c>
      <c r="D145" t="s">
        <v>1114</v>
      </c>
    </row>
    <row r="146" spans="1:4" x14ac:dyDescent="0.25">
      <c r="A146" t="s">
        <v>0</v>
      </c>
      <c r="B146" t="s">
        <v>1115</v>
      </c>
      <c r="C146" t="s">
        <v>814</v>
      </c>
      <c r="D146" t="s">
        <v>1116</v>
      </c>
    </row>
    <row r="147" spans="1:4" x14ac:dyDescent="0.25">
      <c r="A147" t="s">
        <v>0</v>
      </c>
      <c r="B147" t="s">
        <v>1117</v>
      </c>
      <c r="C147" t="s">
        <v>814</v>
      </c>
      <c r="D147" t="s">
        <v>1118</v>
      </c>
    </row>
    <row r="148" spans="1:4" x14ac:dyDescent="0.25">
      <c r="A148" t="s">
        <v>0</v>
      </c>
      <c r="B148" t="s">
        <v>1127</v>
      </c>
      <c r="C148" t="s">
        <v>814</v>
      </c>
      <c r="D148" t="s">
        <v>1128</v>
      </c>
    </row>
    <row r="149" spans="1:4" x14ac:dyDescent="0.25">
      <c r="A149" t="s">
        <v>0</v>
      </c>
      <c r="B149" t="s">
        <v>1129</v>
      </c>
      <c r="C149" t="s">
        <v>814</v>
      </c>
      <c r="D149" t="s">
        <v>1130</v>
      </c>
    </row>
    <row r="150" spans="1:4" x14ac:dyDescent="0.25">
      <c r="A150" t="s">
        <v>0</v>
      </c>
      <c r="B150" t="s">
        <v>1131</v>
      </c>
      <c r="C150" t="s">
        <v>814</v>
      </c>
      <c r="D150" t="s">
        <v>1132</v>
      </c>
    </row>
    <row r="151" spans="1:4" x14ac:dyDescent="0.25">
      <c r="A151" t="s">
        <v>0</v>
      </c>
      <c r="B151" t="s">
        <v>1133</v>
      </c>
      <c r="C151" t="s">
        <v>814</v>
      </c>
      <c r="D151" t="s">
        <v>1134</v>
      </c>
    </row>
    <row r="152" spans="1:4" x14ac:dyDescent="0.25">
      <c r="A152" t="s">
        <v>0</v>
      </c>
      <c r="B152" t="s">
        <v>1861</v>
      </c>
      <c r="C152" t="s">
        <v>814</v>
      </c>
      <c r="D152" t="s">
        <v>1862</v>
      </c>
    </row>
    <row r="153" spans="1:4" x14ac:dyDescent="0.25">
      <c r="A153" t="s">
        <v>0</v>
      </c>
      <c r="B153" t="s">
        <v>1863</v>
      </c>
      <c r="C153" t="s">
        <v>814</v>
      </c>
      <c r="D153" t="s">
        <v>1864</v>
      </c>
    </row>
    <row r="154" spans="1:4" x14ac:dyDescent="0.25">
      <c r="A154" t="s">
        <v>0</v>
      </c>
      <c r="B154" t="s">
        <v>1139</v>
      </c>
      <c r="C154" t="s">
        <v>814</v>
      </c>
      <c r="D154" t="s">
        <v>1140</v>
      </c>
    </row>
    <row r="155" spans="1:4" x14ac:dyDescent="0.25">
      <c r="A155" t="s">
        <v>0</v>
      </c>
      <c r="B155" t="s">
        <v>1141</v>
      </c>
      <c r="C155" t="s">
        <v>814</v>
      </c>
      <c r="D155" t="s">
        <v>1142</v>
      </c>
    </row>
    <row r="156" spans="1:4" x14ac:dyDescent="0.25">
      <c r="A156" t="s">
        <v>0</v>
      </c>
      <c r="B156" t="s">
        <v>1143</v>
      </c>
      <c r="C156" t="s">
        <v>814</v>
      </c>
      <c r="D156" t="s">
        <v>1144</v>
      </c>
    </row>
    <row r="157" spans="1:4" x14ac:dyDescent="0.25">
      <c r="A157" t="s">
        <v>0</v>
      </c>
      <c r="B157" t="s">
        <v>1145</v>
      </c>
      <c r="C157" t="s">
        <v>814</v>
      </c>
      <c r="D157" t="s">
        <v>1146</v>
      </c>
    </row>
    <row r="158" spans="1:4" x14ac:dyDescent="0.25">
      <c r="A158" t="s">
        <v>0</v>
      </c>
      <c r="B158" t="s">
        <v>1147</v>
      </c>
      <c r="C158" t="s">
        <v>814</v>
      </c>
      <c r="D158" t="s">
        <v>1148</v>
      </c>
    </row>
    <row r="159" spans="1:4" x14ac:dyDescent="0.25">
      <c r="A159" t="s">
        <v>0</v>
      </c>
      <c r="B159" t="s">
        <v>1149</v>
      </c>
      <c r="C159" t="s">
        <v>814</v>
      </c>
      <c r="D159" t="s">
        <v>1150</v>
      </c>
    </row>
    <row r="160" spans="1:4" x14ac:dyDescent="0.25">
      <c r="A160" t="s">
        <v>0</v>
      </c>
      <c r="B160" t="s">
        <v>1865</v>
      </c>
      <c r="C160" t="s">
        <v>814</v>
      </c>
      <c r="D160" t="s">
        <v>1866</v>
      </c>
    </row>
    <row r="161" spans="1:4" x14ac:dyDescent="0.25">
      <c r="A161" t="s">
        <v>0</v>
      </c>
      <c r="B161" t="s">
        <v>1867</v>
      </c>
      <c r="C161" t="s">
        <v>814</v>
      </c>
      <c r="D161" t="s">
        <v>1868</v>
      </c>
    </row>
    <row r="162" spans="1:4" x14ac:dyDescent="0.25">
      <c r="A162" t="s">
        <v>0</v>
      </c>
      <c r="B162" t="s">
        <v>1159</v>
      </c>
      <c r="C162" t="s">
        <v>814</v>
      </c>
      <c r="D162" t="s">
        <v>1160</v>
      </c>
    </row>
    <row r="163" spans="1:4" x14ac:dyDescent="0.25">
      <c r="A163" t="s">
        <v>0</v>
      </c>
      <c r="B163" t="s">
        <v>1161</v>
      </c>
      <c r="C163" t="s">
        <v>814</v>
      </c>
      <c r="D163" t="s">
        <v>1162</v>
      </c>
    </row>
    <row r="164" spans="1:4" x14ac:dyDescent="0.25">
      <c r="A164" t="s">
        <v>0</v>
      </c>
      <c r="B164" t="s">
        <v>1167</v>
      </c>
      <c r="C164" t="s">
        <v>814</v>
      </c>
      <c r="D164" t="s">
        <v>1168</v>
      </c>
    </row>
    <row r="165" spans="1:4" x14ac:dyDescent="0.25">
      <c r="A165" t="s">
        <v>0</v>
      </c>
      <c r="B165" t="s">
        <v>1169</v>
      </c>
      <c r="C165" t="s">
        <v>814</v>
      </c>
      <c r="D165" t="s">
        <v>1170</v>
      </c>
    </row>
    <row r="166" spans="1:4" x14ac:dyDescent="0.25">
      <c r="A166" t="s">
        <v>0</v>
      </c>
      <c r="B166" t="s">
        <v>1869</v>
      </c>
      <c r="C166" t="s">
        <v>814</v>
      </c>
      <c r="D166" t="s">
        <v>1870</v>
      </c>
    </row>
    <row r="167" spans="1:4" x14ac:dyDescent="0.25">
      <c r="A167" t="s">
        <v>0</v>
      </c>
      <c r="B167" t="s">
        <v>1871</v>
      </c>
      <c r="C167" t="s">
        <v>814</v>
      </c>
      <c r="D167" t="s">
        <v>1872</v>
      </c>
    </row>
    <row r="168" spans="1:4" x14ac:dyDescent="0.25">
      <c r="A168" t="s">
        <v>0</v>
      </c>
      <c r="B168" t="s">
        <v>1171</v>
      </c>
      <c r="C168" t="s">
        <v>814</v>
      </c>
      <c r="D168" t="s">
        <v>1172</v>
      </c>
    </row>
    <row r="169" spans="1:4" x14ac:dyDescent="0.25">
      <c r="A169" t="s">
        <v>0</v>
      </c>
      <c r="B169" t="s">
        <v>1173</v>
      </c>
      <c r="C169" t="s">
        <v>814</v>
      </c>
      <c r="D169" t="s">
        <v>1174</v>
      </c>
    </row>
    <row r="170" spans="1:4" x14ac:dyDescent="0.25">
      <c r="A170" t="s">
        <v>0</v>
      </c>
      <c r="B170" t="s">
        <v>1873</v>
      </c>
      <c r="C170" t="s">
        <v>814</v>
      </c>
      <c r="D170" t="s">
        <v>1874</v>
      </c>
    </row>
    <row r="171" spans="1:4" x14ac:dyDescent="0.25">
      <c r="A171" t="s">
        <v>0</v>
      </c>
      <c r="B171" t="s">
        <v>1875</v>
      </c>
      <c r="C171" t="s">
        <v>814</v>
      </c>
      <c r="D171" t="s">
        <v>1876</v>
      </c>
    </row>
    <row r="172" spans="1:4" x14ac:dyDescent="0.25">
      <c r="A172" t="s">
        <v>0</v>
      </c>
      <c r="B172" t="s">
        <v>1175</v>
      </c>
      <c r="C172" t="s">
        <v>814</v>
      </c>
      <c r="D172" t="s">
        <v>1176</v>
      </c>
    </row>
    <row r="173" spans="1:4" x14ac:dyDescent="0.25">
      <c r="A173" t="s">
        <v>0</v>
      </c>
      <c r="B173" t="s">
        <v>1177</v>
      </c>
      <c r="C173" t="s">
        <v>814</v>
      </c>
      <c r="D173" t="s">
        <v>1178</v>
      </c>
    </row>
    <row r="174" spans="1:4" x14ac:dyDescent="0.25">
      <c r="A174" t="s">
        <v>0</v>
      </c>
      <c r="B174" t="s">
        <v>1179</v>
      </c>
      <c r="C174" t="s">
        <v>814</v>
      </c>
      <c r="D174" t="s">
        <v>1180</v>
      </c>
    </row>
    <row r="175" spans="1:4" x14ac:dyDescent="0.25">
      <c r="A175" t="s">
        <v>0</v>
      </c>
      <c r="B175" t="s">
        <v>1181</v>
      </c>
      <c r="C175" t="s">
        <v>814</v>
      </c>
      <c r="D175" t="s">
        <v>1182</v>
      </c>
    </row>
    <row r="176" spans="1:4" x14ac:dyDescent="0.25">
      <c r="A176" t="s">
        <v>0</v>
      </c>
      <c r="B176" t="s">
        <v>1877</v>
      </c>
      <c r="C176" t="s">
        <v>814</v>
      </c>
      <c r="D176" t="s">
        <v>1878</v>
      </c>
    </row>
    <row r="177" spans="1:4" x14ac:dyDescent="0.25">
      <c r="A177" t="s">
        <v>0</v>
      </c>
      <c r="B177" t="s">
        <v>1879</v>
      </c>
      <c r="C177" t="s">
        <v>814</v>
      </c>
      <c r="D177" t="s">
        <v>1880</v>
      </c>
    </row>
    <row r="178" spans="1:4" x14ac:dyDescent="0.25">
      <c r="A178" t="s">
        <v>0</v>
      </c>
      <c r="B178" t="s">
        <v>1183</v>
      </c>
      <c r="C178" t="s">
        <v>814</v>
      </c>
      <c r="D178" t="s">
        <v>1184</v>
      </c>
    </row>
    <row r="179" spans="1:4" x14ac:dyDescent="0.25">
      <c r="A179" t="s">
        <v>0</v>
      </c>
      <c r="B179" t="s">
        <v>1185</v>
      </c>
      <c r="C179" t="s">
        <v>814</v>
      </c>
      <c r="D179" t="s">
        <v>1186</v>
      </c>
    </row>
    <row r="180" spans="1:4" x14ac:dyDescent="0.25">
      <c r="A180" t="s">
        <v>0</v>
      </c>
      <c r="B180" t="s">
        <v>1881</v>
      </c>
      <c r="C180" t="s">
        <v>814</v>
      </c>
      <c r="D180" t="s">
        <v>1882</v>
      </c>
    </row>
    <row r="181" spans="1:4" x14ac:dyDescent="0.25">
      <c r="A181" t="s">
        <v>0</v>
      </c>
      <c r="B181" t="s">
        <v>1883</v>
      </c>
      <c r="C181" t="s">
        <v>814</v>
      </c>
      <c r="D181" t="s">
        <v>1884</v>
      </c>
    </row>
    <row r="182" spans="1:4" x14ac:dyDescent="0.25">
      <c r="A182" t="s">
        <v>0</v>
      </c>
      <c r="B182" t="s">
        <v>1187</v>
      </c>
      <c r="C182" t="s">
        <v>814</v>
      </c>
      <c r="D182" t="s">
        <v>1188</v>
      </c>
    </row>
    <row r="183" spans="1:4" x14ac:dyDescent="0.25">
      <c r="A183" t="s">
        <v>0</v>
      </c>
      <c r="B183" t="s">
        <v>1189</v>
      </c>
      <c r="C183" t="s">
        <v>814</v>
      </c>
      <c r="D183" t="s">
        <v>1190</v>
      </c>
    </row>
    <row r="184" spans="1:4" x14ac:dyDescent="0.25">
      <c r="A184" t="s">
        <v>0</v>
      </c>
      <c r="B184" t="s">
        <v>1191</v>
      </c>
      <c r="C184" t="s">
        <v>814</v>
      </c>
      <c r="D184" t="s">
        <v>1192</v>
      </c>
    </row>
    <row r="185" spans="1:4" x14ac:dyDescent="0.25">
      <c r="A185" t="s">
        <v>0</v>
      </c>
      <c r="B185" t="s">
        <v>1193</v>
      </c>
      <c r="C185" t="s">
        <v>814</v>
      </c>
      <c r="D185" t="s">
        <v>1194</v>
      </c>
    </row>
    <row r="186" spans="1:4" x14ac:dyDescent="0.25">
      <c r="A186" t="s">
        <v>0</v>
      </c>
      <c r="B186" t="s">
        <v>1885</v>
      </c>
      <c r="C186" t="s">
        <v>814</v>
      </c>
      <c r="D186" t="s">
        <v>1886</v>
      </c>
    </row>
    <row r="187" spans="1:4" x14ac:dyDescent="0.25">
      <c r="A187" t="s">
        <v>0</v>
      </c>
      <c r="B187" t="s">
        <v>1887</v>
      </c>
      <c r="C187" t="s">
        <v>814</v>
      </c>
      <c r="D187" t="s">
        <v>1888</v>
      </c>
    </row>
    <row r="188" spans="1:4" x14ac:dyDescent="0.25">
      <c r="A188" t="s">
        <v>0</v>
      </c>
      <c r="B188" t="s">
        <v>1203</v>
      </c>
      <c r="C188" t="s">
        <v>814</v>
      </c>
      <c r="D188" t="s">
        <v>1204</v>
      </c>
    </row>
    <row r="189" spans="1:4" x14ac:dyDescent="0.25">
      <c r="A189" t="s">
        <v>0</v>
      </c>
      <c r="B189" t="s">
        <v>1205</v>
      </c>
      <c r="C189" t="s">
        <v>814</v>
      </c>
      <c r="D189" t="s">
        <v>1206</v>
      </c>
    </row>
    <row r="190" spans="1:4" x14ac:dyDescent="0.25">
      <c r="A190" t="s">
        <v>0</v>
      </c>
      <c r="B190" t="s">
        <v>1207</v>
      </c>
      <c r="C190" t="s">
        <v>814</v>
      </c>
      <c r="D190" t="s">
        <v>1208</v>
      </c>
    </row>
    <row r="191" spans="1:4" x14ac:dyDescent="0.25">
      <c r="A191" t="s">
        <v>0</v>
      </c>
      <c r="B191" t="s">
        <v>1209</v>
      </c>
      <c r="C191" t="s">
        <v>814</v>
      </c>
      <c r="D191" t="s">
        <v>1210</v>
      </c>
    </row>
    <row r="192" spans="1:4" x14ac:dyDescent="0.25">
      <c r="A192" t="s">
        <v>0</v>
      </c>
      <c r="B192" t="s">
        <v>1889</v>
      </c>
      <c r="C192" t="s">
        <v>814</v>
      </c>
      <c r="D192" t="s">
        <v>1890</v>
      </c>
    </row>
    <row r="193" spans="1:4" x14ac:dyDescent="0.25">
      <c r="A193" t="s">
        <v>0</v>
      </c>
      <c r="B193" t="s">
        <v>1891</v>
      </c>
      <c r="C193" t="s">
        <v>814</v>
      </c>
      <c r="D193" t="s">
        <v>1892</v>
      </c>
    </row>
    <row r="194" spans="1:4" x14ac:dyDescent="0.25">
      <c r="A194" t="s">
        <v>0</v>
      </c>
      <c r="B194" t="s">
        <v>1211</v>
      </c>
      <c r="C194" t="s">
        <v>814</v>
      </c>
      <c r="D194" t="s">
        <v>1212</v>
      </c>
    </row>
    <row r="195" spans="1:4" x14ac:dyDescent="0.25">
      <c r="A195" t="s">
        <v>0</v>
      </c>
      <c r="B195" t="s">
        <v>1213</v>
      </c>
      <c r="C195" t="s">
        <v>814</v>
      </c>
      <c r="D195" t="s">
        <v>1214</v>
      </c>
    </row>
    <row r="196" spans="1:4" x14ac:dyDescent="0.25">
      <c r="A196" t="s">
        <v>0</v>
      </c>
      <c r="B196" t="s">
        <v>1223</v>
      </c>
      <c r="C196" t="s">
        <v>814</v>
      </c>
      <c r="D196" t="s">
        <v>1224</v>
      </c>
    </row>
    <row r="197" spans="1:4" x14ac:dyDescent="0.25">
      <c r="A197" t="s">
        <v>0</v>
      </c>
      <c r="B197" t="s">
        <v>1225</v>
      </c>
      <c r="C197" t="s">
        <v>814</v>
      </c>
      <c r="D197" t="s">
        <v>1226</v>
      </c>
    </row>
    <row r="198" spans="1:4" x14ac:dyDescent="0.25">
      <c r="A198" t="s">
        <v>0</v>
      </c>
      <c r="B198" t="s">
        <v>1227</v>
      </c>
      <c r="C198" t="s">
        <v>814</v>
      </c>
      <c r="D198" t="s">
        <v>1228</v>
      </c>
    </row>
    <row r="199" spans="1:4" x14ac:dyDescent="0.25">
      <c r="A199" t="s">
        <v>0</v>
      </c>
      <c r="B199" t="s">
        <v>1229</v>
      </c>
      <c r="C199" t="s">
        <v>814</v>
      </c>
      <c r="D199" t="s">
        <v>1230</v>
      </c>
    </row>
    <row r="200" spans="1:4" x14ac:dyDescent="0.25">
      <c r="A200" t="s">
        <v>0</v>
      </c>
      <c r="B200" t="s">
        <v>1231</v>
      </c>
      <c r="C200" t="s">
        <v>814</v>
      </c>
      <c r="D200" t="s">
        <v>1232</v>
      </c>
    </row>
    <row r="201" spans="1:4" x14ac:dyDescent="0.25">
      <c r="A201" t="s">
        <v>0</v>
      </c>
      <c r="B201" t="s">
        <v>1233</v>
      </c>
      <c r="C201" t="s">
        <v>814</v>
      </c>
      <c r="D201" t="s">
        <v>1234</v>
      </c>
    </row>
    <row r="202" spans="1:4" x14ac:dyDescent="0.25">
      <c r="A202" t="s">
        <v>0</v>
      </c>
      <c r="B202" t="s">
        <v>1235</v>
      </c>
      <c r="C202" t="s">
        <v>814</v>
      </c>
      <c r="D202" t="s">
        <v>1236</v>
      </c>
    </row>
    <row r="203" spans="1:4" x14ac:dyDescent="0.25">
      <c r="A203" t="s">
        <v>0</v>
      </c>
      <c r="B203" t="s">
        <v>1237</v>
      </c>
      <c r="C203" t="s">
        <v>814</v>
      </c>
      <c r="D203" t="s">
        <v>1238</v>
      </c>
    </row>
    <row r="204" spans="1:4" x14ac:dyDescent="0.25">
      <c r="A204" t="s">
        <v>0</v>
      </c>
      <c r="B204" t="s">
        <v>1239</v>
      </c>
      <c r="C204" t="s">
        <v>814</v>
      </c>
      <c r="D204" t="s">
        <v>1240</v>
      </c>
    </row>
    <row r="205" spans="1:4" x14ac:dyDescent="0.25">
      <c r="A205" t="s">
        <v>0</v>
      </c>
      <c r="B205" t="s">
        <v>1241</v>
      </c>
      <c r="C205" t="s">
        <v>814</v>
      </c>
      <c r="D205" t="s">
        <v>1242</v>
      </c>
    </row>
    <row r="206" spans="1:4" x14ac:dyDescent="0.25">
      <c r="A206" t="s">
        <v>0</v>
      </c>
      <c r="B206" t="s">
        <v>1243</v>
      </c>
      <c r="C206" t="s">
        <v>814</v>
      </c>
      <c r="D206" t="s">
        <v>1244</v>
      </c>
    </row>
    <row r="207" spans="1:4" x14ac:dyDescent="0.25">
      <c r="A207" t="s">
        <v>0</v>
      </c>
      <c r="B207" t="s">
        <v>1245</v>
      </c>
      <c r="C207" t="s">
        <v>814</v>
      </c>
      <c r="D207" t="s">
        <v>1246</v>
      </c>
    </row>
    <row r="208" spans="1:4" x14ac:dyDescent="0.25">
      <c r="A208" t="s">
        <v>0</v>
      </c>
      <c r="B208" t="s">
        <v>1247</v>
      </c>
      <c r="C208" t="s">
        <v>814</v>
      </c>
      <c r="D208" t="s">
        <v>1248</v>
      </c>
    </row>
    <row r="209" spans="1:4" x14ac:dyDescent="0.25">
      <c r="A209" t="s">
        <v>0</v>
      </c>
      <c r="B209" t="s">
        <v>1249</v>
      </c>
      <c r="C209" t="s">
        <v>814</v>
      </c>
      <c r="D209" t="s">
        <v>1250</v>
      </c>
    </row>
    <row r="210" spans="1:4" x14ac:dyDescent="0.25">
      <c r="A210" t="s">
        <v>0</v>
      </c>
      <c r="B210" t="s">
        <v>1251</v>
      </c>
      <c r="C210" t="s">
        <v>814</v>
      </c>
      <c r="D210" t="s">
        <v>1252</v>
      </c>
    </row>
    <row r="211" spans="1:4" x14ac:dyDescent="0.25">
      <c r="A211" t="s">
        <v>0</v>
      </c>
      <c r="B211" t="s">
        <v>1253</v>
      </c>
      <c r="C211" t="s">
        <v>814</v>
      </c>
      <c r="D211" t="s">
        <v>1254</v>
      </c>
    </row>
    <row r="212" spans="1:4" x14ac:dyDescent="0.25">
      <c r="A212" t="s">
        <v>0</v>
      </c>
      <c r="B212" t="s">
        <v>1303</v>
      </c>
      <c r="C212" t="s">
        <v>814</v>
      </c>
      <c r="D212" t="s">
        <v>1304</v>
      </c>
    </row>
    <row r="213" spans="1:4" x14ac:dyDescent="0.25">
      <c r="A213" t="s">
        <v>0</v>
      </c>
      <c r="B213" t="s">
        <v>1305</v>
      </c>
      <c r="C213" t="s">
        <v>814</v>
      </c>
      <c r="D213" t="s">
        <v>1306</v>
      </c>
    </row>
    <row r="214" spans="1:4" x14ac:dyDescent="0.25">
      <c r="A214" t="s">
        <v>0</v>
      </c>
      <c r="B214" t="s">
        <v>1311</v>
      </c>
      <c r="C214" t="s">
        <v>814</v>
      </c>
      <c r="D214" t="s">
        <v>1312</v>
      </c>
    </row>
    <row r="215" spans="1:4" x14ac:dyDescent="0.25">
      <c r="A215" t="s">
        <v>0</v>
      </c>
      <c r="B215" t="s">
        <v>1313</v>
      </c>
      <c r="C215" t="s">
        <v>814</v>
      </c>
      <c r="D215" t="s">
        <v>1314</v>
      </c>
    </row>
    <row r="216" spans="1:4" x14ac:dyDescent="0.25">
      <c r="A216" t="s">
        <v>0</v>
      </c>
      <c r="B216" t="s">
        <v>1315</v>
      </c>
      <c r="C216" t="s">
        <v>814</v>
      </c>
      <c r="D216" t="s">
        <v>1316</v>
      </c>
    </row>
    <row r="217" spans="1:4" x14ac:dyDescent="0.25">
      <c r="A217" t="s">
        <v>0</v>
      </c>
      <c r="B217" t="s">
        <v>1317</v>
      </c>
      <c r="C217" t="s">
        <v>814</v>
      </c>
      <c r="D217" t="s">
        <v>1318</v>
      </c>
    </row>
    <row r="218" spans="1:4" x14ac:dyDescent="0.25">
      <c r="A218" t="s">
        <v>0</v>
      </c>
      <c r="B218" t="s">
        <v>1323</v>
      </c>
      <c r="C218" t="s">
        <v>814</v>
      </c>
      <c r="D218" t="s">
        <v>1324</v>
      </c>
    </row>
    <row r="219" spans="1:4" x14ac:dyDescent="0.25">
      <c r="A219" t="s">
        <v>0</v>
      </c>
      <c r="B219" t="s">
        <v>1325</v>
      </c>
      <c r="C219" t="s">
        <v>814</v>
      </c>
      <c r="D219" t="s">
        <v>1326</v>
      </c>
    </row>
    <row r="220" spans="1:4" x14ac:dyDescent="0.25">
      <c r="A220" t="s">
        <v>0</v>
      </c>
      <c r="B220" t="s">
        <v>1351</v>
      </c>
      <c r="C220" t="s">
        <v>814</v>
      </c>
      <c r="D220" t="s">
        <v>1352</v>
      </c>
    </row>
    <row r="221" spans="1:4" x14ac:dyDescent="0.25">
      <c r="A221" t="s">
        <v>0</v>
      </c>
      <c r="B221" t="s">
        <v>1353</v>
      </c>
      <c r="C221" t="s">
        <v>814</v>
      </c>
      <c r="D221" t="s">
        <v>1354</v>
      </c>
    </row>
    <row r="222" spans="1:4" x14ac:dyDescent="0.25">
      <c r="A222" t="s">
        <v>0</v>
      </c>
      <c r="B222" t="s">
        <v>1893</v>
      </c>
      <c r="C222" t="s">
        <v>814</v>
      </c>
      <c r="D222" t="s">
        <v>1894</v>
      </c>
    </row>
    <row r="223" spans="1:4" x14ac:dyDescent="0.25">
      <c r="A223" t="s">
        <v>0</v>
      </c>
      <c r="B223" t="s">
        <v>1895</v>
      </c>
      <c r="C223" t="s">
        <v>814</v>
      </c>
      <c r="D223" t="s">
        <v>1896</v>
      </c>
    </row>
    <row r="224" spans="1:4" x14ac:dyDescent="0.25">
      <c r="A224" t="s">
        <v>0</v>
      </c>
      <c r="B224" t="s">
        <v>1391</v>
      </c>
      <c r="C224" t="s">
        <v>814</v>
      </c>
      <c r="D224" t="s">
        <v>1392</v>
      </c>
    </row>
    <row r="225" spans="1:4" x14ac:dyDescent="0.25">
      <c r="A225" t="s">
        <v>0</v>
      </c>
      <c r="B225" t="s">
        <v>1393</v>
      </c>
      <c r="C225" t="s">
        <v>814</v>
      </c>
      <c r="D225" t="s">
        <v>1394</v>
      </c>
    </row>
    <row r="226" spans="1:4" x14ac:dyDescent="0.25">
      <c r="A226" t="s">
        <v>0</v>
      </c>
      <c r="B226" t="s">
        <v>1897</v>
      </c>
      <c r="C226" t="s">
        <v>814</v>
      </c>
      <c r="D226" t="s">
        <v>1898</v>
      </c>
    </row>
    <row r="227" spans="1:4" x14ac:dyDescent="0.25">
      <c r="A227" t="s">
        <v>0</v>
      </c>
      <c r="B227" t="s">
        <v>1899</v>
      </c>
      <c r="C227" t="s">
        <v>814</v>
      </c>
      <c r="D227" t="s">
        <v>1900</v>
      </c>
    </row>
    <row r="228" spans="1:4" x14ac:dyDescent="0.25">
      <c r="A228" t="s">
        <v>0</v>
      </c>
      <c r="B228" t="s">
        <v>1395</v>
      </c>
      <c r="C228" t="s">
        <v>814</v>
      </c>
      <c r="D228" t="s">
        <v>1396</v>
      </c>
    </row>
    <row r="229" spans="1:4" x14ac:dyDescent="0.25">
      <c r="A229" t="s">
        <v>0</v>
      </c>
      <c r="B229" t="s">
        <v>1397</v>
      </c>
      <c r="C229" t="s">
        <v>814</v>
      </c>
      <c r="D229" t="s">
        <v>1398</v>
      </c>
    </row>
    <row r="230" spans="1:4" x14ac:dyDescent="0.25">
      <c r="A230" t="s">
        <v>0</v>
      </c>
      <c r="B230" t="s">
        <v>1901</v>
      </c>
      <c r="C230" t="s">
        <v>814</v>
      </c>
      <c r="D230" t="s">
        <v>1902</v>
      </c>
    </row>
    <row r="231" spans="1:4" x14ac:dyDescent="0.25">
      <c r="A231" t="s">
        <v>0</v>
      </c>
      <c r="B231" t="s">
        <v>1903</v>
      </c>
      <c r="C231" t="s">
        <v>814</v>
      </c>
      <c r="D231" t="s">
        <v>1904</v>
      </c>
    </row>
    <row r="232" spans="1:4" x14ac:dyDescent="0.25">
      <c r="A232" t="s">
        <v>0</v>
      </c>
      <c r="B232" t="s">
        <v>1435</v>
      </c>
      <c r="C232" t="s">
        <v>814</v>
      </c>
      <c r="D232" t="s">
        <v>1436</v>
      </c>
    </row>
    <row r="233" spans="1:4" x14ac:dyDescent="0.25">
      <c r="A233" t="s">
        <v>0</v>
      </c>
      <c r="B233" t="s">
        <v>1437</v>
      </c>
      <c r="C233" t="s">
        <v>814</v>
      </c>
      <c r="D233" t="s">
        <v>1438</v>
      </c>
    </row>
    <row r="234" spans="1:4" x14ac:dyDescent="0.25">
      <c r="A234" t="s">
        <v>0</v>
      </c>
      <c r="B234" t="s">
        <v>1439</v>
      </c>
      <c r="C234" t="s">
        <v>814</v>
      </c>
      <c r="D234" t="s">
        <v>1440</v>
      </c>
    </row>
    <row r="235" spans="1:4" x14ac:dyDescent="0.25">
      <c r="A235" t="s">
        <v>0</v>
      </c>
      <c r="B235" t="s">
        <v>1441</v>
      </c>
      <c r="C235" t="s">
        <v>814</v>
      </c>
      <c r="D235" t="s">
        <v>1442</v>
      </c>
    </row>
    <row r="236" spans="1:4" x14ac:dyDescent="0.25">
      <c r="A236" t="s">
        <v>0</v>
      </c>
      <c r="B236" t="s">
        <v>1443</v>
      </c>
      <c r="C236" t="s">
        <v>814</v>
      </c>
      <c r="D236" t="s">
        <v>1444</v>
      </c>
    </row>
    <row r="237" spans="1:4" x14ac:dyDescent="0.25">
      <c r="A237" t="s">
        <v>0</v>
      </c>
      <c r="B237" t="s">
        <v>1445</v>
      </c>
      <c r="C237" t="s">
        <v>814</v>
      </c>
      <c r="D237" t="s">
        <v>1446</v>
      </c>
    </row>
    <row r="238" spans="1:4" x14ac:dyDescent="0.25">
      <c r="A238" t="s">
        <v>0</v>
      </c>
      <c r="B238" t="s">
        <v>1447</v>
      </c>
      <c r="C238" t="s">
        <v>814</v>
      </c>
      <c r="D238" t="s">
        <v>1448</v>
      </c>
    </row>
    <row r="239" spans="1:4" x14ac:dyDescent="0.25">
      <c r="A239" t="s">
        <v>0</v>
      </c>
      <c r="B239" t="s">
        <v>1449</v>
      </c>
      <c r="C239" t="s">
        <v>814</v>
      </c>
      <c r="D239" t="s">
        <v>1450</v>
      </c>
    </row>
    <row r="240" spans="1:4" x14ac:dyDescent="0.25">
      <c r="A240" t="s">
        <v>0</v>
      </c>
      <c r="B240" t="s">
        <v>1905</v>
      </c>
      <c r="C240" t="s">
        <v>814</v>
      </c>
      <c r="D240" t="s">
        <v>1906</v>
      </c>
    </row>
    <row r="241" spans="1:4" x14ac:dyDescent="0.25">
      <c r="A241" t="s">
        <v>0</v>
      </c>
      <c r="B241" t="s">
        <v>1907</v>
      </c>
      <c r="C241" t="s">
        <v>814</v>
      </c>
      <c r="D241" t="s">
        <v>1908</v>
      </c>
    </row>
    <row r="242" spans="1:4" x14ac:dyDescent="0.25">
      <c r="A242" t="s">
        <v>0</v>
      </c>
      <c r="B242" t="s">
        <v>1495</v>
      </c>
      <c r="C242" t="s">
        <v>814</v>
      </c>
      <c r="D242" t="s">
        <v>1496</v>
      </c>
    </row>
    <row r="243" spans="1:4" x14ac:dyDescent="0.25">
      <c r="A243" t="s">
        <v>0</v>
      </c>
      <c r="B243" t="s">
        <v>1497</v>
      </c>
      <c r="C243" t="s">
        <v>814</v>
      </c>
      <c r="D243" t="s">
        <v>1498</v>
      </c>
    </row>
    <row r="244" spans="1:4" x14ac:dyDescent="0.25">
      <c r="A244" t="s">
        <v>0</v>
      </c>
      <c r="B244" t="s">
        <v>1499</v>
      </c>
      <c r="C244" t="s">
        <v>814</v>
      </c>
      <c r="D244" t="s">
        <v>1500</v>
      </c>
    </row>
    <row r="245" spans="1:4" x14ac:dyDescent="0.25">
      <c r="A245" t="s">
        <v>0</v>
      </c>
      <c r="B245" t="s">
        <v>1501</v>
      </c>
      <c r="C245" t="s">
        <v>814</v>
      </c>
      <c r="D245" t="s">
        <v>1502</v>
      </c>
    </row>
    <row r="246" spans="1:4" x14ac:dyDescent="0.25">
      <c r="A246" t="s">
        <v>0</v>
      </c>
      <c r="B246" t="s">
        <v>1503</v>
      </c>
      <c r="C246" t="s">
        <v>814</v>
      </c>
      <c r="D246" t="s">
        <v>1504</v>
      </c>
    </row>
    <row r="247" spans="1:4" x14ac:dyDescent="0.25">
      <c r="A247" t="s">
        <v>0</v>
      </c>
      <c r="B247" t="s">
        <v>1505</v>
      </c>
      <c r="C247" t="s">
        <v>814</v>
      </c>
      <c r="D247" t="s">
        <v>1506</v>
      </c>
    </row>
    <row r="248" spans="1:4" x14ac:dyDescent="0.25">
      <c r="A248" t="s">
        <v>0</v>
      </c>
      <c r="B248" t="s">
        <v>1519</v>
      </c>
      <c r="C248" t="s">
        <v>814</v>
      </c>
      <c r="D248" t="s">
        <v>1520</v>
      </c>
    </row>
    <row r="249" spans="1:4" x14ac:dyDescent="0.25">
      <c r="A249" t="s">
        <v>0</v>
      </c>
      <c r="B249" t="s">
        <v>1521</v>
      </c>
      <c r="C249" t="s">
        <v>814</v>
      </c>
      <c r="D249" t="s">
        <v>1522</v>
      </c>
    </row>
    <row r="250" spans="1:4" x14ac:dyDescent="0.25">
      <c r="A250" t="s">
        <v>0</v>
      </c>
      <c r="B250" t="s">
        <v>1523</v>
      </c>
      <c r="C250" t="s">
        <v>814</v>
      </c>
      <c r="D250" t="s">
        <v>1524</v>
      </c>
    </row>
    <row r="251" spans="1:4" x14ac:dyDescent="0.25">
      <c r="A251" t="s">
        <v>0</v>
      </c>
      <c r="B251" t="s">
        <v>1525</v>
      </c>
      <c r="C251" t="s">
        <v>814</v>
      </c>
      <c r="D251" t="s">
        <v>1526</v>
      </c>
    </row>
    <row r="252" spans="1:4" x14ac:dyDescent="0.25">
      <c r="A252" t="s">
        <v>0</v>
      </c>
      <c r="B252" t="s">
        <v>1531</v>
      </c>
      <c r="C252" t="s">
        <v>814</v>
      </c>
      <c r="D252" t="s">
        <v>1532</v>
      </c>
    </row>
    <row r="253" spans="1:4" x14ac:dyDescent="0.25">
      <c r="A253" t="s">
        <v>0</v>
      </c>
      <c r="B253" t="s">
        <v>1533</v>
      </c>
      <c r="C253" t="s">
        <v>814</v>
      </c>
      <c r="D253" t="s">
        <v>1534</v>
      </c>
    </row>
    <row r="254" spans="1:4" x14ac:dyDescent="0.25">
      <c r="A254" t="s">
        <v>0</v>
      </c>
      <c r="B254" t="s">
        <v>1535</v>
      </c>
      <c r="C254" t="s">
        <v>814</v>
      </c>
      <c r="D254" t="s">
        <v>1536</v>
      </c>
    </row>
    <row r="255" spans="1:4" x14ac:dyDescent="0.25">
      <c r="A255" t="s">
        <v>0</v>
      </c>
      <c r="B255" t="s">
        <v>1537</v>
      </c>
      <c r="C255" t="s">
        <v>814</v>
      </c>
      <c r="D255" t="s">
        <v>1538</v>
      </c>
    </row>
    <row r="256" spans="1:4" x14ac:dyDescent="0.25">
      <c r="A256" t="s">
        <v>0</v>
      </c>
      <c r="B256" t="s">
        <v>1909</v>
      </c>
      <c r="C256" t="s">
        <v>814</v>
      </c>
      <c r="D256" t="s">
        <v>1910</v>
      </c>
    </row>
    <row r="257" spans="1:4" x14ac:dyDescent="0.25">
      <c r="A257" t="s">
        <v>0</v>
      </c>
      <c r="B257" t="s">
        <v>1911</v>
      </c>
      <c r="C257" t="s">
        <v>814</v>
      </c>
      <c r="D257" t="s">
        <v>1912</v>
      </c>
    </row>
    <row r="258" spans="1:4" x14ac:dyDescent="0.25">
      <c r="A258" t="s">
        <v>0</v>
      </c>
      <c r="B258" t="s">
        <v>1635</v>
      </c>
      <c r="C258" t="s">
        <v>814</v>
      </c>
      <c r="D258" t="s">
        <v>1636</v>
      </c>
    </row>
    <row r="259" spans="1:4" x14ac:dyDescent="0.25">
      <c r="A259" t="s">
        <v>0</v>
      </c>
      <c r="B259" t="s">
        <v>1637</v>
      </c>
      <c r="C259" t="s">
        <v>814</v>
      </c>
      <c r="D259" t="s">
        <v>1638</v>
      </c>
    </row>
    <row r="260" spans="1:4" x14ac:dyDescent="0.25">
      <c r="A260" t="s">
        <v>0</v>
      </c>
      <c r="B260" t="s">
        <v>1643</v>
      </c>
      <c r="C260" t="s">
        <v>814</v>
      </c>
      <c r="D260" t="s">
        <v>1644</v>
      </c>
    </row>
    <row r="261" spans="1:4" x14ac:dyDescent="0.25">
      <c r="A261" t="s">
        <v>0</v>
      </c>
      <c r="B261" t="s">
        <v>1645</v>
      </c>
      <c r="C261" t="s">
        <v>814</v>
      </c>
      <c r="D261" t="s">
        <v>1646</v>
      </c>
    </row>
    <row r="262" spans="1:4" x14ac:dyDescent="0.25">
      <c r="A262" t="s">
        <v>0</v>
      </c>
      <c r="B262" t="s">
        <v>1759</v>
      </c>
      <c r="C262" t="s">
        <v>814</v>
      </c>
      <c r="D262" t="s">
        <v>1760</v>
      </c>
    </row>
    <row r="263" spans="1:4" x14ac:dyDescent="0.25">
      <c r="A263" t="s">
        <v>0</v>
      </c>
      <c r="B263" t="s">
        <v>1761</v>
      </c>
      <c r="C263" t="s">
        <v>814</v>
      </c>
      <c r="D263" t="s">
        <v>1762</v>
      </c>
    </row>
    <row r="264" spans="1:4" x14ac:dyDescent="0.25">
      <c r="A264" t="s">
        <v>0</v>
      </c>
      <c r="B264" t="s">
        <v>1763</v>
      </c>
      <c r="C264" t="s">
        <v>814</v>
      </c>
      <c r="D264" t="s">
        <v>1764</v>
      </c>
    </row>
    <row r="265" spans="1:4" x14ac:dyDescent="0.25">
      <c r="A265" t="s">
        <v>0</v>
      </c>
      <c r="B265" t="s">
        <v>1765</v>
      </c>
      <c r="C265" t="s">
        <v>814</v>
      </c>
      <c r="D265" t="s">
        <v>1766</v>
      </c>
    </row>
    <row r="266" spans="1:4" x14ac:dyDescent="0.25">
      <c r="A266" t="s">
        <v>0</v>
      </c>
      <c r="B266" t="s">
        <v>1767</v>
      </c>
      <c r="C266" t="s">
        <v>814</v>
      </c>
      <c r="D266" t="s">
        <v>1768</v>
      </c>
    </row>
    <row r="267" spans="1:4" x14ac:dyDescent="0.25">
      <c r="A267" t="s">
        <v>0</v>
      </c>
      <c r="B267" t="s">
        <v>1769</v>
      </c>
      <c r="C267" t="s">
        <v>814</v>
      </c>
      <c r="D267" t="s">
        <v>1770</v>
      </c>
    </row>
    <row r="268" spans="1:4" x14ac:dyDescent="0.25">
      <c r="A268" t="s">
        <v>0</v>
      </c>
      <c r="B268" t="s">
        <v>1771</v>
      </c>
      <c r="C268" t="s">
        <v>814</v>
      </c>
      <c r="D268" t="s">
        <v>1772</v>
      </c>
    </row>
    <row r="269" spans="1:4" x14ac:dyDescent="0.25">
      <c r="A269" t="s">
        <v>0</v>
      </c>
      <c r="B269" t="s">
        <v>1773</v>
      </c>
      <c r="C269" t="s">
        <v>814</v>
      </c>
      <c r="D269" t="s">
        <v>1774</v>
      </c>
    </row>
    <row r="270" spans="1:4" x14ac:dyDescent="0.25">
      <c r="A270" t="s">
        <v>0</v>
      </c>
      <c r="B270" t="s">
        <v>1913</v>
      </c>
      <c r="C270" t="s">
        <v>814</v>
      </c>
      <c r="D270" t="s">
        <v>1914</v>
      </c>
    </row>
    <row r="271" spans="1:4" x14ac:dyDescent="0.25">
      <c r="A271" t="s">
        <v>0</v>
      </c>
      <c r="B271" t="s">
        <v>1915</v>
      </c>
      <c r="C271" t="s">
        <v>814</v>
      </c>
      <c r="D271" t="s">
        <v>1916</v>
      </c>
    </row>
    <row r="272" spans="1:4" x14ac:dyDescent="0.25">
      <c r="A272" t="s">
        <v>0</v>
      </c>
      <c r="B272" t="s">
        <v>1917</v>
      </c>
      <c r="C272" t="s">
        <v>814</v>
      </c>
      <c r="D272" t="s">
        <v>1918</v>
      </c>
    </row>
    <row r="273" spans="1:4" x14ac:dyDescent="0.25">
      <c r="A273" t="s">
        <v>0</v>
      </c>
      <c r="B273" t="s">
        <v>1919</v>
      </c>
      <c r="C273" t="s">
        <v>814</v>
      </c>
      <c r="D273" t="s">
        <v>1920</v>
      </c>
    </row>
    <row r="274" spans="1:4" x14ac:dyDescent="0.25">
      <c r="A274" t="s">
        <v>0</v>
      </c>
      <c r="B274" t="s">
        <v>1783</v>
      </c>
      <c r="C274" t="s">
        <v>814</v>
      </c>
      <c r="D274" t="s">
        <v>1784</v>
      </c>
    </row>
    <row r="275" spans="1:4" x14ac:dyDescent="0.25">
      <c r="A275" t="s">
        <v>0</v>
      </c>
      <c r="B275" t="s">
        <v>1785</v>
      </c>
      <c r="C275" t="s">
        <v>814</v>
      </c>
      <c r="D275" t="s">
        <v>1786</v>
      </c>
    </row>
    <row r="276" spans="1:4" x14ac:dyDescent="0.25">
      <c r="A276" t="s">
        <v>0</v>
      </c>
      <c r="B276" t="s">
        <v>1921</v>
      </c>
      <c r="C276" t="s">
        <v>814</v>
      </c>
      <c r="D276" t="s">
        <v>1922</v>
      </c>
    </row>
    <row r="277" spans="1:4" x14ac:dyDescent="0.25">
      <c r="A277" t="s">
        <v>0</v>
      </c>
      <c r="B277" t="s">
        <v>1923</v>
      </c>
      <c r="C277" t="s">
        <v>814</v>
      </c>
      <c r="D277" t="s">
        <v>1924</v>
      </c>
    </row>
    <row r="278" spans="1:4" x14ac:dyDescent="0.25">
      <c r="A278" t="s">
        <v>0</v>
      </c>
      <c r="B278" t="s">
        <v>1799</v>
      </c>
      <c r="C278" t="s">
        <v>814</v>
      </c>
      <c r="D278" t="s">
        <v>1800</v>
      </c>
    </row>
    <row r="279" spans="1:4" x14ac:dyDescent="0.25">
      <c r="A279" t="s">
        <v>0</v>
      </c>
      <c r="B279" t="s">
        <v>1801</v>
      </c>
      <c r="C279" t="s">
        <v>814</v>
      </c>
      <c r="D279" t="s">
        <v>1802</v>
      </c>
    </row>
    <row r="280" spans="1:4" x14ac:dyDescent="0.25">
      <c r="A280" t="s">
        <v>0</v>
      </c>
      <c r="B280" t="s">
        <v>1925</v>
      </c>
      <c r="C280" t="s">
        <v>814</v>
      </c>
      <c r="D280" t="s">
        <v>1926</v>
      </c>
    </row>
    <row r="281" spans="1:4" x14ac:dyDescent="0.25">
      <c r="A281" t="s">
        <v>0</v>
      </c>
      <c r="B281" t="s">
        <v>1927</v>
      </c>
      <c r="C281" t="s">
        <v>814</v>
      </c>
      <c r="D281" t="s">
        <v>1928</v>
      </c>
    </row>
    <row r="282" spans="1:4" x14ac:dyDescent="0.25">
      <c r="A282" t="s">
        <v>0</v>
      </c>
    </row>
    <row r="283" spans="1:4" x14ac:dyDescent="0.25">
      <c r="A283" t="s">
        <v>175</v>
      </c>
    </row>
    <row r="284" spans="1:4" x14ac:dyDescent="0.25">
      <c r="A284" t="s">
        <v>176</v>
      </c>
    </row>
    <row r="285" spans="1:4" x14ac:dyDescent="0.25">
      <c r="A285" t="s">
        <v>177</v>
      </c>
    </row>
    <row r="286" spans="1:4" x14ac:dyDescent="0.25">
      <c r="A286" t="s">
        <v>0</v>
      </c>
    </row>
    <row r="287" spans="1:4" x14ac:dyDescent="0.25">
      <c r="A287" t="s">
        <v>178</v>
      </c>
    </row>
    <row r="288" spans="1:4" x14ac:dyDescent="0.25">
      <c r="A288" t="s">
        <v>179</v>
      </c>
    </row>
    <row r="289" spans="1:1" x14ac:dyDescent="0.25">
      <c r="A289" t="s">
        <v>180</v>
      </c>
    </row>
    <row r="290" spans="1:1" x14ac:dyDescent="0.25">
      <c r="A290" t="s">
        <v>0</v>
      </c>
    </row>
    <row r="291" spans="1:1" x14ac:dyDescent="0.25">
      <c r="A291" t="s">
        <v>181</v>
      </c>
    </row>
    <row r="292" spans="1:1" x14ac:dyDescent="0.25">
      <c r="A292" t="s">
        <v>746</v>
      </c>
    </row>
    <row r="293" spans="1:1" x14ac:dyDescent="0.25">
      <c r="A293" t="s">
        <v>182</v>
      </c>
    </row>
    <row r="294" spans="1:1" x14ac:dyDescent="0.25">
      <c r="A294" t="s">
        <v>759</v>
      </c>
    </row>
    <row r="295" spans="1:1" x14ac:dyDescent="0.25">
      <c r="A295" t="s">
        <v>0</v>
      </c>
    </row>
    <row r="296" spans="1:1" x14ac:dyDescent="0.25">
      <c r="A296" t="s">
        <v>183</v>
      </c>
    </row>
    <row r="297" spans="1:1" x14ac:dyDescent="0.25">
      <c r="A297" t="s">
        <v>185</v>
      </c>
    </row>
    <row r="298" spans="1:1" x14ac:dyDescent="0.25">
      <c r="A298" t="s">
        <v>0</v>
      </c>
    </row>
    <row r="299" spans="1:1" x14ac:dyDescent="0.25">
      <c r="A299" t="s">
        <v>186</v>
      </c>
    </row>
    <row r="300" spans="1:1" x14ac:dyDescent="0.25">
      <c r="A300" t="s">
        <v>187</v>
      </c>
    </row>
    <row r="301" spans="1:1" x14ac:dyDescent="0.25">
      <c r="A301" t="s">
        <v>0</v>
      </c>
    </row>
    <row r="302" spans="1:1" x14ac:dyDescent="0.25">
      <c r="A302" t="s">
        <v>188</v>
      </c>
    </row>
    <row r="303" spans="1:1" x14ac:dyDescent="0.25">
      <c r="A303" t="s">
        <v>0</v>
      </c>
    </row>
    <row r="304" spans="1:1" x14ac:dyDescent="0.25">
      <c r="A304" t="s">
        <v>189</v>
      </c>
    </row>
    <row r="305" spans="1:262" x14ac:dyDescent="0.25">
      <c r="A305" t="s">
        <v>190</v>
      </c>
    </row>
    <row r="306" spans="1:262" x14ac:dyDescent="0.25">
      <c r="A306" t="s">
        <v>192</v>
      </c>
    </row>
    <row r="307" spans="1:262" x14ac:dyDescent="0.25">
      <c r="A307" t="s">
        <v>193</v>
      </c>
    </row>
    <row r="308" spans="1:262" x14ac:dyDescent="0.25">
      <c r="A308" t="s">
        <v>0</v>
      </c>
    </row>
    <row r="309" spans="1:262" x14ac:dyDescent="0.25">
      <c r="A309" t="s">
        <v>195</v>
      </c>
    </row>
    <row r="310" spans="1:262" x14ac:dyDescent="0.25">
      <c r="A310" t="s">
        <v>760</v>
      </c>
    </row>
    <row r="311" spans="1:262" x14ac:dyDescent="0.25">
      <c r="A311" t="s">
        <v>0</v>
      </c>
    </row>
    <row r="312" spans="1:262" x14ac:dyDescent="0.25">
      <c r="A312" t="s">
        <v>197</v>
      </c>
    </row>
    <row r="313" spans="1:262" x14ac:dyDescent="0.25">
      <c r="A313" t="s">
        <v>198</v>
      </c>
    </row>
    <row r="314" spans="1:262" ht="135" x14ac:dyDescent="0.25">
      <c r="A314" t="str">
        <f>INDEX($D$20:$D$281,MATCH(A315,$B$20:$B$281,0))</f>
        <v>Agency Code</v>
      </c>
      <c r="B314" t="str">
        <f t="shared" ref="B314:BM314" si="0">INDEX($D$20:$D$281,MATCH(B315,$B$20:$B$281,0))</f>
        <v>Station number</v>
      </c>
      <c r="C314" t="str">
        <f t="shared" si="0"/>
        <v>Begin date</v>
      </c>
      <c r="D314" t="str">
        <f t="shared" si="0"/>
        <v>Begin time</v>
      </c>
      <c r="E314" t="str">
        <f t="shared" si="0"/>
        <v>End date</v>
      </c>
      <c r="F314" t="str">
        <f t="shared" si="0"/>
        <v>End time</v>
      </c>
      <c r="G314" t="str">
        <f t="shared" si="0"/>
        <v>Time datum</v>
      </c>
      <c r="H314" t="str">
        <f t="shared" si="0"/>
        <v>Time datum reliability code</v>
      </c>
      <c r="I314" t="str">
        <f t="shared" si="0"/>
        <v>Agency Collecting Sample Code</v>
      </c>
      <c r="J314" t="str">
        <f t="shared" si="0"/>
        <v>Medium code</v>
      </c>
      <c r="K314" t="str">
        <f t="shared" si="0"/>
        <v>Taxonomic unit code</v>
      </c>
      <c r="L314" t="str">
        <f t="shared" si="0"/>
        <v>Body part code</v>
      </c>
      <c r="M314" t="str">
        <f t="shared" si="0"/>
        <v>Remark code for P00004</v>
      </c>
      <c r="N314" t="str">
        <f t="shared" si="0"/>
        <v>Stream width, feet</v>
      </c>
      <c r="O314" t="str">
        <f t="shared" si="0"/>
        <v>Remark code for P00009</v>
      </c>
      <c r="P314" t="str">
        <f t="shared" si="0"/>
        <v>Location in cross section, distance from left bank looking downstream, feet</v>
      </c>
      <c r="Q314" t="str">
        <f t="shared" si="0"/>
        <v>Remark code for P00010</v>
      </c>
      <c r="R314" s="10" t="str">
        <f t="shared" si="0"/>
        <v>Temperature, water, degrees Celsius</v>
      </c>
      <c r="S314" t="str">
        <f t="shared" si="0"/>
        <v>Remark code for P00020</v>
      </c>
      <c r="T314" t="str">
        <f t="shared" si="0"/>
        <v>Temperature, air, degrees Celsius</v>
      </c>
      <c r="U314" t="str">
        <f t="shared" si="0"/>
        <v>Remark code for P00025</v>
      </c>
      <c r="V314" t="str">
        <f t="shared" si="0"/>
        <v>Barometric pressure, millimeters of mercury</v>
      </c>
      <c r="W314" t="str">
        <f t="shared" si="0"/>
        <v>Remark code for P00028</v>
      </c>
      <c r="X314" t="str">
        <f t="shared" si="0"/>
        <v>Agency analyzing sample, code</v>
      </c>
      <c r="Y314" t="str">
        <f t="shared" si="0"/>
        <v>Remark code for P00061</v>
      </c>
      <c r="Z314" s="7" t="str">
        <f t="shared" si="0"/>
        <v>Discharge, instantaneous, cubic feet per second</v>
      </c>
      <c r="AA314" t="str">
        <f t="shared" si="0"/>
        <v>Remark code for P00063</v>
      </c>
      <c r="AB314" t="str">
        <f t="shared" si="0"/>
        <v>Number of sampling points, count</v>
      </c>
      <c r="AC314" t="str">
        <f t="shared" si="0"/>
        <v>Remark code for P00065</v>
      </c>
      <c r="AD314" t="str">
        <f t="shared" si="0"/>
        <v>Gage height, feet</v>
      </c>
      <c r="AE314" t="str">
        <f t="shared" si="0"/>
        <v>Remark code for P00095</v>
      </c>
      <c r="AF314" s="7" t="str">
        <f t="shared" si="0"/>
        <v>Specific conductance, water, unfiltered, microsiemens per centimeter at 25 degrees Celsius</v>
      </c>
      <c r="AG314" t="str">
        <f t="shared" si="0"/>
        <v>Remark code for P00191</v>
      </c>
      <c r="AH314" t="str">
        <f t="shared" si="0"/>
        <v>Hydrogen ion, water, unfiltered, calculated, milligrams per liter</v>
      </c>
      <c r="AI314" t="str">
        <f t="shared" si="0"/>
        <v>Remark code for P00300</v>
      </c>
      <c r="AJ314" t="str">
        <f t="shared" si="0"/>
        <v>Dissolved oxygen, water, unfiltered, milligrams per liter</v>
      </c>
      <c r="AK314" t="str">
        <f t="shared" si="0"/>
        <v>Remark code for P00301</v>
      </c>
      <c r="AL314" t="str">
        <f t="shared" si="0"/>
        <v>Dissolved oxygen, water, unfiltered, percent of saturation</v>
      </c>
      <c r="AM314" t="str">
        <f t="shared" si="0"/>
        <v>Remark code for P00400</v>
      </c>
      <c r="AN314" t="str">
        <f t="shared" si="0"/>
        <v>pH, water, unfiltered, field, standard units</v>
      </c>
      <c r="AO314" t="str">
        <f t="shared" si="0"/>
        <v>Remark code for P00403</v>
      </c>
      <c r="AP314" t="str">
        <f t="shared" si="0"/>
        <v>pH, water, unfiltered, laboratory, standard units</v>
      </c>
      <c r="AQ314" t="str">
        <f t="shared" si="0"/>
        <v>Remark code for P00405</v>
      </c>
      <c r="AR314" t="str">
        <f t="shared" si="0"/>
        <v>Carbon dioxide, water, unfiltered, milligrams per liter</v>
      </c>
      <c r="AS314" t="str">
        <f t="shared" si="0"/>
        <v>Remark code for P00419</v>
      </c>
      <c r="AT314" t="str">
        <f t="shared" si="0"/>
        <v>Acid neutralizing capacity, water, unfiltered, inflection-point titration method (incremental titration method), field, milligrams per liter as calcium carbonate</v>
      </c>
      <c r="AU314" t="str">
        <f t="shared" si="0"/>
        <v>Remark code for P00435</v>
      </c>
      <c r="AV314" t="str">
        <f t="shared" si="0"/>
        <v>Acidity, water, unfiltered, milligrams per liter as calcium carbonate</v>
      </c>
      <c r="AW314" t="str">
        <f t="shared" si="0"/>
        <v>Remark code for P00453</v>
      </c>
      <c r="AX314" s="7" t="str">
        <f t="shared" si="0"/>
        <v>Bicarbonate, water, filtered, inflection-point titration method (incremental titration method), field, milligrams per liter</v>
      </c>
      <c r="AY314" t="str">
        <f t="shared" si="0"/>
        <v>Remark code for P00600</v>
      </c>
      <c r="AZ314" t="str">
        <f t="shared" si="0"/>
        <v>Total nitrogen [nitrate + nitrite + ammonia + organic-N], water, unfiltered, milligrams per liter</v>
      </c>
      <c r="BA314" t="str">
        <f t="shared" si="0"/>
        <v>Remark code for P00605</v>
      </c>
      <c r="BB314" t="str">
        <f t="shared" si="0"/>
        <v>Organic nitrogen, water, unfiltered, milligrams per liter as nitrogen</v>
      </c>
      <c r="BC314" t="str">
        <f t="shared" si="0"/>
        <v>Remark code for P00608</v>
      </c>
      <c r="BD314" t="str">
        <f t="shared" si="0"/>
        <v>Ammonia (NH3 + NH4+), water, filtered, milligrams per liter as nitrogen</v>
      </c>
      <c r="BE314" t="str">
        <f t="shared" si="0"/>
        <v>Remark code for P00613</v>
      </c>
      <c r="BF314" t="str">
        <f t="shared" si="0"/>
        <v>Nitrite, water, filtered, milligrams per liter as nitrogen</v>
      </c>
      <c r="BG314" t="str">
        <f t="shared" si="0"/>
        <v>Remark code for P00618</v>
      </c>
      <c r="BH314" t="str">
        <f t="shared" si="0"/>
        <v>Nitrate, water, filtered, milligrams per liter as nitrogen</v>
      </c>
      <c r="BI314" t="str">
        <f t="shared" si="0"/>
        <v>Remark code for P00625</v>
      </c>
      <c r="BJ314" t="str">
        <f t="shared" si="0"/>
        <v>Ammonia plus organic nitrogen, water, unfiltered, milligrams per liter as nitrogen</v>
      </c>
      <c r="BK314" t="str">
        <f t="shared" si="0"/>
        <v>Remark code for P00631</v>
      </c>
      <c r="BL314" t="str">
        <f t="shared" si="0"/>
        <v>Nitrate plus nitrite, water, filtered, milligrams per liter as nitrogen</v>
      </c>
      <c r="BM314" t="str">
        <f t="shared" si="0"/>
        <v>Remark code for P00660</v>
      </c>
      <c r="BN314" t="str">
        <f t="shared" ref="BN314:DY314" si="1">INDEX($D$20:$D$281,MATCH(BN315,$B$20:$B$281,0))</f>
        <v>Orthophosphate, water, filtered, milligrams per liter as PO4</v>
      </c>
      <c r="BO314" t="str">
        <f t="shared" si="1"/>
        <v>Remark code for P00665</v>
      </c>
      <c r="BP314" t="str">
        <f t="shared" si="1"/>
        <v>Phosphorus, water, unfiltered, milligrams per liter as phosphorus</v>
      </c>
      <c r="BQ314" t="str">
        <f t="shared" si="1"/>
        <v>Remark code for P00671</v>
      </c>
      <c r="BR314" t="str">
        <f t="shared" si="1"/>
        <v>Orthophosphate, water, filtered, milligrams per liter as phosphorus</v>
      </c>
      <c r="BS314" t="str">
        <f t="shared" si="1"/>
        <v>Remark code for P00681</v>
      </c>
      <c r="BT314" t="str">
        <f t="shared" si="1"/>
        <v>Organic carbon, water, filtered, milligrams per liter</v>
      </c>
      <c r="BU314" t="str">
        <f t="shared" si="1"/>
        <v>Remark code for P00720</v>
      </c>
      <c r="BV314" t="str">
        <f t="shared" si="1"/>
        <v>Cyanide, water, unfiltered, milligrams per liter</v>
      </c>
      <c r="BW314" t="str">
        <f t="shared" si="1"/>
        <v>Remark code for P00900</v>
      </c>
      <c r="BX314" t="str">
        <f t="shared" si="1"/>
        <v>Hardness, water, milligrams per liter as calcium carbonate</v>
      </c>
      <c r="BY314" t="str">
        <f t="shared" si="1"/>
        <v>Remark code for P00902</v>
      </c>
      <c r="BZ314" t="str">
        <f t="shared" si="1"/>
        <v>Noncarbonate hardness, water, unfiltered, field, milligrams per liter as calcium carbonate</v>
      </c>
      <c r="CA314" t="str">
        <f t="shared" si="1"/>
        <v>Remark code for P00904</v>
      </c>
      <c r="CB314" t="str">
        <f t="shared" si="1"/>
        <v>Noncarbonate hardness, water, filtered, field, milligrams per liter as calcium carbonate</v>
      </c>
      <c r="CC314" t="str">
        <f t="shared" si="1"/>
        <v>Remark code for P00915</v>
      </c>
      <c r="CD314" s="8" t="str">
        <f t="shared" si="1"/>
        <v>Calcium, water, filtered, milligrams per liter</v>
      </c>
      <c r="CE314" t="str">
        <f t="shared" si="1"/>
        <v>Remark code for P00916</v>
      </c>
      <c r="CF314" t="str">
        <f t="shared" si="1"/>
        <v>Calcium, water, unfiltered, recoverable, milligrams per liter</v>
      </c>
      <c r="CG314" t="str">
        <f t="shared" si="1"/>
        <v>Remark code for P00925</v>
      </c>
      <c r="CH314" s="8" t="str">
        <f t="shared" si="1"/>
        <v>Magnesium, water, filtered, milligrams per liter</v>
      </c>
      <c r="CI314" t="str">
        <f t="shared" si="1"/>
        <v>Remark code for P00927</v>
      </c>
      <c r="CJ314" t="str">
        <f t="shared" si="1"/>
        <v>Magnesium, water, unfiltered, recoverable, milligrams per liter</v>
      </c>
      <c r="CK314" t="str">
        <f t="shared" si="1"/>
        <v>Remark code for P00929</v>
      </c>
      <c r="CL314" s="11" t="str">
        <f t="shared" si="1"/>
        <v>Sodium, water, unfiltered, recoverable, milligrams per liter</v>
      </c>
      <c r="CM314" t="str">
        <f t="shared" si="1"/>
        <v>Remark code for P00930</v>
      </c>
      <c r="CN314" s="8" t="str">
        <f t="shared" si="1"/>
        <v>Sodium, water, filtered, milligrams per liter</v>
      </c>
      <c r="CO314" t="str">
        <f t="shared" si="1"/>
        <v>Remark code for P00931</v>
      </c>
      <c r="CP314" t="str">
        <f t="shared" si="1"/>
        <v>Sodium adsorption ratio (SAR), water, number</v>
      </c>
      <c r="CQ314" t="str">
        <f t="shared" si="1"/>
        <v>Remark code for P00932</v>
      </c>
      <c r="CR314" t="str">
        <f t="shared" si="1"/>
        <v>Sodium fraction of cations, water, percent in equivalents of major cations</v>
      </c>
      <c r="CS314" t="str">
        <f t="shared" si="1"/>
        <v>Remark code for P00935</v>
      </c>
      <c r="CT314" s="8" t="str">
        <f t="shared" si="1"/>
        <v>Potassium, water, filtered, milligrams per liter</v>
      </c>
      <c r="CU314" t="str">
        <f t="shared" si="1"/>
        <v>Remark code for P00937</v>
      </c>
      <c r="CV314" t="str">
        <f t="shared" si="1"/>
        <v>Potassium, water, unfiltered, recoverable, milligrams per liter</v>
      </c>
      <c r="CW314" t="str">
        <f t="shared" si="1"/>
        <v>Remark code for P00940</v>
      </c>
      <c r="CX314" s="8" t="str">
        <f t="shared" si="1"/>
        <v>Chloride, water, filtered, milligrams per liter</v>
      </c>
      <c r="CY314" t="str">
        <f t="shared" si="1"/>
        <v>Remark code for P00945</v>
      </c>
      <c r="CZ314" s="8" t="str">
        <f t="shared" si="1"/>
        <v>Sulfate, water, filtered, milligrams per liter</v>
      </c>
      <c r="DA314" t="str">
        <f t="shared" si="1"/>
        <v>Remark code for P00950</v>
      </c>
      <c r="DB314" t="str">
        <f t="shared" si="1"/>
        <v>Fluoride, water, filtered, milligrams per liter</v>
      </c>
      <c r="DC314" t="str">
        <f t="shared" si="1"/>
        <v>Remark code for P00955</v>
      </c>
      <c r="DD314" t="str">
        <f t="shared" si="1"/>
        <v>Silica, water, filtered, milligrams per liter as SiO2</v>
      </c>
      <c r="DE314" t="str">
        <f t="shared" si="1"/>
        <v>Remark code for P00956</v>
      </c>
      <c r="DF314" t="str">
        <f t="shared" si="1"/>
        <v>Silica, water, unfiltered, milligrams per liter as SiO2</v>
      </c>
      <c r="DG314" t="str">
        <f t="shared" si="1"/>
        <v>Remark code for P01000</v>
      </c>
      <c r="DH314" t="str">
        <f t="shared" si="1"/>
        <v>Arsenic, water, filtered, micrograms per liter</v>
      </c>
      <c r="DI314" t="str">
        <f t="shared" si="1"/>
        <v>Remark code for P01005</v>
      </c>
      <c r="DJ314" t="str">
        <f t="shared" si="1"/>
        <v>Barium, water, filtered, micrograms per liter</v>
      </c>
      <c r="DK314" t="str">
        <f t="shared" si="1"/>
        <v>Remark code for P01007</v>
      </c>
      <c r="DL314" t="str">
        <f t="shared" si="1"/>
        <v>Barium, water, unfiltered, recoverable, micrograms per liter</v>
      </c>
      <c r="DM314" t="str">
        <f t="shared" si="1"/>
        <v>Remark code for P01010</v>
      </c>
      <c r="DN314" t="str">
        <f t="shared" si="1"/>
        <v>Beryllium, water, filtered, micrograms per liter</v>
      </c>
      <c r="DO314" t="str">
        <f t="shared" si="1"/>
        <v>Remark code for P01012</v>
      </c>
      <c r="DP314" t="str">
        <f t="shared" si="1"/>
        <v>Beryllium, water, unfiltered, recoverable, micrograms per liter</v>
      </c>
      <c r="DQ314" t="str">
        <f t="shared" si="1"/>
        <v>Remark code for P01025</v>
      </c>
      <c r="DR314" t="str">
        <f t="shared" si="1"/>
        <v>Cadmium, water, filtered, micrograms per liter</v>
      </c>
      <c r="DS314" t="str">
        <f t="shared" si="1"/>
        <v>Remark code for P01027</v>
      </c>
      <c r="DT314" t="str">
        <f t="shared" si="1"/>
        <v>Cadmium, water, unfiltered, micrograms per liter</v>
      </c>
      <c r="DU314" t="str">
        <f t="shared" si="1"/>
        <v>Remark code for P01030</v>
      </c>
      <c r="DV314" t="str">
        <f t="shared" si="1"/>
        <v>Chromium, water, filtered, micrograms per liter</v>
      </c>
      <c r="DW314" t="str">
        <f t="shared" si="1"/>
        <v>Remark code for P01034</v>
      </c>
      <c r="DX314" t="str">
        <f t="shared" si="1"/>
        <v>Chromium, water, unfiltered, recoverable, micrograms per liter</v>
      </c>
      <c r="DY314" t="str">
        <f t="shared" si="1"/>
        <v>Remark code for P01040</v>
      </c>
      <c r="DZ314" t="str">
        <f t="shared" ref="DZ314:GK314" si="2">INDEX($D$20:$D$281,MATCH(DZ315,$B$20:$B$281,0))</f>
        <v>Copper, water, filtered, micrograms per liter</v>
      </c>
      <c r="EA314" t="str">
        <f t="shared" si="2"/>
        <v>Remark code for P01042</v>
      </c>
      <c r="EB314" t="str">
        <f t="shared" si="2"/>
        <v>Copper, water, unfiltered, recoverable, micrograms per liter</v>
      </c>
      <c r="EC314" t="str">
        <f t="shared" si="2"/>
        <v>Remark code for P01045</v>
      </c>
      <c r="ED314" t="str">
        <f t="shared" si="2"/>
        <v>Iron, water, unfiltered, recoverable, micrograms per liter</v>
      </c>
      <c r="EE314" t="str">
        <f t="shared" si="2"/>
        <v>Remark code for P01046</v>
      </c>
      <c r="EF314" t="str">
        <f t="shared" si="2"/>
        <v>Iron, water, filtered, micrograms per liter</v>
      </c>
      <c r="EG314" t="str">
        <f t="shared" si="2"/>
        <v>Remark code for P01049</v>
      </c>
      <c r="EH314" t="str">
        <f t="shared" si="2"/>
        <v>Lead, water, filtered, micrograms per liter</v>
      </c>
      <c r="EI314" t="str">
        <f t="shared" si="2"/>
        <v>Remark code for P01051</v>
      </c>
      <c r="EJ314" t="str">
        <f t="shared" si="2"/>
        <v>Lead, water, unfiltered, recoverable, micrograms per liter</v>
      </c>
      <c r="EK314" t="str">
        <f t="shared" si="2"/>
        <v>Remark code for P01055</v>
      </c>
      <c r="EL314" t="str">
        <f t="shared" si="2"/>
        <v>Manganese, water, unfiltered, recoverable, micrograms per liter</v>
      </c>
      <c r="EM314" t="str">
        <f t="shared" si="2"/>
        <v>Remark code for P01056</v>
      </c>
      <c r="EN314" t="str">
        <f t="shared" si="2"/>
        <v>Manganese, water, filtered, micrograms per liter</v>
      </c>
      <c r="EO314" t="str">
        <f t="shared" si="2"/>
        <v>Remark code for P01060</v>
      </c>
      <c r="EP314" t="str">
        <f t="shared" si="2"/>
        <v>Molybdenum, water, filtered, micrograms per liter</v>
      </c>
      <c r="EQ314" t="str">
        <f t="shared" si="2"/>
        <v>Remark code for P01062</v>
      </c>
      <c r="ER314" t="str">
        <f t="shared" si="2"/>
        <v>Molybdenum, water, unfiltered, recoverable, micrograms per liter</v>
      </c>
      <c r="ES314" t="str">
        <f t="shared" si="2"/>
        <v>Remark code for P01065</v>
      </c>
      <c r="ET314" t="str">
        <f t="shared" si="2"/>
        <v>Nickel, water, filtered, micrograms per liter</v>
      </c>
      <c r="EU314" t="str">
        <f t="shared" si="2"/>
        <v>Remark code for P01067</v>
      </c>
      <c r="EV314" t="str">
        <f t="shared" si="2"/>
        <v>Nickel, water, unfiltered, recoverable, micrograms per liter</v>
      </c>
      <c r="EW314" t="str">
        <f t="shared" si="2"/>
        <v>Remark code for P01075</v>
      </c>
      <c r="EX314" t="str">
        <f t="shared" si="2"/>
        <v>Silver, water, filtered, micrograms per liter</v>
      </c>
      <c r="EY314" t="str">
        <f t="shared" si="2"/>
        <v>Remark code for P01080</v>
      </c>
      <c r="EZ314" t="str">
        <f t="shared" si="2"/>
        <v>Strontium, water, filtered, micrograms per liter</v>
      </c>
      <c r="FA314" t="str">
        <f t="shared" si="2"/>
        <v>Remark code for P01082</v>
      </c>
      <c r="FB314" t="str">
        <f t="shared" si="2"/>
        <v>Strontium, water, unfiltered, recoverable, micrograms per liter</v>
      </c>
      <c r="FC314" t="str">
        <f t="shared" si="2"/>
        <v>Remark code for P01085</v>
      </c>
      <c r="FD314" t="str">
        <f t="shared" si="2"/>
        <v>Vanadium, water, filtered, micrograms per liter</v>
      </c>
      <c r="FE314" t="str">
        <f t="shared" si="2"/>
        <v>Remark code for P01087</v>
      </c>
      <c r="FF314" t="str">
        <f t="shared" si="2"/>
        <v>Vanadium, water, unfiltered, micrograms per liter</v>
      </c>
      <c r="FG314" t="str">
        <f t="shared" si="2"/>
        <v>Remark code for P01090</v>
      </c>
      <c r="FH314" t="str">
        <f t="shared" si="2"/>
        <v>Zinc, water, filtered, micrograms per liter</v>
      </c>
      <c r="FI314" t="str">
        <f t="shared" si="2"/>
        <v>Remark code for P01092</v>
      </c>
      <c r="FJ314" t="str">
        <f t="shared" si="2"/>
        <v>Zinc, water, unfiltered, recoverable, micrograms per liter</v>
      </c>
      <c r="FK314" t="str">
        <f t="shared" si="2"/>
        <v>Remark code for P01105</v>
      </c>
      <c r="FL314" t="str">
        <f t="shared" si="2"/>
        <v>Aluminum, water, unfiltered, recoverable, micrograms per liter</v>
      </c>
      <c r="FM314" t="str">
        <f t="shared" si="2"/>
        <v>Remark code for P01106</v>
      </c>
      <c r="FN314" t="str">
        <f t="shared" si="2"/>
        <v>Aluminum, water, filtered, micrograms per liter</v>
      </c>
      <c r="FO314" t="str">
        <f t="shared" si="2"/>
        <v>Remark code for P01130</v>
      </c>
      <c r="FP314" t="str">
        <f t="shared" si="2"/>
        <v>Lithium, water, filtered, micrograms per liter</v>
      </c>
      <c r="FQ314" t="str">
        <f t="shared" si="2"/>
        <v>Remark code for P01132</v>
      </c>
      <c r="FR314" t="str">
        <f t="shared" si="2"/>
        <v>Lithium, water, unfiltered, recoverable, micrograms per liter</v>
      </c>
      <c r="FS314" t="str">
        <f t="shared" si="2"/>
        <v>Remark code for P01145</v>
      </c>
      <c r="FT314" t="str">
        <f t="shared" si="2"/>
        <v>Selenium, water, filtered, micrograms per liter</v>
      </c>
      <c r="FU314" t="str">
        <f t="shared" si="2"/>
        <v>Remark code for P01300</v>
      </c>
      <c r="FV314" t="str">
        <f t="shared" si="2"/>
        <v>Oil and grease, severity, code</v>
      </c>
      <c r="FW314" t="str">
        <f t="shared" si="2"/>
        <v>Remark code for P01305</v>
      </c>
      <c r="FX314" t="str">
        <f t="shared" si="2"/>
        <v>Suds or foam, severity, code</v>
      </c>
      <c r="FY314" t="str">
        <f t="shared" si="2"/>
        <v>Remark code for P01320</v>
      </c>
      <c r="FZ314" t="str">
        <f t="shared" si="2"/>
        <v>Floating garbage, severity, code</v>
      </c>
      <c r="GA314" t="str">
        <f t="shared" si="2"/>
        <v>Remark code for P01325</v>
      </c>
      <c r="GB314" t="str">
        <f t="shared" si="2"/>
        <v>Floating algae mats, severity, code</v>
      </c>
      <c r="GC314" t="str">
        <f t="shared" si="2"/>
        <v>Remark code for P01330</v>
      </c>
      <c r="GD314" t="str">
        <f t="shared" si="2"/>
        <v>Odor, atmospheric, severity, code</v>
      </c>
      <c r="GE314" t="str">
        <f t="shared" si="2"/>
        <v>Remark code for P01340</v>
      </c>
      <c r="GF314" t="str">
        <f t="shared" si="2"/>
        <v>Dead fish, severity, code</v>
      </c>
      <c r="GG314" t="str">
        <f t="shared" si="2"/>
        <v>Remark code for P01345</v>
      </c>
      <c r="GH314" t="str">
        <f t="shared" si="2"/>
        <v>Floating debris, severity, code</v>
      </c>
      <c r="GI314" t="str">
        <f t="shared" si="2"/>
        <v>Remark code for P01350</v>
      </c>
      <c r="GJ314" t="str">
        <f t="shared" si="2"/>
        <v>Turbidity, severity, code</v>
      </c>
      <c r="GK314" t="str">
        <f t="shared" si="2"/>
        <v>Remark code for P29802</v>
      </c>
      <c r="GL314" t="str">
        <f t="shared" ref="GL314:IW314" si="3">INDEX($D$20:$D$281,MATCH(GL315,$B$20:$B$281,0))</f>
        <v>Alkalinity, water, filtered, Gran titration, field, milligrams per liter as calcium carbonate</v>
      </c>
      <c r="GM314" t="str">
        <f t="shared" si="3"/>
        <v>Remark code for P30207</v>
      </c>
      <c r="GN314" t="str">
        <f t="shared" si="3"/>
        <v>Gage height, above datum, meters</v>
      </c>
      <c r="GO314" t="str">
        <f t="shared" si="3"/>
        <v>Remark code for P30209</v>
      </c>
      <c r="GP314" t="str">
        <f t="shared" si="3"/>
        <v>Discharge, instantaneous, cubic meters per second</v>
      </c>
      <c r="GQ314" t="str">
        <f t="shared" si="3"/>
        <v>Remark code for P31633</v>
      </c>
      <c r="GR314" t="str">
        <f t="shared" si="3"/>
        <v>Escherichia coli, m-TEC MF method, water, colony forming units per 100 milliliters</v>
      </c>
      <c r="GS314" t="str">
        <f t="shared" si="3"/>
        <v>Remark code for P39086</v>
      </c>
      <c r="GT314" t="str">
        <f t="shared" si="3"/>
        <v>Alkalinity, water, filtered, inflection-point titration method (incremental titration method), field, milligrams per liter as calcium carbonate</v>
      </c>
      <c r="GU314" t="str">
        <f t="shared" si="3"/>
        <v>Remark code for P50014</v>
      </c>
      <c r="GV314" t="str">
        <f t="shared" si="3"/>
        <v>Transit rate, sampler, minimum, feet per second</v>
      </c>
      <c r="GW314" t="str">
        <f t="shared" si="3"/>
        <v>Remark code for P50015</v>
      </c>
      <c r="GX314" t="str">
        <f t="shared" si="3"/>
        <v>Transit rate, sampler, feet per second</v>
      </c>
      <c r="GY314" t="str">
        <f t="shared" si="3"/>
        <v>Remark code for P50016</v>
      </c>
      <c r="GZ314" t="str">
        <f t="shared" si="3"/>
        <v>Transit rate, sampler, maximum, feet per second</v>
      </c>
      <c r="HA314" t="str">
        <f t="shared" si="3"/>
        <v>Remark code for P50280</v>
      </c>
      <c r="HB314" t="str">
        <f t="shared" si="3"/>
        <v>Site visit purpose, code</v>
      </c>
      <c r="HC314" t="str">
        <f t="shared" si="3"/>
        <v>Remark code for P63786</v>
      </c>
      <c r="HD314" t="str">
        <f t="shared" si="3"/>
        <v>Bicarbonate, water, filtered, Gran titration, field, milligrams per liter</v>
      </c>
      <c r="HE314" t="str">
        <f t="shared" si="3"/>
        <v>Remark code for P70300</v>
      </c>
      <c r="HF314" t="str">
        <f t="shared" si="3"/>
        <v>Dissolved solids dried at 180 degrees Celsius, water, filtered, milligrams per liter</v>
      </c>
      <c r="HG314" t="str">
        <f t="shared" si="3"/>
        <v>Remark code for P70301</v>
      </c>
      <c r="HH314" t="str">
        <f t="shared" si="3"/>
        <v>Dissolved solids, water, filtered, sum of constituents, milligrams per liter</v>
      </c>
      <c r="HI314" t="str">
        <f t="shared" si="3"/>
        <v>Remark code for P70302</v>
      </c>
      <c r="HJ314" t="str">
        <f t="shared" si="3"/>
        <v>Dissolved solids, water, short tons per day</v>
      </c>
      <c r="HK314" t="str">
        <f t="shared" si="3"/>
        <v>Remark code for P70303</v>
      </c>
      <c r="HL314" t="str">
        <f t="shared" si="3"/>
        <v>Dissolved solids, water, filtered, short tons per acre-foot</v>
      </c>
      <c r="HM314" t="str">
        <f t="shared" si="3"/>
        <v>Remark code for P71825</v>
      </c>
      <c r="HN314" t="str">
        <f t="shared" si="3"/>
        <v>Acidity, water, unfiltered, heated, milligrams per liter as hydrogen ion</v>
      </c>
      <c r="HO314" t="str">
        <f t="shared" si="3"/>
        <v>Remark code for P71846</v>
      </c>
      <c r="HP314" t="str">
        <f t="shared" si="3"/>
        <v>Ammonia (NH3 + NH4+), water, filtered, milligrams per liter as NH4</v>
      </c>
      <c r="HQ314" t="str">
        <f t="shared" si="3"/>
        <v>Remark code for P71851</v>
      </c>
      <c r="HR314" t="str">
        <f t="shared" si="3"/>
        <v>Nitrate, water, filtered, milligrams per liter as nitrate</v>
      </c>
      <c r="HS314" t="str">
        <f t="shared" si="3"/>
        <v>Remark code for P71856</v>
      </c>
      <c r="HT314" t="str">
        <f t="shared" si="3"/>
        <v>Nitrite, water, filtered, milligrams per liter as nitrite</v>
      </c>
      <c r="HU314" t="str">
        <f t="shared" si="3"/>
        <v>Remark code for P71890</v>
      </c>
      <c r="HV314" t="str">
        <f t="shared" si="3"/>
        <v>Mercury, water, filtered, micrograms per liter</v>
      </c>
      <c r="HW314" t="str">
        <f t="shared" si="3"/>
        <v>Remark code for P71900</v>
      </c>
      <c r="HX314" t="str">
        <f t="shared" si="3"/>
        <v>Mercury, water, unfiltered, recoverable, micrograms per liter</v>
      </c>
      <c r="HY314" t="str">
        <f t="shared" si="3"/>
        <v>Remark code for P71999</v>
      </c>
      <c r="HZ314" t="str">
        <f t="shared" si="3"/>
        <v>Sample purpose, code</v>
      </c>
      <c r="IA314" t="str">
        <f t="shared" si="3"/>
        <v>Remark code for P72104</v>
      </c>
      <c r="IB314" t="str">
        <f t="shared" si="3"/>
        <v>Sample location, distance downstream, feet</v>
      </c>
      <c r="IC314" t="str">
        <f t="shared" si="3"/>
        <v>Remark code for P72105</v>
      </c>
      <c r="ID314" t="str">
        <f t="shared" si="3"/>
        <v>Sample location, distance upstream, feet</v>
      </c>
      <c r="IE314" t="str">
        <f t="shared" si="3"/>
        <v>Remark code for P81904</v>
      </c>
      <c r="IF314" t="str">
        <f t="shared" si="3"/>
        <v>Velocity at point in stream, feet per second</v>
      </c>
      <c r="IG314" t="str">
        <f t="shared" si="3"/>
        <v>Remark code for P82398</v>
      </c>
      <c r="IH314" t="str">
        <f t="shared" si="3"/>
        <v>Sampling method, code</v>
      </c>
      <c r="II314" t="str">
        <f t="shared" si="3"/>
        <v>Remark code for P84164</v>
      </c>
      <c r="IJ314" t="str">
        <f t="shared" si="3"/>
        <v>Sampler type, code</v>
      </c>
      <c r="IK314" t="str">
        <f t="shared" si="3"/>
        <v>Remark code for P84171</v>
      </c>
      <c r="IL314" t="str">
        <f t="shared" si="3"/>
        <v>Sample splitter type, field, code</v>
      </c>
      <c r="IM314" t="str">
        <f t="shared" si="3"/>
        <v>Remark code for P90095</v>
      </c>
      <c r="IN314" t="str">
        <f t="shared" si="3"/>
        <v>Specific conductance, water, unfiltered, laboratory, microsiemens per centimeter at 25 degrees Celsius</v>
      </c>
      <c r="IO314" t="str">
        <f t="shared" si="3"/>
        <v>Remark code for P90410</v>
      </c>
      <c r="IP314" t="str">
        <f t="shared" si="3"/>
        <v>Acid neutralizing capacity, water, unfiltered, fixed endpoint (pH 4.5) titration, laboratory, milligrams per liter as calcium carbonate</v>
      </c>
      <c r="IQ314" t="str">
        <f t="shared" si="3"/>
        <v>Remark code for P99102</v>
      </c>
      <c r="IR314" t="str">
        <f t="shared" si="3"/>
        <v>Type of blank sample, code</v>
      </c>
      <c r="IS314" t="str">
        <f t="shared" si="3"/>
        <v>Remark code for P99105</v>
      </c>
      <c r="IT314" t="str">
        <f t="shared" si="3"/>
        <v>Type of replicate, code</v>
      </c>
      <c r="IU314" t="str">
        <f t="shared" si="3"/>
        <v>Remark code for P99111</v>
      </c>
      <c r="IV314" t="str">
        <f t="shared" si="3"/>
        <v>Type of quality assurance data associated with sample, code</v>
      </c>
      <c r="IW314" t="str">
        <f t="shared" si="3"/>
        <v>Remark code for P99112</v>
      </c>
      <c r="IX314" t="str">
        <f t="shared" ref="IX314:JB314" si="4">INDEX($D$20:$D$281,MATCH(IX315,$B$20:$B$281,0))</f>
        <v>Topical quality-control data purpose, code</v>
      </c>
      <c r="IY314" t="str">
        <f t="shared" si="4"/>
        <v>Remark code for P99870</v>
      </c>
      <c r="IZ314" t="str">
        <f t="shared" si="4"/>
        <v>Julian date, in-bottle digestion, ddd</v>
      </c>
      <c r="JA314" t="str">
        <f t="shared" si="4"/>
        <v>Remark code for P99872</v>
      </c>
      <c r="JB314" t="str">
        <f t="shared" si="4"/>
        <v>Turbidity, water, unfiltered, laboratory, Hach 2100AN, nephelometric turbidity units</v>
      </c>
    </row>
    <row r="315" spans="1:262" x14ac:dyDescent="0.25">
      <c r="A315" t="s">
        <v>199</v>
      </c>
      <c r="B315" t="s">
        <v>200</v>
      </c>
      <c r="C315" t="s">
        <v>201</v>
      </c>
      <c r="D315" t="s">
        <v>202</v>
      </c>
      <c r="E315" t="s">
        <v>203</v>
      </c>
      <c r="F315" t="s">
        <v>204</v>
      </c>
      <c r="G315" t="s">
        <v>205</v>
      </c>
      <c r="H315" t="s">
        <v>206</v>
      </c>
      <c r="I315" t="s">
        <v>207</v>
      </c>
      <c r="J315" t="s">
        <v>208</v>
      </c>
      <c r="K315" t="s">
        <v>209</v>
      </c>
      <c r="L315" t="s">
        <v>210</v>
      </c>
      <c r="M315" t="s">
        <v>211</v>
      </c>
      <c r="N315" t="s">
        <v>212</v>
      </c>
      <c r="O315" t="s">
        <v>748</v>
      </c>
      <c r="P315" t="s">
        <v>749</v>
      </c>
      <c r="Q315" t="s">
        <v>213</v>
      </c>
      <c r="R315" t="s">
        <v>214</v>
      </c>
      <c r="S315" t="s">
        <v>215</v>
      </c>
      <c r="T315" t="s">
        <v>216</v>
      </c>
      <c r="U315" t="s">
        <v>217</v>
      </c>
      <c r="V315" t="s">
        <v>218</v>
      </c>
      <c r="W315" t="s">
        <v>219</v>
      </c>
      <c r="X315" t="s">
        <v>220</v>
      </c>
      <c r="Y315" t="s">
        <v>221</v>
      </c>
      <c r="Z315" t="s">
        <v>222</v>
      </c>
      <c r="AA315" t="s">
        <v>223</v>
      </c>
      <c r="AB315" t="s">
        <v>224</v>
      </c>
      <c r="AC315" t="s">
        <v>225</v>
      </c>
      <c r="AD315" t="s">
        <v>226</v>
      </c>
      <c r="AE315" t="s">
        <v>229</v>
      </c>
      <c r="AF315" t="s">
        <v>230</v>
      </c>
      <c r="AG315" t="s">
        <v>231</v>
      </c>
      <c r="AH315" t="s">
        <v>232</v>
      </c>
      <c r="AI315" t="s">
        <v>233</v>
      </c>
      <c r="AJ315" t="s">
        <v>234</v>
      </c>
      <c r="AK315" t="s">
        <v>235</v>
      </c>
      <c r="AL315" t="s">
        <v>236</v>
      </c>
      <c r="AM315" t="s">
        <v>239</v>
      </c>
      <c r="AN315" t="s">
        <v>240</v>
      </c>
      <c r="AO315" t="s">
        <v>241</v>
      </c>
      <c r="AP315" t="s">
        <v>242</v>
      </c>
      <c r="AQ315" t="s">
        <v>243</v>
      </c>
      <c r="AR315" t="s">
        <v>244</v>
      </c>
      <c r="AS315" t="s">
        <v>247</v>
      </c>
      <c r="AT315" t="s">
        <v>248</v>
      </c>
      <c r="AU315" t="s">
        <v>761</v>
      </c>
      <c r="AV315" t="s">
        <v>762</v>
      </c>
      <c r="AW315" t="s">
        <v>255</v>
      </c>
      <c r="AX315" t="s">
        <v>256</v>
      </c>
      <c r="AY315" t="s">
        <v>259</v>
      </c>
      <c r="AZ315" t="s">
        <v>260</v>
      </c>
      <c r="BA315" t="s">
        <v>263</v>
      </c>
      <c r="BB315" t="s">
        <v>264</v>
      </c>
      <c r="BC315" t="s">
        <v>267</v>
      </c>
      <c r="BD315" t="s">
        <v>268</v>
      </c>
      <c r="BE315" t="s">
        <v>273</v>
      </c>
      <c r="BF315" t="s">
        <v>274</v>
      </c>
      <c r="BG315" t="s">
        <v>277</v>
      </c>
      <c r="BH315" t="s">
        <v>278</v>
      </c>
      <c r="BI315" t="s">
        <v>283</v>
      </c>
      <c r="BJ315" t="s">
        <v>284</v>
      </c>
      <c r="BK315" t="s">
        <v>289</v>
      </c>
      <c r="BL315" t="s">
        <v>290</v>
      </c>
      <c r="BM315" t="s">
        <v>295</v>
      </c>
      <c r="BN315" t="s">
        <v>296</v>
      </c>
      <c r="BO315" t="s">
        <v>297</v>
      </c>
      <c r="BP315" t="s">
        <v>298</v>
      </c>
      <c r="BQ315" t="s">
        <v>303</v>
      </c>
      <c r="BR315" t="s">
        <v>304</v>
      </c>
      <c r="BS315" t="s">
        <v>750</v>
      </c>
      <c r="BT315" t="s">
        <v>751</v>
      </c>
      <c r="BU315" t="s">
        <v>763</v>
      </c>
      <c r="BV315" t="s">
        <v>764</v>
      </c>
      <c r="BW315" t="s">
        <v>307</v>
      </c>
      <c r="BX315" t="s">
        <v>308</v>
      </c>
      <c r="BY315" t="s">
        <v>765</v>
      </c>
      <c r="BZ315" t="s">
        <v>766</v>
      </c>
      <c r="CA315" t="s">
        <v>309</v>
      </c>
      <c r="CB315" t="s">
        <v>310</v>
      </c>
      <c r="CC315" t="s">
        <v>313</v>
      </c>
      <c r="CD315" t="s">
        <v>314</v>
      </c>
      <c r="CE315" t="s">
        <v>767</v>
      </c>
      <c r="CF315" t="s">
        <v>768</v>
      </c>
      <c r="CG315" t="s">
        <v>315</v>
      </c>
      <c r="CH315" t="s">
        <v>316</v>
      </c>
      <c r="CI315" t="s">
        <v>769</v>
      </c>
      <c r="CJ315" t="s">
        <v>770</v>
      </c>
      <c r="CK315" t="s">
        <v>771</v>
      </c>
      <c r="CL315" t="s">
        <v>772</v>
      </c>
      <c r="CM315" t="s">
        <v>317</v>
      </c>
      <c r="CN315" t="s">
        <v>318</v>
      </c>
      <c r="CO315" t="s">
        <v>319</v>
      </c>
      <c r="CP315" t="s">
        <v>320</v>
      </c>
      <c r="CQ315" t="s">
        <v>321</v>
      </c>
      <c r="CR315" t="s">
        <v>322</v>
      </c>
      <c r="CS315" t="s">
        <v>323</v>
      </c>
      <c r="CT315" t="s">
        <v>324</v>
      </c>
      <c r="CU315" t="s">
        <v>773</v>
      </c>
      <c r="CV315" t="s">
        <v>774</v>
      </c>
      <c r="CW315" t="s">
        <v>325</v>
      </c>
      <c r="CX315" t="s">
        <v>326</v>
      </c>
      <c r="CY315" t="s">
        <v>327</v>
      </c>
      <c r="CZ315" t="s">
        <v>328</v>
      </c>
      <c r="DA315" t="s">
        <v>329</v>
      </c>
      <c r="DB315" t="s">
        <v>330</v>
      </c>
      <c r="DC315" t="s">
        <v>331</v>
      </c>
      <c r="DD315" t="s">
        <v>332</v>
      </c>
      <c r="DE315" t="s">
        <v>775</v>
      </c>
      <c r="DF315" t="s">
        <v>776</v>
      </c>
      <c r="DG315" t="s">
        <v>333</v>
      </c>
      <c r="DH315" t="s">
        <v>334</v>
      </c>
      <c r="DI315" t="s">
        <v>339</v>
      </c>
      <c r="DJ315" t="s">
        <v>340</v>
      </c>
      <c r="DK315" t="s">
        <v>777</v>
      </c>
      <c r="DL315" t="s">
        <v>778</v>
      </c>
      <c r="DM315" t="s">
        <v>341</v>
      </c>
      <c r="DN315" t="s">
        <v>342</v>
      </c>
      <c r="DO315" t="s">
        <v>779</v>
      </c>
      <c r="DP315" t="s">
        <v>780</v>
      </c>
      <c r="DQ315" t="s">
        <v>345</v>
      </c>
      <c r="DR315" t="s">
        <v>346</v>
      </c>
      <c r="DS315" t="s">
        <v>347</v>
      </c>
      <c r="DT315" t="s">
        <v>348</v>
      </c>
      <c r="DU315" t="s">
        <v>353</v>
      </c>
      <c r="DV315" t="s">
        <v>354</v>
      </c>
      <c r="DW315" t="s">
        <v>355</v>
      </c>
      <c r="DX315" t="s">
        <v>356</v>
      </c>
      <c r="DY315" t="s">
        <v>361</v>
      </c>
      <c r="DZ315" t="s">
        <v>362</v>
      </c>
      <c r="EA315" t="s">
        <v>363</v>
      </c>
      <c r="EB315" t="s">
        <v>364</v>
      </c>
      <c r="EC315" t="s">
        <v>781</v>
      </c>
      <c r="ED315" t="s">
        <v>782</v>
      </c>
      <c r="EE315" t="s">
        <v>367</v>
      </c>
      <c r="EF315" t="s">
        <v>368</v>
      </c>
      <c r="EG315" t="s">
        <v>369</v>
      </c>
      <c r="EH315" t="s">
        <v>370</v>
      </c>
      <c r="EI315" t="s">
        <v>371</v>
      </c>
      <c r="EJ315" t="s">
        <v>372</v>
      </c>
      <c r="EK315" t="s">
        <v>783</v>
      </c>
      <c r="EL315" t="s">
        <v>784</v>
      </c>
      <c r="EM315" t="s">
        <v>377</v>
      </c>
      <c r="EN315" t="s">
        <v>378</v>
      </c>
      <c r="EO315" t="s">
        <v>381</v>
      </c>
      <c r="EP315" t="s">
        <v>382</v>
      </c>
      <c r="EQ315" t="s">
        <v>785</v>
      </c>
      <c r="ER315" t="s">
        <v>786</v>
      </c>
      <c r="ES315" t="s">
        <v>383</v>
      </c>
      <c r="ET315" t="s">
        <v>384</v>
      </c>
      <c r="EU315" t="s">
        <v>787</v>
      </c>
      <c r="EV315" t="s">
        <v>788</v>
      </c>
      <c r="EW315" t="s">
        <v>385</v>
      </c>
      <c r="EX315" t="s">
        <v>386</v>
      </c>
      <c r="EY315" t="s">
        <v>387</v>
      </c>
      <c r="EZ315" t="s">
        <v>388</v>
      </c>
      <c r="FA315" t="s">
        <v>789</v>
      </c>
      <c r="FB315" t="s">
        <v>790</v>
      </c>
      <c r="FC315" t="s">
        <v>389</v>
      </c>
      <c r="FD315" t="s">
        <v>390</v>
      </c>
      <c r="FE315" t="s">
        <v>791</v>
      </c>
      <c r="FF315" t="s">
        <v>792</v>
      </c>
      <c r="FG315" t="s">
        <v>391</v>
      </c>
      <c r="FH315" t="s">
        <v>392</v>
      </c>
      <c r="FI315" t="s">
        <v>393</v>
      </c>
      <c r="FJ315" t="s">
        <v>394</v>
      </c>
      <c r="FK315" t="s">
        <v>793</v>
      </c>
      <c r="FL315" t="s">
        <v>794</v>
      </c>
      <c r="FM315" t="s">
        <v>399</v>
      </c>
      <c r="FN315" t="s">
        <v>400</v>
      </c>
      <c r="FO315" t="s">
        <v>401</v>
      </c>
      <c r="FP315" t="s">
        <v>402</v>
      </c>
      <c r="FQ315" t="s">
        <v>795</v>
      </c>
      <c r="FR315" t="s">
        <v>796</v>
      </c>
      <c r="FS315" t="s">
        <v>403</v>
      </c>
      <c r="FT315" t="s">
        <v>404</v>
      </c>
      <c r="FU315" t="s">
        <v>409</v>
      </c>
      <c r="FV315" t="s">
        <v>410</v>
      </c>
      <c r="FW315" t="s">
        <v>411</v>
      </c>
      <c r="FX315" t="s">
        <v>412</v>
      </c>
      <c r="FY315" t="s">
        <v>413</v>
      </c>
      <c r="FZ315" t="s">
        <v>414</v>
      </c>
      <c r="GA315" t="s">
        <v>415</v>
      </c>
      <c r="GB315" t="s">
        <v>416</v>
      </c>
      <c r="GC315" t="s">
        <v>417</v>
      </c>
      <c r="GD315" t="s">
        <v>418</v>
      </c>
      <c r="GE315" t="s">
        <v>419</v>
      </c>
      <c r="GF315" t="s">
        <v>420</v>
      </c>
      <c r="GG315" t="s">
        <v>421</v>
      </c>
      <c r="GH315" t="s">
        <v>422</v>
      </c>
      <c r="GI315" t="s">
        <v>423</v>
      </c>
      <c r="GJ315" t="s">
        <v>424</v>
      </c>
      <c r="GK315" t="s">
        <v>449</v>
      </c>
      <c r="GL315" t="s">
        <v>450</v>
      </c>
      <c r="GM315" t="s">
        <v>453</v>
      </c>
      <c r="GN315" t="s">
        <v>454</v>
      </c>
      <c r="GO315" t="s">
        <v>455</v>
      </c>
      <c r="GP315" t="s">
        <v>456</v>
      </c>
      <c r="GQ315" t="s">
        <v>459</v>
      </c>
      <c r="GR315" t="s">
        <v>460</v>
      </c>
      <c r="GS315" t="s">
        <v>473</v>
      </c>
      <c r="GT315" t="s">
        <v>474</v>
      </c>
      <c r="GU315" t="s">
        <v>797</v>
      </c>
      <c r="GV315" t="s">
        <v>798</v>
      </c>
      <c r="GW315" t="s">
        <v>493</v>
      </c>
      <c r="GX315" t="s">
        <v>494</v>
      </c>
      <c r="GY315" t="s">
        <v>799</v>
      </c>
      <c r="GZ315" t="s">
        <v>800</v>
      </c>
      <c r="HA315" t="s">
        <v>495</v>
      </c>
      <c r="HB315" t="s">
        <v>496</v>
      </c>
      <c r="HC315" t="s">
        <v>801</v>
      </c>
      <c r="HD315" t="s">
        <v>802</v>
      </c>
      <c r="HE315" t="s">
        <v>515</v>
      </c>
      <c r="HF315" t="s">
        <v>516</v>
      </c>
      <c r="HG315" t="s">
        <v>517</v>
      </c>
      <c r="HH315" t="s">
        <v>518</v>
      </c>
      <c r="HI315" t="s">
        <v>519</v>
      </c>
      <c r="HJ315" t="s">
        <v>520</v>
      </c>
      <c r="HK315" t="s">
        <v>521</v>
      </c>
      <c r="HL315" t="s">
        <v>522</v>
      </c>
      <c r="HM315" t="s">
        <v>803</v>
      </c>
      <c r="HN315" t="s">
        <v>804</v>
      </c>
      <c r="HO315" t="s">
        <v>545</v>
      </c>
      <c r="HP315" t="s">
        <v>546</v>
      </c>
      <c r="HQ315" t="s">
        <v>547</v>
      </c>
      <c r="HR315" t="s">
        <v>548</v>
      </c>
      <c r="HS315" t="s">
        <v>549</v>
      </c>
      <c r="HT315" t="s">
        <v>550</v>
      </c>
      <c r="HU315" t="s">
        <v>557</v>
      </c>
      <c r="HV315" t="s">
        <v>558</v>
      </c>
      <c r="HW315" t="s">
        <v>559</v>
      </c>
      <c r="HX315" t="s">
        <v>560</v>
      </c>
      <c r="HY315" t="s">
        <v>563</v>
      </c>
      <c r="HZ315" t="s">
        <v>564</v>
      </c>
      <c r="IA315" t="s">
        <v>565</v>
      </c>
      <c r="IB315" t="s">
        <v>566</v>
      </c>
      <c r="IC315" t="s">
        <v>752</v>
      </c>
      <c r="ID315" t="s">
        <v>753</v>
      </c>
      <c r="IE315" t="s">
        <v>615</v>
      </c>
      <c r="IF315" t="s">
        <v>616</v>
      </c>
      <c r="IG315" t="s">
        <v>619</v>
      </c>
      <c r="IH315" t="s">
        <v>620</v>
      </c>
      <c r="II315" t="s">
        <v>677</v>
      </c>
      <c r="IJ315" t="s">
        <v>678</v>
      </c>
      <c r="IK315" t="s">
        <v>679</v>
      </c>
      <c r="IL315" t="s">
        <v>680</v>
      </c>
      <c r="IM315" t="s">
        <v>681</v>
      </c>
      <c r="IN315" t="s">
        <v>682</v>
      </c>
      <c r="IO315" t="s">
        <v>683</v>
      </c>
      <c r="IP315" t="s">
        <v>684</v>
      </c>
      <c r="IQ315" t="s">
        <v>805</v>
      </c>
      <c r="IR315" t="s">
        <v>806</v>
      </c>
      <c r="IS315" t="s">
        <v>754</v>
      </c>
      <c r="IT315" t="s">
        <v>755</v>
      </c>
      <c r="IU315" t="s">
        <v>689</v>
      </c>
      <c r="IV315" t="s">
        <v>690</v>
      </c>
      <c r="IW315" t="s">
        <v>807</v>
      </c>
      <c r="IX315" t="s">
        <v>808</v>
      </c>
      <c r="IY315" t="s">
        <v>697</v>
      </c>
      <c r="IZ315" t="s">
        <v>698</v>
      </c>
      <c r="JA315" t="s">
        <v>756</v>
      </c>
      <c r="JB315" t="s">
        <v>757</v>
      </c>
    </row>
    <row r="316" spans="1:262" x14ac:dyDescent="0.25">
      <c r="A316" t="s">
        <v>703</v>
      </c>
      <c r="B316" t="s">
        <v>704</v>
      </c>
      <c r="C316" t="s">
        <v>705</v>
      </c>
      <c r="D316" t="s">
        <v>706</v>
      </c>
      <c r="E316" t="s">
        <v>705</v>
      </c>
      <c r="F316" t="s">
        <v>706</v>
      </c>
      <c r="G316" t="s">
        <v>707</v>
      </c>
      <c r="H316" t="s">
        <v>708</v>
      </c>
      <c r="I316" t="s">
        <v>709</v>
      </c>
      <c r="J316" t="s">
        <v>707</v>
      </c>
      <c r="K316" t="s">
        <v>710</v>
      </c>
      <c r="L316" t="s">
        <v>710</v>
      </c>
      <c r="M316" t="s">
        <v>711</v>
      </c>
      <c r="N316" t="s">
        <v>711</v>
      </c>
      <c r="O316" t="s">
        <v>711</v>
      </c>
      <c r="P316" t="s">
        <v>711</v>
      </c>
      <c r="Q316" t="s">
        <v>711</v>
      </c>
      <c r="R316" t="s">
        <v>711</v>
      </c>
      <c r="S316" t="s">
        <v>711</v>
      </c>
      <c r="T316" t="s">
        <v>711</v>
      </c>
      <c r="U316" t="s">
        <v>711</v>
      </c>
      <c r="V316" t="s">
        <v>711</v>
      </c>
      <c r="W316" t="s">
        <v>711</v>
      </c>
      <c r="X316" t="s">
        <v>711</v>
      </c>
      <c r="Y316" t="s">
        <v>711</v>
      </c>
      <c r="Z316" t="s">
        <v>711</v>
      </c>
      <c r="AA316" t="s">
        <v>711</v>
      </c>
      <c r="AB316" t="s">
        <v>711</v>
      </c>
      <c r="AC316" t="s">
        <v>711</v>
      </c>
      <c r="AD316" t="s">
        <v>711</v>
      </c>
      <c r="AE316" t="s">
        <v>711</v>
      </c>
      <c r="AF316" t="s">
        <v>711</v>
      </c>
      <c r="AG316" t="s">
        <v>711</v>
      </c>
      <c r="AH316" t="s">
        <v>711</v>
      </c>
      <c r="AI316" t="s">
        <v>711</v>
      </c>
      <c r="AJ316" t="s">
        <v>711</v>
      </c>
      <c r="AK316" t="s">
        <v>711</v>
      </c>
      <c r="AL316" t="s">
        <v>711</v>
      </c>
      <c r="AM316" t="s">
        <v>711</v>
      </c>
      <c r="AN316" t="s">
        <v>711</v>
      </c>
      <c r="AO316" t="s">
        <v>711</v>
      </c>
      <c r="AP316" t="s">
        <v>711</v>
      </c>
      <c r="AQ316" t="s">
        <v>711</v>
      </c>
      <c r="AR316" t="s">
        <v>711</v>
      </c>
      <c r="AS316" t="s">
        <v>711</v>
      </c>
      <c r="AT316" t="s">
        <v>711</v>
      </c>
      <c r="AU316" t="s">
        <v>711</v>
      </c>
      <c r="AV316" t="s">
        <v>711</v>
      </c>
      <c r="AW316" t="s">
        <v>711</v>
      </c>
      <c r="AX316" t="s">
        <v>711</v>
      </c>
      <c r="AY316" t="s">
        <v>711</v>
      </c>
      <c r="AZ316" t="s">
        <v>711</v>
      </c>
      <c r="BA316" t="s">
        <v>711</v>
      </c>
      <c r="BB316" t="s">
        <v>711</v>
      </c>
      <c r="BC316" t="s">
        <v>711</v>
      </c>
      <c r="BD316" t="s">
        <v>711</v>
      </c>
      <c r="BE316" t="s">
        <v>711</v>
      </c>
      <c r="BF316" t="s">
        <v>711</v>
      </c>
      <c r="BG316" t="s">
        <v>711</v>
      </c>
      <c r="BH316" t="s">
        <v>711</v>
      </c>
      <c r="BI316" t="s">
        <v>711</v>
      </c>
      <c r="BJ316" t="s">
        <v>711</v>
      </c>
      <c r="BK316" t="s">
        <v>711</v>
      </c>
      <c r="BL316" t="s">
        <v>711</v>
      </c>
      <c r="BM316" t="s">
        <v>711</v>
      </c>
      <c r="BN316" t="s">
        <v>711</v>
      </c>
      <c r="BO316" t="s">
        <v>711</v>
      </c>
      <c r="BP316" t="s">
        <v>711</v>
      </c>
      <c r="BQ316" t="s">
        <v>711</v>
      </c>
      <c r="BR316" t="s">
        <v>711</v>
      </c>
      <c r="BS316" t="s">
        <v>711</v>
      </c>
      <c r="BT316" t="s">
        <v>711</v>
      </c>
      <c r="BU316" t="s">
        <v>711</v>
      </c>
      <c r="BV316" t="s">
        <v>711</v>
      </c>
      <c r="BW316" t="s">
        <v>711</v>
      </c>
      <c r="BX316" t="s">
        <v>711</v>
      </c>
      <c r="BY316" t="s">
        <v>711</v>
      </c>
      <c r="BZ316" t="s">
        <v>711</v>
      </c>
      <c r="CA316" t="s">
        <v>711</v>
      </c>
      <c r="CB316" t="s">
        <v>711</v>
      </c>
      <c r="CC316" t="s">
        <v>711</v>
      </c>
      <c r="CD316" t="s">
        <v>711</v>
      </c>
      <c r="CE316" t="s">
        <v>711</v>
      </c>
      <c r="CF316" t="s">
        <v>711</v>
      </c>
      <c r="CG316" t="s">
        <v>711</v>
      </c>
      <c r="CH316" t="s">
        <v>711</v>
      </c>
      <c r="CI316" t="s">
        <v>711</v>
      </c>
      <c r="CJ316" t="s">
        <v>711</v>
      </c>
      <c r="CK316" t="s">
        <v>711</v>
      </c>
      <c r="CL316" t="s">
        <v>711</v>
      </c>
      <c r="CM316" t="s">
        <v>711</v>
      </c>
      <c r="CN316" t="s">
        <v>711</v>
      </c>
      <c r="CO316" t="s">
        <v>711</v>
      </c>
      <c r="CP316" t="s">
        <v>711</v>
      </c>
      <c r="CQ316" t="s">
        <v>711</v>
      </c>
      <c r="CR316" t="s">
        <v>711</v>
      </c>
      <c r="CS316" t="s">
        <v>711</v>
      </c>
      <c r="CT316" t="s">
        <v>711</v>
      </c>
      <c r="CU316" t="s">
        <v>711</v>
      </c>
      <c r="CV316" t="s">
        <v>711</v>
      </c>
      <c r="CW316" t="s">
        <v>711</v>
      </c>
      <c r="CX316" t="s">
        <v>711</v>
      </c>
      <c r="CY316" t="s">
        <v>711</v>
      </c>
      <c r="CZ316" t="s">
        <v>711</v>
      </c>
      <c r="DA316" t="s">
        <v>711</v>
      </c>
      <c r="DB316" t="s">
        <v>711</v>
      </c>
      <c r="DC316" t="s">
        <v>711</v>
      </c>
      <c r="DD316" t="s">
        <v>711</v>
      </c>
      <c r="DE316" t="s">
        <v>711</v>
      </c>
      <c r="DF316" t="s">
        <v>711</v>
      </c>
      <c r="DG316" t="s">
        <v>711</v>
      </c>
      <c r="DH316" t="s">
        <v>711</v>
      </c>
      <c r="DI316" t="s">
        <v>711</v>
      </c>
      <c r="DJ316" t="s">
        <v>711</v>
      </c>
      <c r="DK316" t="s">
        <v>711</v>
      </c>
      <c r="DL316" t="s">
        <v>711</v>
      </c>
      <c r="DM316" t="s">
        <v>711</v>
      </c>
      <c r="DN316" t="s">
        <v>711</v>
      </c>
      <c r="DO316" t="s">
        <v>711</v>
      </c>
      <c r="DP316" t="s">
        <v>711</v>
      </c>
      <c r="DQ316" t="s">
        <v>711</v>
      </c>
      <c r="DR316" t="s">
        <v>711</v>
      </c>
      <c r="DS316" t="s">
        <v>711</v>
      </c>
      <c r="DT316" t="s">
        <v>711</v>
      </c>
      <c r="DU316" t="s">
        <v>711</v>
      </c>
      <c r="DV316" t="s">
        <v>711</v>
      </c>
      <c r="DW316" t="s">
        <v>711</v>
      </c>
      <c r="DX316" t="s">
        <v>711</v>
      </c>
      <c r="DY316" t="s">
        <v>711</v>
      </c>
      <c r="DZ316" t="s">
        <v>711</v>
      </c>
      <c r="EA316" t="s">
        <v>711</v>
      </c>
      <c r="EB316" t="s">
        <v>711</v>
      </c>
      <c r="EC316" t="s">
        <v>711</v>
      </c>
      <c r="ED316" t="s">
        <v>711</v>
      </c>
      <c r="EE316" t="s">
        <v>711</v>
      </c>
      <c r="EF316" t="s">
        <v>711</v>
      </c>
      <c r="EG316" t="s">
        <v>712</v>
      </c>
      <c r="EH316" t="s">
        <v>711</v>
      </c>
      <c r="EI316" t="s">
        <v>711</v>
      </c>
      <c r="EJ316" t="s">
        <v>711</v>
      </c>
      <c r="EK316" t="s">
        <v>711</v>
      </c>
      <c r="EL316" t="s">
        <v>711</v>
      </c>
      <c r="EM316" t="s">
        <v>711</v>
      </c>
      <c r="EN316" t="s">
        <v>711</v>
      </c>
      <c r="EO316" t="s">
        <v>711</v>
      </c>
      <c r="EP316" t="s">
        <v>711</v>
      </c>
      <c r="EQ316" t="s">
        <v>711</v>
      </c>
      <c r="ER316" t="s">
        <v>711</v>
      </c>
      <c r="ES316" t="s">
        <v>711</v>
      </c>
      <c r="ET316" t="s">
        <v>711</v>
      </c>
      <c r="EU316" t="s">
        <v>711</v>
      </c>
      <c r="EV316" t="s">
        <v>711</v>
      </c>
      <c r="EW316" t="s">
        <v>711</v>
      </c>
      <c r="EX316" t="s">
        <v>711</v>
      </c>
      <c r="EY316" t="s">
        <v>711</v>
      </c>
      <c r="EZ316" t="s">
        <v>711</v>
      </c>
      <c r="FA316" t="s">
        <v>711</v>
      </c>
      <c r="FB316" t="s">
        <v>711</v>
      </c>
      <c r="FC316" t="s">
        <v>711</v>
      </c>
      <c r="FD316" t="s">
        <v>711</v>
      </c>
      <c r="FE316" t="s">
        <v>711</v>
      </c>
      <c r="FF316" t="s">
        <v>711</v>
      </c>
      <c r="FG316" t="s">
        <v>711</v>
      </c>
      <c r="FH316" t="s">
        <v>711</v>
      </c>
      <c r="FI316" t="s">
        <v>711</v>
      </c>
      <c r="FJ316" t="s">
        <v>711</v>
      </c>
      <c r="FK316" t="s">
        <v>711</v>
      </c>
      <c r="FL316" t="s">
        <v>711</v>
      </c>
      <c r="FM316" t="s">
        <v>711</v>
      </c>
      <c r="FN316" t="s">
        <v>711</v>
      </c>
      <c r="FO316" t="s">
        <v>711</v>
      </c>
      <c r="FP316" t="s">
        <v>711</v>
      </c>
      <c r="FQ316" t="s">
        <v>711</v>
      </c>
      <c r="FR316" t="s">
        <v>711</v>
      </c>
      <c r="FS316" t="s">
        <v>711</v>
      </c>
      <c r="FT316" t="s">
        <v>711</v>
      </c>
      <c r="FU316" t="s">
        <v>711</v>
      </c>
      <c r="FV316" t="s">
        <v>711</v>
      </c>
      <c r="FW316" t="s">
        <v>711</v>
      </c>
      <c r="FX316" t="s">
        <v>711</v>
      </c>
      <c r="FY316" t="s">
        <v>711</v>
      </c>
      <c r="FZ316" t="s">
        <v>711</v>
      </c>
      <c r="GA316" t="s">
        <v>711</v>
      </c>
      <c r="GB316" t="s">
        <v>711</v>
      </c>
      <c r="GC316" t="s">
        <v>711</v>
      </c>
      <c r="GD316" t="s">
        <v>711</v>
      </c>
      <c r="GE316" t="s">
        <v>711</v>
      </c>
      <c r="GF316" t="s">
        <v>711</v>
      </c>
      <c r="GG316" t="s">
        <v>711</v>
      </c>
      <c r="GH316" t="s">
        <v>711</v>
      </c>
      <c r="GI316" t="s">
        <v>711</v>
      </c>
      <c r="GJ316" t="s">
        <v>711</v>
      </c>
      <c r="GK316" t="s">
        <v>711</v>
      </c>
      <c r="GL316" t="s">
        <v>711</v>
      </c>
      <c r="GM316" t="s">
        <v>711</v>
      </c>
      <c r="GN316" t="s">
        <v>711</v>
      </c>
      <c r="GO316" t="s">
        <v>711</v>
      </c>
      <c r="GP316" t="s">
        <v>711</v>
      </c>
      <c r="GQ316" t="s">
        <v>711</v>
      </c>
      <c r="GR316" t="s">
        <v>711</v>
      </c>
      <c r="GS316" t="s">
        <v>711</v>
      </c>
      <c r="GT316" t="s">
        <v>711</v>
      </c>
      <c r="GU316" t="s">
        <v>711</v>
      </c>
      <c r="GV316" t="s">
        <v>711</v>
      </c>
      <c r="GW316" t="s">
        <v>711</v>
      </c>
      <c r="GX316" t="s">
        <v>711</v>
      </c>
      <c r="GY316" t="s">
        <v>711</v>
      </c>
      <c r="GZ316" t="s">
        <v>711</v>
      </c>
      <c r="HA316" t="s">
        <v>711</v>
      </c>
      <c r="HB316" t="s">
        <v>711</v>
      </c>
      <c r="HC316" t="s">
        <v>711</v>
      </c>
      <c r="HD316" t="s">
        <v>711</v>
      </c>
      <c r="HE316" t="s">
        <v>711</v>
      </c>
      <c r="HF316" t="s">
        <v>711</v>
      </c>
      <c r="HG316" t="s">
        <v>711</v>
      </c>
      <c r="HH316" t="s">
        <v>711</v>
      </c>
      <c r="HI316" t="s">
        <v>711</v>
      </c>
      <c r="HJ316" t="s">
        <v>711</v>
      </c>
      <c r="HK316" t="s">
        <v>711</v>
      </c>
      <c r="HL316" t="s">
        <v>711</v>
      </c>
      <c r="HM316" t="s">
        <v>711</v>
      </c>
      <c r="HN316" t="s">
        <v>711</v>
      </c>
      <c r="HO316" t="s">
        <v>711</v>
      </c>
      <c r="HP316" t="s">
        <v>711</v>
      </c>
      <c r="HQ316" t="s">
        <v>711</v>
      </c>
      <c r="HR316" t="s">
        <v>711</v>
      </c>
      <c r="HS316" t="s">
        <v>711</v>
      </c>
      <c r="HT316" t="s">
        <v>711</v>
      </c>
      <c r="HU316" t="s">
        <v>711</v>
      </c>
      <c r="HV316" t="s">
        <v>711</v>
      </c>
      <c r="HW316" t="s">
        <v>711</v>
      </c>
      <c r="HX316" t="s">
        <v>711</v>
      </c>
      <c r="HY316" t="s">
        <v>711</v>
      </c>
      <c r="HZ316" t="s">
        <v>711</v>
      </c>
      <c r="IA316" t="s">
        <v>711</v>
      </c>
      <c r="IB316" t="s">
        <v>711</v>
      </c>
      <c r="IC316" t="s">
        <v>711</v>
      </c>
      <c r="ID316" t="s">
        <v>711</v>
      </c>
      <c r="IE316" t="s">
        <v>711</v>
      </c>
      <c r="IF316" t="s">
        <v>711</v>
      </c>
      <c r="IG316" t="s">
        <v>711</v>
      </c>
      <c r="IH316" t="s">
        <v>711</v>
      </c>
      <c r="II316" t="s">
        <v>711</v>
      </c>
      <c r="IJ316" t="s">
        <v>711</v>
      </c>
      <c r="IK316" t="s">
        <v>711</v>
      </c>
      <c r="IL316" t="s">
        <v>711</v>
      </c>
      <c r="IM316" t="s">
        <v>711</v>
      </c>
      <c r="IN316" t="s">
        <v>711</v>
      </c>
      <c r="IO316" t="s">
        <v>711</v>
      </c>
      <c r="IP316" t="s">
        <v>711</v>
      </c>
      <c r="IQ316" t="s">
        <v>711</v>
      </c>
      <c r="IR316" t="s">
        <v>711</v>
      </c>
      <c r="IS316" t="s">
        <v>711</v>
      </c>
      <c r="IT316" t="s">
        <v>711</v>
      </c>
      <c r="IU316" t="s">
        <v>711</v>
      </c>
      <c r="IV316" t="s">
        <v>711</v>
      </c>
      <c r="IW316" t="s">
        <v>711</v>
      </c>
      <c r="IX316" t="s">
        <v>711</v>
      </c>
      <c r="IY316" t="s">
        <v>711</v>
      </c>
      <c r="IZ316" t="s">
        <v>711</v>
      </c>
      <c r="JA316" t="s">
        <v>711</v>
      </c>
      <c r="JB316" t="s">
        <v>711</v>
      </c>
    </row>
    <row r="317" spans="1:262" x14ac:dyDescent="0.25">
      <c r="A317" t="s">
        <v>713</v>
      </c>
      <c r="B317">
        <v>9359020</v>
      </c>
      <c r="C317" s="1">
        <v>33528</v>
      </c>
      <c r="D317" s="2">
        <v>0.43055555555555558</v>
      </c>
      <c r="G317" t="s">
        <v>721</v>
      </c>
      <c r="H317" t="s">
        <v>715</v>
      </c>
      <c r="I317" t="s">
        <v>716</v>
      </c>
      <c r="J317" t="s">
        <v>717</v>
      </c>
      <c r="R317">
        <v>4</v>
      </c>
      <c r="X317">
        <v>1028</v>
      </c>
      <c r="Z317">
        <v>79</v>
      </c>
      <c r="AF317">
        <v>491</v>
      </c>
      <c r="GP317">
        <v>2.2000000000000002</v>
      </c>
    </row>
    <row r="318" spans="1:262" x14ac:dyDescent="0.25">
      <c r="A318" t="s">
        <v>713</v>
      </c>
      <c r="B318">
        <v>9359020</v>
      </c>
      <c r="C318" s="1">
        <v>33688</v>
      </c>
      <c r="D318" s="2">
        <v>0.63541666666666663</v>
      </c>
      <c r="G318" t="s">
        <v>714</v>
      </c>
      <c r="H318" t="s">
        <v>715</v>
      </c>
      <c r="I318" t="s">
        <v>716</v>
      </c>
      <c r="J318" t="s">
        <v>717</v>
      </c>
      <c r="R318">
        <v>3</v>
      </c>
      <c r="X318">
        <v>1028</v>
      </c>
      <c r="Z318">
        <v>65</v>
      </c>
      <c r="AF318">
        <v>643</v>
      </c>
      <c r="GP318">
        <v>1.8</v>
      </c>
    </row>
    <row r="319" spans="1:262" x14ac:dyDescent="0.25">
      <c r="A319" t="s">
        <v>713</v>
      </c>
      <c r="B319">
        <v>9359020</v>
      </c>
      <c r="C319" s="1">
        <v>33710</v>
      </c>
      <c r="D319" s="2">
        <v>0.49305555555555558</v>
      </c>
      <c r="G319" t="s">
        <v>721</v>
      </c>
      <c r="H319" t="s">
        <v>715</v>
      </c>
      <c r="I319" t="s">
        <v>716</v>
      </c>
      <c r="J319" t="s">
        <v>717</v>
      </c>
      <c r="R319">
        <v>6</v>
      </c>
      <c r="X319">
        <v>1028</v>
      </c>
      <c r="Z319">
        <v>176</v>
      </c>
      <c r="AF319">
        <v>370</v>
      </c>
      <c r="GP319">
        <v>5</v>
      </c>
    </row>
    <row r="320" spans="1:262" x14ac:dyDescent="0.25">
      <c r="A320" t="s">
        <v>713</v>
      </c>
      <c r="B320">
        <v>9359020</v>
      </c>
      <c r="C320" s="1">
        <v>33731</v>
      </c>
      <c r="D320" s="2">
        <v>0.4861111111111111</v>
      </c>
      <c r="G320" t="s">
        <v>721</v>
      </c>
      <c r="H320" t="s">
        <v>715</v>
      </c>
      <c r="I320" t="s">
        <v>716</v>
      </c>
      <c r="J320" t="s">
        <v>717</v>
      </c>
      <c r="R320">
        <v>7</v>
      </c>
      <c r="X320">
        <v>1028</v>
      </c>
      <c r="Z320">
        <v>580</v>
      </c>
      <c r="AF320">
        <v>207</v>
      </c>
      <c r="GP320">
        <v>16</v>
      </c>
    </row>
    <row r="321" spans="1:198" x14ac:dyDescent="0.25">
      <c r="A321" t="s">
        <v>713</v>
      </c>
      <c r="B321">
        <v>9359020</v>
      </c>
      <c r="C321" s="1">
        <v>33745</v>
      </c>
      <c r="D321" s="2">
        <v>0.44444444444444442</v>
      </c>
      <c r="G321" t="s">
        <v>721</v>
      </c>
      <c r="H321" t="s">
        <v>715</v>
      </c>
      <c r="I321" t="s">
        <v>716</v>
      </c>
      <c r="J321" t="s">
        <v>717</v>
      </c>
      <c r="R321">
        <v>5</v>
      </c>
      <c r="X321">
        <v>1028</v>
      </c>
      <c r="Z321">
        <v>900</v>
      </c>
      <c r="AF321">
        <v>160</v>
      </c>
      <c r="GP321">
        <v>25</v>
      </c>
    </row>
    <row r="322" spans="1:198" x14ac:dyDescent="0.25">
      <c r="A322" t="s">
        <v>713</v>
      </c>
      <c r="B322">
        <v>9359020</v>
      </c>
      <c r="C322" s="1">
        <v>33760</v>
      </c>
      <c r="D322" s="2">
        <v>0.47222222222222227</v>
      </c>
      <c r="G322" t="s">
        <v>721</v>
      </c>
      <c r="H322" t="s">
        <v>715</v>
      </c>
      <c r="I322" t="s">
        <v>716</v>
      </c>
      <c r="J322" t="s">
        <v>717</v>
      </c>
      <c r="R322">
        <v>9</v>
      </c>
      <c r="X322">
        <v>1028</v>
      </c>
      <c r="Z322">
        <v>893</v>
      </c>
      <c r="AF322">
        <v>171</v>
      </c>
      <c r="GP322">
        <v>25</v>
      </c>
    </row>
    <row r="323" spans="1:198" x14ac:dyDescent="0.25">
      <c r="A323" t="s">
        <v>713</v>
      </c>
      <c r="B323">
        <v>9359020</v>
      </c>
      <c r="C323" s="1">
        <v>33768</v>
      </c>
      <c r="D323" s="2">
        <v>0.47222222222222227</v>
      </c>
      <c r="G323" t="s">
        <v>721</v>
      </c>
      <c r="H323" t="s">
        <v>715</v>
      </c>
      <c r="I323" t="s">
        <v>716</v>
      </c>
      <c r="J323" t="s">
        <v>717</v>
      </c>
      <c r="R323">
        <v>5</v>
      </c>
      <c r="X323">
        <v>1028</v>
      </c>
      <c r="Z323">
        <v>1050</v>
      </c>
      <c r="AF323">
        <v>159</v>
      </c>
      <c r="GP323">
        <v>30</v>
      </c>
    </row>
    <row r="324" spans="1:198" x14ac:dyDescent="0.25">
      <c r="A324" t="s">
        <v>713</v>
      </c>
      <c r="B324">
        <v>9359020</v>
      </c>
      <c r="C324" s="1">
        <v>33778</v>
      </c>
      <c r="D324" s="2">
        <v>0.58333333333333337</v>
      </c>
      <c r="G324" t="s">
        <v>721</v>
      </c>
      <c r="H324" t="s">
        <v>715</v>
      </c>
      <c r="I324" t="s">
        <v>716</v>
      </c>
      <c r="J324" t="s">
        <v>717</v>
      </c>
      <c r="R324">
        <v>8</v>
      </c>
      <c r="X324">
        <v>1028</v>
      </c>
      <c r="Z324">
        <v>854</v>
      </c>
      <c r="AF324">
        <v>170</v>
      </c>
      <c r="GP324">
        <v>24</v>
      </c>
    </row>
    <row r="325" spans="1:198" x14ac:dyDescent="0.25">
      <c r="A325" t="s">
        <v>713</v>
      </c>
      <c r="B325">
        <v>9359020</v>
      </c>
      <c r="C325" s="1">
        <v>33779</v>
      </c>
      <c r="D325" s="2">
        <v>0.38541666666666669</v>
      </c>
      <c r="G325" t="s">
        <v>721</v>
      </c>
      <c r="H325" t="s">
        <v>715</v>
      </c>
      <c r="I325" t="s">
        <v>716</v>
      </c>
      <c r="J325" t="s">
        <v>717</v>
      </c>
      <c r="R325">
        <v>4</v>
      </c>
      <c r="X325">
        <v>1028</v>
      </c>
      <c r="Z325">
        <v>776</v>
      </c>
      <c r="AF325">
        <v>163</v>
      </c>
      <c r="GP325">
        <v>22</v>
      </c>
    </row>
    <row r="326" spans="1:198" x14ac:dyDescent="0.25">
      <c r="A326" t="s">
        <v>713</v>
      </c>
      <c r="B326">
        <v>9359020</v>
      </c>
      <c r="C326" s="1">
        <v>33780</v>
      </c>
      <c r="D326" s="2">
        <v>0.5</v>
      </c>
      <c r="G326" t="s">
        <v>721</v>
      </c>
      <c r="H326" t="s">
        <v>715</v>
      </c>
      <c r="I326" t="s">
        <v>716</v>
      </c>
      <c r="J326" t="s">
        <v>717</v>
      </c>
      <c r="R326">
        <v>7</v>
      </c>
      <c r="X326">
        <v>1028</v>
      </c>
      <c r="Z326">
        <v>807</v>
      </c>
      <c r="AF326">
        <v>170</v>
      </c>
      <c r="GP326">
        <v>23</v>
      </c>
    </row>
    <row r="327" spans="1:198" x14ac:dyDescent="0.25">
      <c r="A327" t="s">
        <v>713</v>
      </c>
      <c r="B327">
        <v>9359020</v>
      </c>
      <c r="C327" s="1">
        <v>33807</v>
      </c>
      <c r="D327" s="2">
        <v>0.44097222222222227</v>
      </c>
      <c r="G327" t="s">
        <v>721</v>
      </c>
      <c r="H327" t="s">
        <v>715</v>
      </c>
      <c r="I327" t="s">
        <v>716</v>
      </c>
      <c r="J327" t="s">
        <v>717</v>
      </c>
      <c r="R327">
        <v>8.5</v>
      </c>
      <c r="X327">
        <v>1028</v>
      </c>
      <c r="Z327">
        <v>259</v>
      </c>
      <c r="AF327">
        <v>258</v>
      </c>
      <c r="GP327">
        <v>7.3</v>
      </c>
    </row>
    <row r="328" spans="1:198" x14ac:dyDescent="0.25">
      <c r="A328" t="s">
        <v>713</v>
      </c>
      <c r="B328">
        <v>9359020</v>
      </c>
      <c r="C328" s="1">
        <v>33858</v>
      </c>
      <c r="D328" s="2">
        <v>0.53472222222222221</v>
      </c>
      <c r="G328" t="s">
        <v>721</v>
      </c>
      <c r="H328" t="s">
        <v>715</v>
      </c>
      <c r="I328" t="s">
        <v>716</v>
      </c>
      <c r="J328" t="s">
        <v>717</v>
      </c>
      <c r="R328">
        <v>12.5</v>
      </c>
      <c r="X328">
        <v>1028</v>
      </c>
      <c r="Z328">
        <v>121</v>
      </c>
      <c r="AF328">
        <v>429</v>
      </c>
      <c r="GP328">
        <v>3.4</v>
      </c>
    </row>
    <row r="329" spans="1:198" x14ac:dyDescent="0.25">
      <c r="A329" t="s">
        <v>713</v>
      </c>
      <c r="B329">
        <v>9359020</v>
      </c>
      <c r="C329" s="1">
        <v>33865</v>
      </c>
      <c r="D329" s="2">
        <v>0.51041666666666663</v>
      </c>
      <c r="G329" t="s">
        <v>721</v>
      </c>
      <c r="H329" t="s">
        <v>715</v>
      </c>
      <c r="I329" t="s">
        <v>716</v>
      </c>
      <c r="J329" t="s">
        <v>717</v>
      </c>
      <c r="R329">
        <v>10.5</v>
      </c>
      <c r="X329">
        <v>1028</v>
      </c>
      <c r="Z329">
        <v>118</v>
      </c>
      <c r="AF329">
        <v>437</v>
      </c>
      <c r="GP329">
        <v>3.3</v>
      </c>
    </row>
    <row r="330" spans="1:198" x14ac:dyDescent="0.25">
      <c r="A330" t="s">
        <v>713</v>
      </c>
      <c r="B330">
        <v>9359020</v>
      </c>
      <c r="C330" s="1">
        <v>33890</v>
      </c>
      <c r="D330" s="2">
        <v>0.45833333333333331</v>
      </c>
      <c r="G330" t="s">
        <v>721</v>
      </c>
      <c r="H330" t="s">
        <v>715</v>
      </c>
      <c r="I330" t="s">
        <v>716</v>
      </c>
      <c r="J330" t="s">
        <v>717</v>
      </c>
      <c r="R330">
        <v>5</v>
      </c>
      <c r="X330">
        <v>1028</v>
      </c>
      <c r="Z330">
        <v>81</v>
      </c>
      <c r="AF330">
        <v>515</v>
      </c>
      <c r="GP330">
        <v>2.2999999999999998</v>
      </c>
    </row>
    <row r="331" spans="1:198" x14ac:dyDescent="0.25">
      <c r="A331" t="s">
        <v>713</v>
      </c>
      <c r="B331">
        <v>9359020</v>
      </c>
      <c r="C331" s="1">
        <v>33891</v>
      </c>
      <c r="D331" s="2">
        <v>0.45833333333333331</v>
      </c>
      <c r="G331" t="s">
        <v>721</v>
      </c>
      <c r="H331" t="s">
        <v>715</v>
      </c>
      <c r="I331" t="s">
        <v>716</v>
      </c>
      <c r="J331" t="s">
        <v>717</v>
      </c>
      <c r="R331">
        <v>4.5</v>
      </c>
      <c r="X331">
        <v>1028</v>
      </c>
      <c r="Z331">
        <v>81</v>
      </c>
      <c r="AF331">
        <v>515</v>
      </c>
      <c r="GP331">
        <v>2.2999999999999998</v>
      </c>
    </row>
    <row r="332" spans="1:198" x14ac:dyDescent="0.25">
      <c r="A332" t="s">
        <v>713</v>
      </c>
      <c r="B332">
        <v>9359020</v>
      </c>
      <c r="C332" s="1">
        <v>33892</v>
      </c>
      <c r="D332" s="2">
        <v>0.35416666666666669</v>
      </c>
      <c r="G332" t="s">
        <v>721</v>
      </c>
      <c r="H332" t="s">
        <v>715</v>
      </c>
      <c r="I332" t="s">
        <v>716</v>
      </c>
      <c r="J332" t="s">
        <v>717</v>
      </c>
      <c r="R332">
        <v>3.5</v>
      </c>
      <c r="X332">
        <v>1028</v>
      </c>
      <c r="Z332">
        <v>79</v>
      </c>
      <c r="AF332">
        <v>500</v>
      </c>
      <c r="GP332">
        <v>2.2000000000000002</v>
      </c>
    </row>
    <row r="333" spans="1:198" x14ac:dyDescent="0.25">
      <c r="A333" t="s">
        <v>713</v>
      </c>
      <c r="B333">
        <v>9359020</v>
      </c>
      <c r="C333" s="1">
        <v>34060</v>
      </c>
      <c r="D333" s="2">
        <v>0.43055555555555558</v>
      </c>
      <c r="G333" t="s">
        <v>714</v>
      </c>
      <c r="H333" t="s">
        <v>715</v>
      </c>
      <c r="I333" t="s">
        <v>716</v>
      </c>
      <c r="J333" t="s">
        <v>717</v>
      </c>
      <c r="R333">
        <v>1</v>
      </c>
      <c r="X333">
        <v>1028</v>
      </c>
      <c r="Z333">
        <v>67</v>
      </c>
      <c r="AF333">
        <v>612</v>
      </c>
      <c r="GP333">
        <v>1.9</v>
      </c>
    </row>
    <row r="334" spans="1:198" x14ac:dyDescent="0.25">
      <c r="A334" t="s">
        <v>713</v>
      </c>
      <c r="B334">
        <v>9359020</v>
      </c>
      <c r="C334" s="1">
        <v>34101</v>
      </c>
      <c r="D334" s="2">
        <v>0.5</v>
      </c>
      <c r="G334" t="s">
        <v>721</v>
      </c>
      <c r="H334" t="s">
        <v>715</v>
      </c>
      <c r="I334" t="s">
        <v>716</v>
      </c>
      <c r="J334" t="s">
        <v>717</v>
      </c>
      <c r="R334">
        <v>8.5</v>
      </c>
      <c r="X334">
        <v>1028</v>
      </c>
      <c r="Z334">
        <v>342</v>
      </c>
      <c r="AF334">
        <v>305</v>
      </c>
      <c r="GP334">
        <v>9.6999999999999993</v>
      </c>
    </row>
    <row r="335" spans="1:198" x14ac:dyDescent="0.25">
      <c r="A335" t="s">
        <v>713</v>
      </c>
      <c r="B335">
        <v>9359020</v>
      </c>
      <c r="C335" s="1">
        <v>34110</v>
      </c>
      <c r="D335" s="2">
        <v>0.39583333333333331</v>
      </c>
      <c r="G335" t="s">
        <v>721</v>
      </c>
      <c r="H335" t="s">
        <v>715</v>
      </c>
      <c r="I335" t="s">
        <v>716</v>
      </c>
      <c r="J335" t="s">
        <v>717</v>
      </c>
      <c r="R335">
        <v>3</v>
      </c>
      <c r="X335">
        <v>1028</v>
      </c>
      <c r="Z335">
        <v>1220</v>
      </c>
      <c r="AF335">
        <v>173</v>
      </c>
      <c r="GP335">
        <v>35</v>
      </c>
    </row>
    <row r="336" spans="1:198" x14ac:dyDescent="0.25">
      <c r="A336" t="s">
        <v>713</v>
      </c>
      <c r="B336">
        <v>9359020</v>
      </c>
      <c r="C336" s="1">
        <v>34115</v>
      </c>
      <c r="D336" s="2">
        <v>0.79166666666666663</v>
      </c>
      <c r="G336" t="s">
        <v>721</v>
      </c>
      <c r="H336" t="s">
        <v>715</v>
      </c>
      <c r="I336" t="s">
        <v>716</v>
      </c>
      <c r="J336" t="s">
        <v>717</v>
      </c>
      <c r="R336">
        <v>9</v>
      </c>
      <c r="X336">
        <v>1028</v>
      </c>
      <c r="Z336">
        <v>1640</v>
      </c>
      <c r="AF336">
        <v>141</v>
      </c>
      <c r="GP336">
        <v>46</v>
      </c>
    </row>
    <row r="337" spans="1:260" x14ac:dyDescent="0.25">
      <c r="A337" t="s">
        <v>713</v>
      </c>
      <c r="B337">
        <v>9359020</v>
      </c>
      <c r="C337" s="1">
        <v>34136</v>
      </c>
      <c r="D337" s="2">
        <v>0.4375</v>
      </c>
      <c r="G337" t="s">
        <v>721</v>
      </c>
      <c r="H337" t="s">
        <v>715</v>
      </c>
      <c r="I337" t="s">
        <v>716</v>
      </c>
      <c r="J337" t="s">
        <v>717</v>
      </c>
      <c r="R337">
        <v>3.5</v>
      </c>
      <c r="X337">
        <v>1028</v>
      </c>
      <c r="Z337">
        <v>1900</v>
      </c>
      <c r="AF337">
        <v>125</v>
      </c>
      <c r="GP337">
        <v>54</v>
      </c>
    </row>
    <row r="338" spans="1:260" x14ac:dyDescent="0.25">
      <c r="A338" t="s">
        <v>713</v>
      </c>
      <c r="B338">
        <v>9359020</v>
      </c>
      <c r="C338" s="1">
        <v>34170</v>
      </c>
      <c r="D338" s="2">
        <v>0.45833333333333331</v>
      </c>
      <c r="G338" t="s">
        <v>721</v>
      </c>
      <c r="H338" t="s">
        <v>715</v>
      </c>
      <c r="I338" t="s">
        <v>716</v>
      </c>
      <c r="J338" t="s">
        <v>717</v>
      </c>
      <c r="R338">
        <v>8</v>
      </c>
      <c r="X338">
        <v>1028</v>
      </c>
      <c r="Z338">
        <v>434</v>
      </c>
      <c r="AF338">
        <v>220</v>
      </c>
      <c r="GP338">
        <v>12</v>
      </c>
    </row>
    <row r="339" spans="1:260" x14ac:dyDescent="0.25">
      <c r="A339" t="s">
        <v>713</v>
      </c>
      <c r="B339">
        <v>9359020</v>
      </c>
      <c r="C339" s="1">
        <v>34263</v>
      </c>
      <c r="D339" s="2">
        <v>0.625</v>
      </c>
      <c r="G339" t="s">
        <v>721</v>
      </c>
      <c r="H339" t="s">
        <v>715</v>
      </c>
      <c r="I339" t="s">
        <v>716</v>
      </c>
      <c r="J339" t="s">
        <v>717</v>
      </c>
      <c r="R339">
        <v>8</v>
      </c>
      <c r="X339">
        <v>1028</v>
      </c>
      <c r="Z339">
        <v>88</v>
      </c>
      <c r="AF339">
        <v>534</v>
      </c>
      <c r="GP339">
        <v>2.5</v>
      </c>
    </row>
    <row r="340" spans="1:260" x14ac:dyDescent="0.25">
      <c r="A340" t="s">
        <v>713</v>
      </c>
      <c r="B340">
        <v>9359020</v>
      </c>
      <c r="C340" s="1">
        <v>34283</v>
      </c>
      <c r="D340" s="2">
        <v>0.47916666666666669</v>
      </c>
      <c r="G340" t="s">
        <v>714</v>
      </c>
      <c r="H340" t="s">
        <v>715</v>
      </c>
      <c r="I340" t="s">
        <v>716</v>
      </c>
      <c r="J340" t="s">
        <v>717</v>
      </c>
      <c r="N340">
        <v>72</v>
      </c>
      <c r="R340">
        <v>1</v>
      </c>
      <c r="X340">
        <v>80020</v>
      </c>
      <c r="Z340">
        <v>86</v>
      </c>
      <c r="AB340">
        <v>24</v>
      </c>
      <c r="AD340">
        <v>2.1800000000000002</v>
      </c>
      <c r="AF340">
        <v>590</v>
      </c>
      <c r="AH340">
        <v>2.5000000000000001E-4</v>
      </c>
      <c r="AN340">
        <v>6.6</v>
      </c>
      <c r="AP340">
        <v>6.9</v>
      </c>
      <c r="AR340">
        <v>2.9</v>
      </c>
      <c r="BU340" t="s">
        <v>719</v>
      </c>
      <c r="BV340">
        <v>0.01</v>
      </c>
      <c r="BX340">
        <v>272</v>
      </c>
      <c r="CD340">
        <v>100</v>
      </c>
      <c r="CH340">
        <v>5.4</v>
      </c>
      <c r="CN340">
        <v>3.7</v>
      </c>
      <c r="CP340">
        <v>0.1</v>
      </c>
      <c r="CR340">
        <v>3</v>
      </c>
      <c r="CT340">
        <v>0.9</v>
      </c>
      <c r="CX340">
        <v>0.9</v>
      </c>
      <c r="CZ340">
        <v>280</v>
      </c>
      <c r="DB340">
        <v>0.7</v>
      </c>
      <c r="DD340">
        <v>15</v>
      </c>
      <c r="DG340" t="s">
        <v>719</v>
      </c>
      <c r="DH340">
        <v>1</v>
      </c>
      <c r="DR340">
        <v>2</v>
      </c>
      <c r="DU340" t="s">
        <v>719</v>
      </c>
      <c r="DV340">
        <v>1</v>
      </c>
      <c r="DZ340">
        <v>6</v>
      </c>
      <c r="ED340">
        <v>3200</v>
      </c>
      <c r="EG340" t="s">
        <v>719</v>
      </c>
      <c r="EH340">
        <v>1</v>
      </c>
      <c r="EL340">
        <v>810</v>
      </c>
      <c r="EN340">
        <v>800</v>
      </c>
      <c r="EW340" t="s">
        <v>719</v>
      </c>
      <c r="EX340">
        <v>0.2</v>
      </c>
      <c r="FH340">
        <v>520</v>
      </c>
      <c r="FN340">
        <v>100</v>
      </c>
      <c r="FS340" t="s">
        <v>719</v>
      </c>
      <c r="FT340">
        <v>1</v>
      </c>
      <c r="GN340">
        <v>0.66</v>
      </c>
      <c r="GP340">
        <v>2.4</v>
      </c>
      <c r="HH340">
        <v>412</v>
      </c>
      <c r="HJ340">
        <v>95.6</v>
      </c>
      <c r="HL340">
        <v>0.56000000000000005</v>
      </c>
      <c r="HU340" t="s">
        <v>719</v>
      </c>
      <c r="HV340">
        <v>0.1</v>
      </c>
      <c r="HZ340">
        <v>10</v>
      </c>
      <c r="IB340">
        <v>80</v>
      </c>
      <c r="IH340">
        <v>10</v>
      </c>
      <c r="IJ340">
        <v>3044</v>
      </c>
      <c r="IN340">
        <v>580</v>
      </c>
      <c r="IP340">
        <v>5.9</v>
      </c>
      <c r="IZ340">
        <v>326</v>
      </c>
    </row>
    <row r="341" spans="1:260" x14ac:dyDescent="0.25">
      <c r="A341" t="s">
        <v>713</v>
      </c>
      <c r="B341">
        <v>9359020</v>
      </c>
      <c r="C341" s="1">
        <v>34459</v>
      </c>
      <c r="D341" s="2">
        <v>0.4548611111111111</v>
      </c>
      <c r="G341" t="s">
        <v>721</v>
      </c>
      <c r="H341" t="s">
        <v>715</v>
      </c>
      <c r="I341" t="s">
        <v>716</v>
      </c>
      <c r="J341" t="s">
        <v>717</v>
      </c>
      <c r="R341">
        <v>6</v>
      </c>
      <c r="X341">
        <v>1028</v>
      </c>
      <c r="Z341">
        <v>195</v>
      </c>
      <c r="AF341">
        <v>375</v>
      </c>
      <c r="GP341">
        <v>5.5</v>
      </c>
    </row>
    <row r="342" spans="1:260" x14ac:dyDescent="0.25">
      <c r="A342" t="s">
        <v>713</v>
      </c>
      <c r="B342">
        <v>9359020</v>
      </c>
      <c r="C342" s="1">
        <v>34472</v>
      </c>
      <c r="D342" s="2">
        <v>0.47916666666666669</v>
      </c>
      <c r="G342" t="s">
        <v>721</v>
      </c>
      <c r="H342" t="s">
        <v>715</v>
      </c>
      <c r="I342" t="s">
        <v>716</v>
      </c>
      <c r="J342" t="s">
        <v>717</v>
      </c>
      <c r="N342">
        <v>75</v>
      </c>
      <c r="R342">
        <v>8</v>
      </c>
      <c r="X342">
        <v>80020</v>
      </c>
      <c r="Z342">
        <v>603</v>
      </c>
      <c r="AB342">
        <v>25</v>
      </c>
      <c r="AD342">
        <v>3.49</v>
      </c>
      <c r="AF342">
        <v>190</v>
      </c>
      <c r="AH342">
        <v>1.6000000000000001E-4</v>
      </c>
      <c r="AN342">
        <v>6.8</v>
      </c>
      <c r="AP342">
        <v>6.8</v>
      </c>
      <c r="AR342">
        <v>3.7</v>
      </c>
      <c r="BX342">
        <v>72.8</v>
      </c>
      <c r="CD342">
        <v>26</v>
      </c>
      <c r="CH342">
        <v>1.9</v>
      </c>
      <c r="CN342">
        <v>1.4</v>
      </c>
      <c r="CP342">
        <v>7.0000000000000007E-2</v>
      </c>
      <c r="CR342">
        <v>4</v>
      </c>
      <c r="CT342">
        <v>0.5</v>
      </c>
      <c r="CX342">
        <v>0.5</v>
      </c>
      <c r="CZ342">
        <v>66</v>
      </c>
      <c r="DB342">
        <v>0.3</v>
      </c>
      <c r="DD342">
        <v>6.9</v>
      </c>
      <c r="DG342" t="s">
        <v>719</v>
      </c>
      <c r="DH342">
        <v>1</v>
      </c>
      <c r="DR342">
        <v>2</v>
      </c>
      <c r="DU342" t="s">
        <v>719</v>
      </c>
      <c r="DV342">
        <v>1</v>
      </c>
      <c r="DZ342">
        <v>11</v>
      </c>
      <c r="ED342">
        <v>2600</v>
      </c>
      <c r="EG342" t="s">
        <v>719</v>
      </c>
      <c r="EH342">
        <v>1</v>
      </c>
      <c r="EL342">
        <v>520</v>
      </c>
      <c r="EN342">
        <v>430</v>
      </c>
      <c r="EW342" t="s">
        <v>719</v>
      </c>
      <c r="EX342">
        <v>0.2</v>
      </c>
      <c r="FH342">
        <v>500</v>
      </c>
      <c r="FN342">
        <v>10</v>
      </c>
      <c r="FS342" t="s">
        <v>719</v>
      </c>
      <c r="FT342">
        <v>1</v>
      </c>
      <c r="GN342">
        <v>1.06</v>
      </c>
      <c r="GP342">
        <v>17</v>
      </c>
      <c r="HH342">
        <v>112</v>
      </c>
      <c r="HJ342">
        <v>182</v>
      </c>
      <c r="HL342">
        <v>0.15</v>
      </c>
      <c r="HU342" t="s">
        <v>719</v>
      </c>
      <c r="HV342">
        <v>0.1</v>
      </c>
      <c r="HZ342">
        <v>10</v>
      </c>
      <c r="IB342">
        <v>20</v>
      </c>
      <c r="IH342">
        <v>10</v>
      </c>
      <c r="IJ342">
        <v>3039</v>
      </c>
      <c r="IN342">
        <v>188</v>
      </c>
      <c r="IP342">
        <v>12</v>
      </c>
      <c r="IZ342">
        <v>146</v>
      </c>
    </row>
    <row r="343" spans="1:260" x14ac:dyDescent="0.25">
      <c r="A343" t="s">
        <v>713</v>
      </c>
      <c r="B343">
        <v>9359020</v>
      </c>
      <c r="C343" s="1">
        <v>34487</v>
      </c>
      <c r="D343" s="2">
        <v>0.45833333333333331</v>
      </c>
      <c r="G343" t="s">
        <v>721</v>
      </c>
      <c r="H343" t="s">
        <v>715</v>
      </c>
      <c r="I343" t="s">
        <v>716</v>
      </c>
      <c r="J343" t="s">
        <v>717</v>
      </c>
      <c r="N343">
        <v>168</v>
      </c>
      <c r="R343">
        <v>6.5</v>
      </c>
      <c r="X343">
        <v>80020</v>
      </c>
      <c r="Z343">
        <v>1370</v>
      </c>
      <c r="AB343">
        <v>15</v>
      </c>
      <c r="AD343">
        <v>4.13</v>
      </c>
      <c r="AF343">
        <v>133</v>
      </c>
      <c r="AH343">
        <v>3.0000000000000001E-5</v>
      </c>
      <c r="AN343">
        <v>7.6</v>
      </c>
      <c r="AP343">
        <v>6.9</v>
      </c>
      <c r="AR343">
        <v>0.7</v>
      </c>
      <c r="BU343" t="s">
        <v>719</v>
      </c>
      <c r="BV343">
        <v>0.01</v>
      </c>
      <c r="BX343">
        <v>52.8</v>
      </c>
      <c r="CD343">
        <v>19</v>
      </c>
      <c r="CH343">
        <v>1.3</v>
      </c>
      <c r="CN343">
        <v>0.9</v>
      </c>
      <c r="CP343">
        <v>0.05</v>
      </c>
      <c r="CR343">
        <v>4</v>
      </c>
      <c r="CT343">
        <v>0.4</v>
      </c>
      <c r="CX343">
        <v>0.3</v>
      </c>
      <c r="CZ343">
        <v>42</v>
      </c>
      <c r="DB343">
        <v>0.2</v>
      </c>
      <c r="DD343">
        <v>5.7</v>
      </c>
      <c r="DG343" t="s">
        <v>719</v>
      </c>
      <c r="DH343">
        <v>1</v>
      </c>
      <c r="DR343">
        <v>5</v>
      </c>
      <c r="DU343" t="s">
        <v>719</v>
      </c>
      <c r="DV343">
        <v>1</v>
      </c>
      <c r="DZ343">
        <v>9</v>
      </c>
      <c r="ED343">
        <v>3100</v>
      </c>
      <c r="EH343">
        <v>1</v>
      </c>
      <c r="EL343">
        <v>500</v>
      </c>
      <c r="EN343">
        <v>250</v>
      </c>
      <c r="EW343" t="s">
        <v>719</v>
      </c>
      <c r="EX343">
        <v>0.2</v>
      </c>
      <c r="FH343">
        <v>300</v>
      </c>
      <c r="FN343">
        <v>50</v>
      </c>
      <c r="FS343" t="s">
        <v>719</v>
      </c>
      <c r="FT343">
        <v>1</v>
      </c>
      <c r="GN343">
        <v>1.26</v>
      </c>
      <c r="GP343">
        <v>39</v>
      </c>
      <c r="HH343">
        <v>79</v>
      </c>
      <c r="HJ343">
        <v>294</v>
      </c>
      <c r="HL343">
        <v>0.11</v>
      </c>
      <c r="HU343" t="s">
        <v>719</v>
      </c>
      <c r="HV343">
        <v>0.1</v>
      </c>
      <c r="HZ343">
        <v>10</v>
      </c>
      <c r="IB343">
        <v>20</v>
      </c>
      <c r="IH343">
        <v>10</v>
      </c>
      <c r="IJ343">
        <v>3039</v>
      </c>
      <c r="IN343">
        <v>134</v>
      </c>
      <c r="IP343">
        <v>15</v>
      </c>
      <c r="IZ343">
        <v>164</v>
      </c>
    </row>
    <row r="344" spans="1:260" x14ac:dyDescent="0.25">
      <c r="A344" t="s">
        <v>713</v>
      </c>
      <c r="B344">
        <v>9359020</v>
      </c>
      <c r="C344" s="1">
        <v>34523</v>
      </c>
      <c r="D344" s="2">
        <v>0.47569444444444442</v>
      </c>
      <c r="G344" t="s">
        <v>721</v>
      </c>
      <c r="H344" t="s">
        <v>715</v>
      </c>
      <c r="I344" t="s">
        <v>716</v>
      </c>
      <c r="J344" t="s">
        <v>717</v>
      </c>
      <c r="R344">
        <v>6.5</v>
      </c>
      <c r="X344">
        <v>1028</v>
      </c>
      <c r="Z344">
        <v>273</v>
      </c>
      <c r="AF344">
        <v>271</v>
      </c>
      <c r="GP344">
        <v>7.7</v>
      </c>
    </row>
    <row r="345" spans="1:260" x14ac:dyDescent="0.25">
      <c r="A345" t="s">
        <v>713</v>
      </c>
      <c r="B345">
        <v>9359020</v>
      </c>
      <c r="C345" s="1">
        <v>34541</v>
      </c>
      <c r="D345" s="2">
        <v>0.4236111111111111</v>
      </c>
      <c r="G345" t="s">
        <v>721</v>
      </c>
      <c r="H345" t="s">
        <v>715</v>
      </c>
      <c r="I345" t="s">
        <v>716</v>
      </c>
      <c r="J345" t="s">
        <v>717</v>
      </c>
      <c r="N345">
        <v>76</v>
      </c>
      <c r="R345">
        <v>12</v>
      </c>
      <c r="X345">
        <v>80020</v>
      </c>
      <c r="Z345">
        <v>159</v>
      </c>
      <c r="AB345">
        <v>15</v>
      </c>
      <c r="AD345">
        <v>2.5</v>
      </c>
      <c r="AF345">
        <v>362</v>
      </c>
      <c r="AH345">
        <v>5.0000000000000002E-5</v>
      </c>
      <c r="AN345">
        <v>7.3</v>
      </c>
      <c r="AP345">
        <v>6.8</v>
      </c>
      <c r="AR345">
        <v>1.2</v>
      </c>
      <c r="BU345" t="s">
        <v>719</v>
      </c>
      <c r="BV345">
        <v>0.01</v>
      </c>
      <c r="BX345">
        <v>161</v>
      </c>
      <c r="CD345">
        <v>59</v>
      </c>
      <c r="CH345">
        <v>3.3</v>
      </c>
      <c r="CN345">
        <v>2.2999999999999998</v>
      </c>
      <c r="CP345">
        <v>0.08</v>
      </c>
      <c r="CR345">
        <v>3</v>
      </c>
      <c r="CT345">
        <v>0.7</v>
      </c>
      <c r="CX345">
        <v>0.4</v>
      </c>
      <c r="CZ345">
        <v>150</v>
      </c>
      <c r="DB345">
        <v>0.5</v>
      </c>
      <c r="DD345">
        <v>10</v>
      </c>
      <c r="DG345" t="s">
        <v>719</v>
      </c>
      <c r="DH345">
        <v>1</v>
      </c>
      <c r="DR345">
        <v>2</v>
      </c>
      <c r="DU345" t="s">
        <v>719</v>
      </c>
      <c r="DV345">
        <v>1</v>
      </c>
      <c r="DZ345">
        <v>3</v>
      </c>
      <c r="ED345">
        <v>5100</v>
      </c>
      <c r="EG345" t="s">
        <v>719</v>
      </c>
      <c r="EH345">
        <v>1</v>
      </c>
      <c r="EL345">
        <v>630</v>
      </c>
      <c r="EN345">
        <v>490</v>
      </c>
      <c r="EW345" t="s">
        <v>719</v>
      </c>
      <c r="EX345">
        <v>0.2</v>
      </c>
      <c r="FH345">
        <v>360</v>
      </c>
      <c r="FN345">
        <v>20</v>
      </c>
      <c r="FS345" t="s">
        <v>719</v>
      </c>
      <c r="FT345">
        <v>1</v>
      </c>
      <c r="GN345">
        <v>0.76</v>
      </c>
      <c r="GP345">
        <v>4.5</v>
      </c>
      <c r="HH345">
        <v>234</v>
      </c>
      <c r="HJ345">
        <v>101</v>
      </c>
      <c r="HL345">
        <v>0.32</v>
      </c>
      <c r="HU345" t="s">
        <v>719</v>
      </c>
      <c r="HV345">
        <v>0.1</v>
      </c>
      <c r="HZ345">
        <v>10</v>
      </c>
      <c r="IB345">
        <v>80</v>
      </c>
      <c r="IH345">
        <v>10</v>
      </c>
      <c r="IJ345">
        <v>3044</v>
      </c>
      <c r="IN345">
        <v>362</v>
      </c>
      <c r="IP345">
        <v>12</v>
      </c>
      <c r="IZ345">
        <v>221</v>
      </c>
    </row>
    <row r="346" spans="1:260" x14ac:dyDescent="0.25">
      <c r="A346" t="s">
        <v>713</v>
      </c>
      <c r="B346">
        <v>9359020</v>
      </c>
      <c r="C346" s="1">
        <v>34541</v>
      </c>
      <c r="D346" s="2">
        <v>0.45833333333333331</v>
      </c>
      <c r="G346" t="s">
        <v>721</v>
      </c>
      <c r="H346" t="s">
        <v>715</v>
      </c>
      <c r="I346" t="s">
        <v>716</v>
      </c>
      <c r="J346" t="s">
        <v>717</v>
      </c>
      <c r="N346">
        <v>75</v>
      </c>
      <c r="P346">
        <v>0</v>
      </c>
      <c r="R346">
        <v>12.5</v>
      </c>
      <c r="X346">
        <v>1028</v>
      </c>
      <c r="AF346">
        <v>376</v>
      </c>
      <c r="IB346">
        <v>80</v>
      </c>
    </row>
    <row r="347" spans="1:260" x14ac:dyDescent="0.25">
      <c r="A347" t="s">
        <v>713</v>
      </c>
      <c r="B347">
        <v>9359020</v>
      </c>
      <c r="C347" s="1">
        <v>34541</v>
      </c>
      <c r="D347" s="2">
        <v>0.45902777777777781</v>
      </c>
      <c r="G347" t="s">
        <v>721</v>
      </c>
      <c r="H347" t="s">
        <v>715</v>
      </c>
      <c r="I347" t="s">
        <v>716</v>
      </c>
      <c r="J347" t="s">
        <v>717</v>
      </c>
      <c r="P347">
        <v>5</v>
      </c>
      <c r="R347">
        <v>12.3</v>
      </c>
      <c r="X347">
        <v>1028</v>
      </c>
      <c r="AF347">
        <v>375</v>
      </c>
    </row>
    <row r="348" spans="1:260" x14ac:dyDescent="0.25">
      <c r="A348" t="s">
        <v>713</v>
      </c>
      <c r="B348">
        <v>9359020</v>
      </c>
      <c r="C348" s="1">
        <v>34541</v>
      </c>
      <c r="D348" s="2">
        <v>0.4597222222222222</v>
      </c>
      <c r="G348" t="s">
        <v>721</v>
      </c>
      <c r="H348" t="s">
        <v>715</v>
      </c>
      <c r="I348" t="s">
        <v>716</v>
      </c>
      <c r="J348" t="s">
        <v>717</v>
      </c>
      <c r="P348">
        <v>10</v>
      </c>
      <c r="R348">
        <v>12.2</v>
      </c>
      <c r="X348">
        <v>1028</v>
      </c>
      <c r="AF348">
        <v>375</v>
      </c>
    </row>
    <row r="349" spans="1:260" x14ac:dyDescent="0.25">
      <c r="A349" t="s">
        <v>713</v>
      </c>
      <c r="B349">
        <v>9359020</v>
      </c>
      <c r="C349" s="1">
        <v>34541</v>
      </c>
      <c r="D349" s="2">
        <v>0.4604166666666667</v>
      </c>
      <c r="G349" t="s">
        <v>721</v>
      </c>
      <c r="H349" t="s">
        <v>715</v>
      </c>
      <c r="I349" t="s">
        <v>716</v>
      </c>
      <c r="J349" t="s">
        <v>717</v>
      </c>
      <c r="P349">
        <v>15</v>
      </c>
      <c r="R349">
        <v>12.1</v>
      </c>
      <c r="X349">
        <v>1028</v>
      </c>
      <c r="AF349">
        <v>373</v>
      </c>
    </row>
    <row r="350" spans="1:260" x14ac:dyDescent="0.25">
      <c r="A350" t="s">
        <v>713</v>
      </c>
      <c r="B350">
        <v>9359020</v>
      </c>
      <c r="C350" s="1">
        <v>34541</v>
      </c>
      <c r="D350" s="2">
        <v>0.46111111111111108</v>
      </c>
      <c r="G350" t="s">
        <v>721</v>
      </c>
      <c r="H350" t="s">
        <v>715</v>
      </c>
      <c r="I350" t="s">
        <v>716</v>
      </c>
      <c r="J350" t="s">
        <v>717</v>
      </c>
      <c r="P350">
        <v>20</v>
      </c>
      <c r="R350">
        <v>12.1</v>
      </c>
      <c r="X350">
        <v>1028</v>
      </c>
      <c r="AF350">
        <v>371</v>
      </c>
    </row>
    <row r="351" spans="1:260" x14ac:dyDescent="0.25">
      <c r="A351" t="s">
        <v>713</v>
      </c>
      <c r="B351">
        <v>9359020</v>
      </c>
      <c r="C351" s="1">
        <v>34541</v>
      </c>
      <c r="D351" s="2">
        <v>0.46180555555555558</v>
      </c>
      <c r="G351" t="s">
        <v>721</v>
      </c>
      <c r="H351" t="s">
        <v>715</v>
      </c>
      <c r="I351" t="s">
        <v>716</v>
      </c>
      <c r="J351" t="s">
        <v>717</v>
      </c>
      <c r="P351">
        <v>25</v>
      </c>
      <c r="R351">
        <v>12</v>
      </c>
      <c r="X351">
        <v>1028</v>
      </c>
      <c r="AF351">
        <v>370</v>
      </c>
    </row>
    <row r="352" spans="1:260" x14ac:dyDescent="0.25">
      <c r="A352" t="s">
        <v>713</v>
      </c>
      <c r="B352">
        <v>9359020</v>
      </c>
      <c r="C352" s="1">
        <v>34541</v>
      </c>
      <c r="D352" s="2">
        <v>0.46249999999999997</v>
      </c>
      <c r="G352" t="s">
        <v>721</v>
      </c>
      <c r="H352" t="s">
        <v>715</v>
      </c>
      <c r="I352" t="s">
        <v>716</v>
      </c>
      <c r="J352" t="s">
        <v>717</v>
      </c>
      <c r="P352">
        <v>30</v>
      </c>
      <c r="R352">
        <v>12</v>
      </c>
      <c r="X352">
        <v>1028</v>
      </c>
      <c r="AF352">
        <v>369</v>
      </c>
    </row>
    <row r="353" spans="1:260" x14ac:dyDescent="0.25">
      <c r="A353" t="s">
        <v>713</v>
      </c>
      <c r="B353">
        <v>9359020</v>
      </c>
      <c r="C353" s="1">
        <v>34541</v>
      </c>
      <c r="D353" s="2">
        <v>0.46319444444444446</v>
      </c>
      <c r="G353" t="s">
        <v>721</v>
      </c>
      <c r="H353" t="s">
        <v>715</v>
      </c>
      <c r="I353" t="s">
        <v>716</v>
      </c>
      <c r="J353" t="s">
        <v>717</v>
      </c>
      <c r="P353">
        <v>35</v>
      </c>
      <c r="R353">
        <v>11.9</v>
      </c>
      <c r="X353">
        <v>1028</v>
      </c>
      <c r="AF353">
        <v>368</v>
      </c>
    </row>
    <row r="354" spans="1:260" x14ac:dyDescent="0.25">
      <c r="A354" t="s">
        <v>713</v>
      </c>
      <c r="B354">
        <v>9359020</v>
      </c>
      <c r="C354" s="1">
        <v>34541</v>
      </c>
      <c r="D354" s="2">
        <v>0.46388888888888885</v>
      </c>
      <c r="G354" t="s">
        <v>721</v>
      </c>
      <c r="H354" t="s">
        <v>715</v>
      </c>
      <c r="I354" t="s">
        <v>716</v>
      </c>
      <c r="J354" t="s">
        <v>717</v>
      </c>
      <c r="P354">
        <v>40</v>
      </c>
      <c r="R354">
        <v>11.9</v>
      </c>
      <c r="X354">
        <v>1028</v>
      </c>
      <c r="AF354">
        <v>367</v>
      </c>
    </row>
    <row r="355" spans="1:260" x14ac:dyDescent="0.25">
      <c r="A355" t="s">
        <v>713</v>
      </c>
      <c r="B355">
        <v>9359020</v>
      </c>
      <c r="C355" s="1">
        <v>34541</v>
      </c>
      <c r="D355" s="2">
        <v>0.46458333333333335</v>
      </c>
      <c r="G355" t="s">
        <v>721</v>
      </c>
      <c r="H355" t="s">
        <v>715</v>
      </c>
      <c r="I355" t="s">
        <v>716</v>
      </c>
      <c r="J355" t="s">
        <v>717</v>
      </c>
      <c r="P355">
        <v>45</v>
      </c>
      <c r="R355">
        <v>11.9</v>
      </c>
      <c r="X355">
        <v>1028</v>
      </c>
      <c r="AF355">
        <v>366</v>
      </c>
    </row>
    <row r="356" spans="1:260" x14ac:dyDescent="0.25">
      <c r="A356" t="s">
        <v>713</v>
      </c>
      <c r="B356">
        <v>9359020</v>
      </c>
      <c r="C356" s="1">
        <v>34541</v>
      </c>
      <c r="D356" s="2">
        <v>0.46527777777777773</v>
      </c>
      <c r="G356" t="s">
        <v>721</v>
      </c>
      <c r="H356" t="s">
        <v>715</v>
      </c>
      <c r="I356" t="s">
        <v>716</v>
      </c>
      <c r="J356" t="s">
        <v>717</v>
      </c>
      <c r="P356">
        <v>50</v>
      </c>
      <c r="R356">
        <v>11.9</v>
      </c>
      <c r="X356">
        <v>1028</v>
      </c>
      <c r="AF356">
        <v>366</v>
      </c>
    </row>
    <row r="357" spans="1:260" x14ac:dyDescent="0.25">
      <c r="A357" t="s">
        <v>713</v>
      </c>
      <c r="B357">
        <v>9359020</v>
      </c>
      <c r="C357" s="1">
        <v>34541</v>
      </c>
      <c r="D357" s="2">
        <v>0.46597222222222223</v>
      </c>
      <c r="G357" t="s">
        <v>721</v>
      </c>
      <c r="H357" t="s">
        <v>715</v>
      </c>
      <c r="I357" t="s">
        <v>716</v>
      </c>
      <c r="J357" t="s">
        <v>717</v>
      </c>
      <c r="P357">
        <v>55</v>
      </c>
      <c r="R357">
        <v>11.8</v>
      </c>
      <c r="X357">
        <v>1028</v>
      </c>
      <c r="AF357">
        <v>366</v>
      </c>
    </row>
    <row r="358" spans="1:260" x14ac:dyDescent="0.25">
      <c r="A358" t="s">
        <v>713</v>
      </c>
      <c r="B358">
        <v>9359020</v>
      </c>
      <c r="C358" s="1">
        <v>34541</v>
      </c>
      <c r="D358" s="2">
        <v>0.46666666666666662</v>
      </c>
      <c r="G358" t="s">
        <v>721</v>
      </c>
      <c r="H358" t="s">
        <v>715</v>
      </c>
      <c r="I358" t="s">
        <v>716</v>
      </c>
      <c r="J358" t="s">
        <v>717</v>
      </c>
      <c r="P358">
        <v>60</v>
      </c>
      <c r="R358">
        <v>11.9</v>
      </c>
      <c r="X358">
        <v>1028</v>
      </c>
      <c r="AF358">
        <v>366</v>
      </c>
    </row>
    <row r="359" spans="1:260" x14ac:dyDescent="0.25">
      <c r="A359" t="s">
        <v>713</v>
      </c>
      <c r="B359">
        <v>9359020</v>
      </c>
      <c r="C359" s="1">
        <v>34541</v>
      </c>
      <c r="D359" s="2">
        <v>0.46736111111111112</v>
      </c>
      <c r="G359" t="s">
        <v>721</v>
      </c>
      <c r="H359" t="s">
        <v>715</v>
      </c>
      <c r="I359" t="s">
        <v>716</v>
      </c>
      <c r="J359" t="s">
        <v>717</v>
      </c>
      <c r="P359">
        <v>65</v>
      </c>
      <c r="R359">
        <v>11.9</v>
      </c>
      <c r="X359">
        <v>1028</v>
      </c>
      <c r="AF359">
        <v>366</v>
      </c>
    </row>
    <row r="360" spans="1:260" x14ac:dyDescent="0.25">
      <c r="A360" t="s">
        <v>713</v>
      </c>
      <c r="B360">
        <v>9359020</v>
      </c>
      <c r="C360" s="1">
        <v>34541</v>
      </c>
      <c r="D360" s="2">
        <v>0.4680555555555555</v>
      </c>
      <c r="G360" t="s">
        <v>721</v>
      </c>
      <c r="H360" t="s">
        <v>715</v>
      </c>
      <c r="I360" t="s">
        <v>716</v>
      </c>
      <c r="J360" t="s">
        <v>717</v>
      </c>
      <c r="P360">
        <v>70</v>
      </c>
      <c r="R360">
        <v>11.9</v>
      </c>
      <c r="X360">
        <v>1028</v>
      </c>
      <c r="AF360">
        <v>367</v>
      </c>
    </row>
    <row r="361" spans="1:260" x14ac:dyDescent="0.25">
      <c r="A361" t="s">
        <v>713</v>
      </c>
      <c r="B361">
        <v>9359020</v>
      </c>
      <c r="C361" s="1">
        <v>34541</v>
      </c>
      <c r="D361" s="2">
        <v>0.46875</v>
      </c>
      <c r="G361" t="s">
        <v>721</v>
      </c>
      <c r="H361" t="s">
        <v>715</v>
      </c>
      <c r="I361" t="s">
        <v>716</v>
      </c>
      <c r="J361" t="s">
        <v>717</v>
      </c>
      <c r="P361">
        <v>75</v>
      </c>
      <c r="R361">
        <v>12</v>
      </c>
      <c r="X361">
        <v>1028</v>
      </c>
      <c r="AF361">
        <v>368</v>
      </c>
    </row>
    <row r="362" spans="1:260" x14ac:dyDescent="0.25">
      <c r="A362" t="s">
        <v>713</v>
      </c>
      <c r="B362">
        <v>9359020</v>
      </c>
      <c r="C362" s="1">
        <v>34611</v>
      </c>
      <c r="D362" s="2">
        <v>0.52430555555555558</v>
      </c>
      <c r="G362" t="s">
        <v>721</v>
      </c>
      <c r="H362" t="s">
        <v>715</v>
      </c>
      <c r="I362" t="s">
        <v>716</v>
      </c>
      <c r="J362" t="s">
        <v>717</v>
      </c>
      <c r="R362">
        <v>7.5</v>
      </c>
      <c r="X362">
        <v>1028</v>
      </c>
      <c r="Z362">
        <v>193</v>
      </c>
      <c r="AF362">
        <v>372</v>
      </c>
      <c r="GP362">
        <v>5.5</v>
      </c>
    </row>
    <row r="363" spans="1:260" x14ac:dyDescent="0.25">
      <c r="A363" t="s">
        <v>713</v>
      </c>
      <c r="B363">
        <v>9359020</v>
      </c>
      <c r="C363" s="1">
        <v>34647</v>
      </c>
      <c r="D363" s="2">
        <v>0.47916666666666669</v>
      </c>
      <c r="G363" t="s">
        <v>714</v>
      </c>
      <c r="H363" t="s">
        <v>715</v>
      </c>
      <c r="I363" t="s">
        <v>716</v>
      </c>
      <c r="J363" t="s">
        <v>717</v>
      </c>
      <c r="N363">
        <v>70</v>
      </c>
      <c r="R363">
        <v>2.5</v>
      </c>
      <c r="V363">
        <v>530</v>
      </c>
      <c r="X363">
        <v>80020</v>
      </c>
      <c r="Z363">
        <v>106</v>
      </c>
      <c r="AB363">
        <v>35</v>
      </c>
      <c r="AD363">
        <v>2.34</v>
      </c>
      <c r="AF363">
        <v>478</v>
      </c>
      <c r="AH363">
        <v>8.0000000000000007E-5</v>
      </c>
      <c r="AJ363">
        <v>9.1</v>
      </c>
      <c r="AL363">
        <v>96</v>
      </c>
      <c r="AN363">
        <v>7.1</v>
      </c>
      <c r="AP363">
        <v>7.2</v>
      </c>
      <c r="AR363">
        <v>1.3</v>
      </c>
      <c r="BX363">
        <v>229</v>
      </c>
      <c r="CD363">
        <v>84</v>
      </c>
      <c r="CH363">
        <v>4.5999999999999996</v>
      </c>
      <c r="CN363">
        <v>3.2</v>
      </c>
      <c r="CP363">
        <v>0.09</v>
      </c>
      <c r="CR363">
        <v>3</v>
      </c>
      <c r="CT363">
        <v>0.8</v>
      </c>
      <c r="CX363">
        <v>0.9</v>
      </c>
      <c r="CZ363">
        <v>220</v>
      </c>
      <c r="DB363">
        <v>0.7</v>
      </c>
      <c r="DD363">
        <v>13</v>
      </c>
      <c r="DG363" t="s">
        <v>719</v>
      </c>
      <c r="DH363">
        <v>1</v>
      </c>
      <c r="DR363">
        <v>2</v>
      </c>
      <c r="DU363" t="s">
        <v>719</v>
      </c>
      <c r="DV363">
        <v>1</v>
      </c>
      <c r="DZ363">
        <v>10</v>
      </c>
      <c r="ED363">
        <v>3300</v>
      </c>
      <c r="EG363" t="s">
        <v>719</v>
      </c>
      <c r="EH363">
        <v>1</v>
      </c>
      <c r="EL363">
        <v>1040</v>
      </c>
      <c r="EN363">
        <v>1040</v>
      </c>
      <c r="EW363" t="s">
        <v>719</v>
      </c>
      <c r="EX363">
        <v>0.2</v>
      </c>
      <c r="FH363">
        <v>580</v>
      </c>
      <c r="FN363">
        <v>30</v>
      </c>
      <c r="FS363" t="s">
        <v>719</v>
      </c>
      <c r="FT363">
        <v>1</v>
      </c>
      <c r="GN363">
        <v>0.71</v>
      </c>
      <c r="GP363">
        <v>3</v>
      </c>
      <c r="HH363">
        <v>334</v>
      </c>
      <c r="HJ363">
        <v>95.5</v>
      </c>
      <c r="HL363">
        <v>0.45</v>
      </c>
      <c r="HU363" t="s">
        <v>719</v>
      </c>
      <c r="HV363">
        <v>0.1</v>
      </c>
      <c r="HZ363">
        <v>10</v>
      </c>
      <c r="IB363">
        <v>80</v>
      </c>
      <c r="IH363">
        <v>10</v>
      </c>
      <c r="IJ363">
        <v>3044</v>
      </c>
      <c r="IN363">
        <v>489</v>
      </c>
      <c r="IP363">
        <v>8.1</v>
      </c>
      <c r="IZ363">
        <v>94327</v>
      </c>
    </row>
    <row r="364" spans="1:260" x14ac:dyDescent="0.25">
      <c r="A364" t="s">
        <v>713</v>
      </c>
      <c r="B364">
        <v>9359020</v>
      </c>
      <c r="C364" s="1">
        <v>34717</v>
      </c>
      <c r="D364" s="2">
        <v>0.55208333333333337</v>
      </c>
      <c r="G364" t="s">
        <v>714</v>
      </c>
      <c r="H364" t="s">
        <v>715</v>
      </c>
      <c r="I364" t="s">
        <v>716</v>
      </c>
      <c r="J364" t="s">
        <v>717</v>
      </c>
      <c r="R364">
        <v>0</v>
      </c>
      <c r="X364">
        <v>1028</v>
      </c>
      <c r="Z364">
        <v>71</v>
      </c>
      <c r="AF364">
        <v>653</v>
      </c>
      <c r="GP364">
        <v>2</v>
      </c>
    </row>
    <row r="365" spans="1:260" x14ac:dyDescent="0.25">
      <c r="A365" t="s">
        <v>713</v>
      </c>
      <c r="B365">
        <v>9359020</v>
      </c>
      <c r="C365" s="1">
        <v>34801</v>
      </c>
      <c r="D365" s="2">
        <v>0.41944444444444445</v>
      </c>
      <c r="G365" t="s">
        <v>721</v>
      </c>
      <c r="H365" t="s">
        <v>715</v>
      </c>
      <c r="I365" t="s">
        <v>716</v>
      </c>
      <c r="J365" t="s">
        <v>717</v>
      </c>
      <c r="N365">
        <v>75</v>
      </c>
      <c r="P365">
        <v>5</v>
      </c>
      <c r="R365">
        <v>1</v>
      </c>
      <c r="X365">
        <v>1028</v>
      </c>
      <c r="Z365">
        <v>127</v>
      </c>
      <c r="AD365">
        <v>2.39</v>
      </c>
      <c r="AF365">
        <v>477</v>
      </c>
      <c r="AH365">
        <v>3.6999999999999999E-4</v>
      </c>
      <c r="AJ365">
        <v>10.9</v>
      </c>
      <c r="AN365">
        <v>6.4</v>
      </c>
      <c r="GN365">
        <v>0.73</v>
      </c>
      <c r="GP365">
        <v>3.6</v>
      </c>
      <c r="IB365">
        <v>50</v>
      </c>
      <c r="IH365">
        <v>10</v>
      </c>
    </row>
    <row r="366" spans="1:260" x14ac:dyDescent="0.25">
      <c r="A366" t="s">
        <v>713</v>
      </c>
      <c r="B366">
        <v>9359020</v>
      </c>
      <c r="C366" s="1">
        <v>34801</v>
      </c>
      <c r="D366" s="2">
        <v>0.4201388888888889</v>
      </c>
      <c r="G366" t="s">
        <v>721</v>
      </c>
      <c r="H366" t="s">
        <v>715</v>
      </c>
      <c r="I366" t="s">
        <v>716</v>
      </c>
      <c r="J366" t="s">
        <v>717</v>
      </c>
      <c r="N366">
        <v>75</v>
      </c>
      <c r="P366">
        <v>10</v>
      </c>
      <c r="R366">
        <v>1.1000000000000001</v>
      </c>
      <c r="X366">
        <v>1028</v>
      </c>
      <c r="Z366">
        <v>127</v>
      </c>
      <c r="AD366">
        <v>2.39</v>
      </c>
      <c r="AF366">
        <v>477</v>
      </c>
      <c r="AH366">
        <v>2.5000000000000001E-4</v>
      </c>
      <c r="AJ366">
        <v>10.9</v>
      </c>
      <c r="AN366">
        <v>6.6</v>
      </c>
      <c r="GN366">
        <v>0.73</v>
      </c>
      <c r="GP366">
        <v>3.6</v>
      </c>
      <c r="IB366">
        <v>50</v>
      </c>
      <c r="IH366">
        <v>10</v>
      </c>
    </row>
    <row r="367" spans="1:260" x14ac:dyDescent="0.25">
      <c r="A367" t="s">
        <v>713</v>
      </c>
      <c r="B367">
        <v>9359020</v>
      </c>
      <c r="C367" s="1">
        <v>34801</v>
      </c>
      <c r="D367" s="2">
        <v>0.42083333333333334</v>
      </c>
      <c r="G367" t="s">
        <v>721</v>
      </c>
      <c r="H367" t="s">
        <v>715</v>
      </c>
      <c r="I367" t="s">
        <v>716</v>
      </c>
      <c r="J367" t="s">
        <v>717</v>
      </c>
      <c r="N367">
        <v>75</v>
      </c>
      <c r="P367">
        <v>15</v>
      </c>
      <c r="R367">
        <v>1</v>
      </c>
      <c r="X367">
        <v>1028</v>
      </c>
      <c r="Z367">
        <v>127</v>
      </c>
      <c r="AD367">
        <v>2.39</v>
      </c>
      <c r="AF367">
        <v>477</v>
      </c>
      <c r="AH367">
        <v>2.4000000000000001E-4</v>
      </c>
      <c r="AJ367">
        <v>11</v>
      </c>
      <c r="AN367">
        <v>6.6</v>
      </c>
      <c r="GN367">
        <v>0.73</v>
      </c>
      <c r="GP367">
        <v>3.6</v>
      </c>
      <c r="IB367">
        <v>50</v>
      </c>
      <c r="IH367">
        <v>10</v>
      </c>
    </row>
    <row r="368" spans="1:260" x14ac:dyDescent="0.25">
      <c r="A368" t="s">
        <v>713</v>
      </c>
      <c r="B368">
        <v>9359020</v>
      </c>
      <c r="C368" s="1">
        <v>34801</v>
      </c>
      <c r="D368" s="2">
        <v>0.42152777777777778</v>
      </c>
      <c r="G368" t="s">
        <v>721</v>
      </c>
      <c r="H368" t="s">
        <v>715</v>
      </c>
      <c r="I368" t="s">
        <v>716</v>
      </c>
      <c r="J368" t="s">
        <v>717</v>
      </c>
      <c r="N368">
        <v>75</v>
      </c>
      <c r="P368">
        <v>20</v>
      </c>
      <c r="R368">
        <v>1</v>
      </c>
      <c r="X368">
        <v>1028</v>
      </c>
      <c r="Z368">
        <v>127</v>
      </c>
      <c r="AD368">
        <v>2.39</v>
      </c>
      <c r="AF368">
        <v>477</v>
      </c>
      <c r="AH368">
        <v>2.3000000000000001E-4</v>
      </c>
      <c r="AJ368">
        <v>11</v>
      </c>
      <c r="AN368">
        <v>6.6</v>
      </c>
      <c r="GN368">
        <v>0.73</v>
      </c>
      <c r="GP368">
        <v>3.6</v>
      </c>
      <c r="IB368">
        <v>50</v>
      </c>
      <c r="IH368">
        <v>10</v>
      </c>
    </row>
    <row r="369" spans="1:260" x14ac:dyDescent="0.25">
      <c r="A369" t="s">
        <v>713</v>
      </c>
      <c r="B369">
        <v>9359020</v>
      </c>
      <c r="C369" s="1">
        <v>34801</v>
      </c>
      <c r="D369" s="2">
        <v>0.42222222222222222</v>
      </c>
      <c r="G369" t="s">
        <v>721</v>
      </c>
      <c r="H369" t="s">
        <v>715</v>
      </c>
      <c r="I369" t="s">
        <v>716</v>
      </c>
      <c r="J369" t="s">
        <v>717</v>
      </c>
      <c r="N369">
        <v>75</v>
      </c>
      <c r="P369">
        <v>25</v>
      </c>
      <c r="R369">
        <v>1</v>
      </c>
      <c r="X369">
        <v>1028</v>
      </c>
      <c r="Z369">
        <v>127</v>
      </c>
      <c r="AD369">
        <v>2.39</v>
      </c>
      <c r="AF369">
        <v>478</v>
      </c>
      <c r="AH369">
        <v>2.3000000000000001E-4</v>
      </c>
      <c r="AJ369">
        <v>11.1</v>
      </c>
      <c r="AN369">
        <v>6.6</v>
      </c>
      <c r="GN369">
        <v>0.73</v>
      </c>
      <c r="GP369">
        <v>3.6</v>
      </c>
      <c r="IB369">
        <v>50</v>
      </c>
      <c r="IH369">
        <v>10</v>
      </c>
    </row>
    <row r="370" spans="1:260" x14ac:dyDescent="0.25">
      <c r="A370" t="s">
        <v>713</v>
      </c>
      <c r="B370">
        <v>9359020</v>
      </c>
      <c r="C370" s="1">
        <v>34801</v>
      </c>
      <c r="D370" s="2">
        <v>0.42291666666666666</v>
      </c>
      <c r="G370" t="s">
        <v>721</v>
      </c>
      <c r="H370" t="s">
        <v>715</v>
      </c>
      <c r="I370" t="s">
        <v>716</v>
      </c>
      <c r="J370" t="s">
        <v>717</v>
      </c>
      <c r="N370">
        <v>75</v>
      </c>
      <c r="P370">
        <v>30</v>
      </c>
      <c r="R370">
        <v>1</v>
      </c>
      <c r="X370">
        <v>1028</v>
      </c>
      <c r="Z370">
        <v>127</v>
      </c>
      <c r="AD370">
        <v>2.39</v>
      </c>
      <c r="AF370">
        <v>478</v>
      </c>
      <c r="AH370">
        <v>2.3000000000000001E-4</v>
      </c>
      <c r="AJ370">
        <v>11.7</v>
      </c>
      <c r="AN370">
        <v>6.7</v>
      </c>
      <c r="GN370">
        <v>0.73</v>
      </c>
      <c r="GP370">
        <v>3.6</v>
      </c>
      <c r="IB370">
        <v>50</v>
      </c>
      <c r="IH370">
        <v>10</v>
      </c>
    </row>
    <row r="371" spans="1:260" x14ac:dyDescent="0.25">
      <c r="A371" t="s">
        <v>713</v>
      </c>
      <c r="B371">
        <v>9359020</v>
      </c>
      <c r="C371" s="1">
        <v>34801</v>
      </c>
      <c r="D371" s="2">
        <v>0.4236111111111111</v>
      </c>
      <c r="G371" t="s">
        <v>721</v>
      </c>
      <c r="H371" t="s">
        <v>715</v>
      </c>
      <c r="I371" t="s">
        <v>716</v>
      </c>
      <c r="J371" t="s">
        <v>717</v>
      </c>
      <c r="N371">
        <v>75</v>
      </c>
      <c r="P371">
        <v>35</v>
      </c>
      <c r="R371">
        <v>1</v>
      </c>
      <c r="X371">
        <v>1028</v>
      </c>
      <c r="Z371">
        <v>127</v>
      </c>
      <c r="AD371">
        <v>2.39</v>
      </c>
      <c r="AF371">
        <v>478</v>
      </c>
      <c r="AH371">
        <v>2.3000000000000001E-4</v>
      </c>
      <c r="AJ371">
        <v>11.5</v>
      </c>
      <c r="AN371">
        <v>6.7</v>
      </c>
      <c r="GN371">
        <v>0.73</v>
      </c>
      <c r="GP371">
        <v>3.6</v>
      </c>
      <c r="IB371">
        <v>50</v>
      </c>
      <c r="IH371">
        <v>10</v>
      </c>
    </row>
    <row r="372" spans="1:260" x14ac:dyDescent="0.25">
      <c r="A372" t="s">
        <v>713</v>
      </c>
      <c r="B372">
        <v>9359020</v>
      </c>
      <c r="C372" s="1">
        <v>34801</v>
      </c>
      <c r="D372" s="2">
        <v>0.42430555555555555</v>
      </c>
      <c r="G372" t="s">
        <v>721</v>
      </c>
      <c r="H372" t="s">
        <v>715</v>
      </c>
      <c r="I372" t="s">
        <v>716</v>
      </c>
      <c r="J372" t="s">
        <v>717</v>
      </c>
      <c r="N372">
        <v>75</v>
      </c>
      <c r="P372">
        <v>40</v>
      </c>
      <c r="R372">
        <v>1</v>
      </c>
      <c r="X372">
        <v>1028</v>
      </c>
      <c r="Z372">
        <v>127</v>
      </c>
      <c r="AD372">
        <v>2.39</v>
      </c>
      <c r="AF372">
        <v>479</v>
      </c>
      <c r="AH372">
        <v>2.2000000000000001E-4</v>
      </c>
      <c r="AJ372">
        <v>11.3</v>
      </c>
      <c r="AN372">
        <v>6.7</v>
      </c>
      <c r="GN372">
        <v>0.73</v>
      </c>
      <c r="GP372">
        <v>3.6</v>
      </c>
      <c r="IB372">
        <v>50</v>
      </c>
      <c r="IH372">
        <v>10</v>
      </c>
    </row>
    <row r="373" spans="1:260" x14ac:dyDescent="0.25">
      <c r="A373" t="s">
        <v>713</v>
      </c>
      <c r="B373">
        <v>9359020</v>
      </c>
      <c r="C373" s="1">
        <v>34801</v>
      </c>
      <c r="D373" s="2">
        <v>0.42499999999999999</v>
      </c>
      <c r="G373" t="s">
        <v>721</v>
      </c>
      <c r="H373" t="s">
        <v>715</v>
      </c>
      <c r="I373" t="s">
        <v>716</v>
      </c>
      <c r="J373" t="s">
        <v>717</v>
      </c>
      <c r="N373">
        <v>75</v>
      </c>
      <c r="P373">
        <v>45</v>
      </c>
      <c r="R373">
        <v>1</v>
      </c>
      <c r="X373">
        <v>1028</v>
      </c>
      <c r="Z373">
        <v>127</v>
      </c>
      <c r="AD373">
        <v>2.39</v>
      </c>
      <c r="AF373">
        <v>479</v>
      </c>
      <c r="AH373">
        <v>2.2000000000000001E-4</v>
      </c>
      <c r="AJ373">
        <v>11.4</v>
      </c>
      <c r="AN373">
        <v>6.7</v>
      </c>
      <c r="GN373">
        <v>0.73</v>
      </c>
      <c r="GP373">
        <v>3.6</v>
      </c>
      <c r="IB373">
        <v>50</v>
      </c>
      <c r="IH373">
        <v>10</v>
      </c>
    </row>
    <row r="374" spans="1:260" x14ac:dyDescent="0.25">
      <c r="A374" t="s">
        <v>713</v>
      </c>
      <c r="B374">
        <v>9359020</v>
      </c>
      <c r="C374" s="1">
        <v>34801</v>
      </c>
      <c r="D374" s="2">
        <v>0.42569444444444443</v>
      </c>
      <c r="G374" t="s">
        <v>721</v>
      </c>
      <c r="H374" t="s">
        <v>715</v>
      </c>
      <c r="I374" t="s">
        <v>716</v>
      </c>
      <c r="J374" t="s">
        <v>717</v>
      </c>
      <c r="N374">
        <v>75</v>
      </c>
      <c r="P374">
        <v>50</v>
      </c>
      <c r="R374">
        <v>1</v>
      </c>
      <c r="X374">
        <v>1028</v>
      </c>
      <c r="Z374">
        <v>127</v>
      </c>
      <c r="AD374">
        <v>2.39</v>
      </c>
      <c r="AF374">
        <v>479</v>
      </c>
      <c r="AH374">
        <v>2.2000000000000001E-4</v>
      </c>
      <c r="AJ374">
        <v>11.4</v>
      </c>
      <c r="AN374">
        <v>6.7</v>
      </c>
      <c r="GN374">
        <v>0.73</v>
      </c>
      <c r="GP374">
        <v>3.6</v>
      </c>
      <c r="IB374">
        <v>50</v>
      </c>
      <c r="IH374">
        <v>10</v>
      </c>
    </row>
    <row r="375" spans="1:260" x14ac:dyDescent="0.25">
      <c r="A375" t="s">
        <v>713</v>
      </c>
      <c r="B375">
        <v>9359020</v>
      </c>
      <c r="C375" s="1">
        <v>34801</v>
      </c>
      <c r="D375" s="2">
        <v>0.42638888888888887</v>
      </c>
      <c r="G375" t="s">
        <v>721</v>
      </c>
      <c r="H375" t="s">
        <v>715</v>
      </c>
      <c r="I375" t="s">
        <v>716</v>
      </c>
      <c r="J375" t="s">
        <v>717</v>
      </c>
      <c r="N375">
        <v>75</v>
      </c>
      <c r="P375">
        <v>55</v>
      </c>
      <c r="R375">
        <v>1</v>
      </c>
      <c r="X375">
        <v>1028</v>
      </c>
      <c r="Z375">
        <v>127</v>
      </c>
      <c r="AD375">
        <v>2.39</v>
      </c>
      <c r="AF375">
        <v>480</v>
      </c>
      <c r="AH375">
        <v>2.1000000000000001E-4</v>
      </c>
      <c r="AJ375">
        <v>11.4</v>
      </c>
      <c r="AN375">
        <v>6.7</v>
      </c>
      <c r="GN375">
        <v>0.73</v>
      </c>
      <c r="GP375">
        <v>3.6</v>
      </c>
      <c r="IB375">
        <v>50</v>
      </c>
      <c r="IH375">
        <v>10</v>
      </c>
    </row>
    <row r="376" spans="1:260" x14ac:dyDescent="0.25">
      <c r="A376" t="s">
        <v>713</v>
      </c>
      <c r="B376">
        <v>9359020</v>
      </c>
      <c r="C376" s="1">
        <v>34801</v>
      </c>
      <c r="D376" s="2">
        <v>0.42708333333333331</v>
      </c>
      <c r="G376" t="s">
        <v>721</v>
      </c>
      <c r="H376" t="s">
        <v>715</v>
      </c>
      <c r="I376" t="s">
        <v>716</v>
      </c>
      <c r="J376" t="s">
        <v>717</v>
      </c>
      <c r="N376">
        <v>75</v>
      </c>
      <c r="P376">
        <v>60</v>
      </c>
      <c r="R376">
        <v>1</v>
      </c>
      <c r="X376">
        <v>1028</v>
      </c>
      <c r="Z376">
        <v>127</v>
      </c>
      <c r="AD376">
        <v>2.39</v>
      </c>
      <c r="AF376">
        <v>481</v>
      </c>
      <c r="AH376">
        <v>2.1000000000000001E-4</v>
      </c>
      <c r="AJ376">
        <v>11.4</v>
      </c>
      <c r="AN376">
        <v>6.7</v>
      </c>
      <c r="GN376">
        <v>0.73</v>
      </c>
      <c r="GP376">
        <v>3.6</v>
      </c>
      <c r="IB376">
        <v>50</v>
      </c>
      <c r="IH376">
        <v>10</v>
      </c>
    </row>
    <row r="377" spans="1:260" x14ac:dyDescent="0.25">
      <c r="A377" t="s">
        <v>713</v>
      </c>
      <c r="B377">
        <v>9359020</v>
      </c>
      <c r="C377" s="1">
        <v>34801</v>
      </c>
      <c r="D377" s="2">
        <v>0.42777777777777781</v>
      </c>
      <c r="G377" t="s">
        <v>721</v>
      </c>
      <c r="H377" t="s">
        <v>715</v>
      </c>
      <c r="I377" t="s">
        <v>716</v>
      </c>
      <c r="J377" t="s">
        <v>717</v>
      </c>
      <c r="N377">
        <v>75</v>
      </c>
      <c r="P377">
        <v>65</v>
      </c>
      <c r="R377">
        <v>1</v>
      </c>
      <c r="X377">
        <v>1028</v>
      </c>
      <c r="Z377">
        <v>127</v>
      </c>
      <c r="AD377">
        <v>2.39</v>
      </c>
      <c r="AF377">
        <v>481</v>
      </c>
      <c r="AH377">
        <v>2.1000000000000001E-4</v>
      </c>
      <c r="AJ377">
        <v>11.4</v>
      </c>
      <c r="AN377">
        <v>6.7</v>
      </c>
      <c r="GN377">
        <v>0.73</v>
      </c>
      <c r="GP377">
        <v>3.6</v>
      </c>
      <c r="IB377">
        <v>50</v>
      </c>
      <c r="IH377">
        <v>10</v>
      </c>
    </row>
    <row r="378" spans="1:260" x14ac:dyDescent="0.25">
      <c r="A378" t="s">
        <v>713</v>
      </c>
      <c r="B378">
        <v>9359020</v>
      </c>
      <c r="C378" s="1">
        <v>34801</v>
      </c>
      <c r="D378" s="2">
        <v>0.4284722222222222</v>
      </c>
      <c r="G378" t="s">
        <v>721</v>
      </c>
      <c r="H378" t="s">
        <v>715</v>
      </c>
      <c r="I378" t="s">
        <v>716</v>
      </c>
      <c r="J378" t="s">
        <v>717</v>
      </c>
      <c r="N378">
        <v>75</v>
      </c>
      <c r="P378">
        <v>70</v>
      </c>
      <c r="R378">
        <v>1</v>
      </c>
      <c r="X378">
        <v>1028</v>
      </c>
      <c r="Z378">
        <v>127</v>
      </c>
      <c r="AD378">
        <v>2.39</v>
      </c>
      <c r="AF378">
        <v>480</v>
      </c>
      <c r="AH378">
        <v>2.3000000000000001E-4</v>
      </c>
      <c r="AJ378">
        <v>11.2</v>
      </c>
      <c r="AN378">
        <v>6.6</v>
      </c>
      <c r="GN378">
        <v>0.73</v>
      </c>
      <c r="GP378">
        <v>3.6</v>
      </c>
      <c r="IB378">
        <v>50</v>
      </c>
      <c r="IH378">
        <v>10</v>
      </c>
    </row>
    <row r="379" spans="1:260" x14ac:dyDescent="0.25">
      <c r="A379" t="s">
        <v>713</v>
      </c>
      <c r="B379">
        <v>9359020</v>
      </c>
      <c r="C379" s="1">
        <v>34801</v>
      </c>
      <c r="D379" s="2">
        <v>0.44236111111111115</v>
      </c>
      <c r="G379" t="s">
        <v>721</v>
      </c>
      <c r="H379" t="s">
        <v>715</v>
      </c>
      <c r="I379" t="s">
        <v>716</v>
      </c>
      <c r="J379" t="s">
        <v>717</v>
      </c>
      <c r="N379">
        <v>74</v>
      </c>
      <c r="R379">
        <v>1</v>
      </c>
      <c r="V379">
        <v>620</v>
      </c>
      <c r="X379">
        <v>80020</v>
      </c>
      <c r="Z379">
        <v>127</v>
      </c>
      <c r="AB379">
        <v>15</v>
      </c>
      <c r="AD379">
        <v>2.39</v>
      </c>
      <c r="AF379">
        <v>478</v>
      </c>
      <c r="AH379">
        <v>2.3000000000000001E-4</v>
      </c>
      <c r="AJ379">
        <v>11.2</v>
      </c>
      <c r="AL379">
        <v>97</v>
      </c>
      <c r="AN379">
        <v>6.7</v>
      </c>
      <c r="AP379">
        <v>6.1</v>
      </c>
      <c r="AR379">
        <v>1.1000000000000001</v>
      </c>
      <c r="BX379">
        <v>208</v>
      </c>
      <c r="CD379">
        <v>76</v>
      </c>
      <c r="CH379">
        <v>4.4000000000000004</v>
      </c>
      <c r="CN379">
        <v>3</v>
      </c>
      <c r="CP379">
        <v>0.09</v>
      </c>
      <c r="CR379">
        <v>3</v>
      </c>
      <c r="CT379">
        <v>0.8</v>
      </c>
      <c r="CX379">
        <v>0.9</v>
      </c>
      <c r="CZ379">
        <v>210</v>
      </c>
      <c r="DB379">
        <v>0.6</v>
      </c>
      <c r="DD379">
        <v>14</v>
      </c>
      <c r="DR379">
        <v>3</v>
      </c>
      <c r="DZ379">
        <v>15</v>
      </c>
      <c r="EF379">
        <v>2000</v>
      </c>
      <c r="EG379" t="s">
        <v>719</v>
      </c>
      <c r="EH379">
        <v>1</v>
      </c>
      <c r="EN379">
        <v>1000</v>
      </c>
      <c r="EW379" t="s">
        <v>719</v>
      </c>
      <c r="EX379">
        <v>1</v>
      </c>
      <c r="FH379">
        <v>780</v>
      </c>
      <c r="FS379" t="s">
        <v>719</v>
      </c>
      <c r="FT379">
        <v>1</v>
      </c>
      <c r="GN379">
        <v>0.73</v>
      </c>
      <c r="GP379">
        <v>3.6</v>
      </c>
      <c r="HF379">
        <v>340</v>
      </c>
      <c r="HH379">
        <v>315</v>
      </c>
      <c r="HJ379">
        <v>117</v>
      </c>
      <c r="HL379">
        <v>0.46</v>
      </c>
      <c r="HV379">
        <v>0.1</v>
      </c>
      <c r="HZ379">
        <v>10</v>
      </c>
      <c r="IB379">
        <v>50</v>
      </c>
      <c r="IH379">
        <v>10</v>
      </c>
      <c r="IJ379">
        <v>3044</v>
      </c>
      <c r="IN379">
        <v>458</v>
      </c>
      <c r="IP379">
        <v>2.6</v>
      </c>
    </row>
    <row r="380" spans="1:260" x14ac:dyDescent="0.25">
      <c r="A380" t="s">
        <v>713</v>
      </c>
      <c r="B380">
        <v>9359020</v>
      </c>
      <c r="C380" s="1">
        <v>34871</v>
      </c>
      <c r="D380" s="2">
        <v>0.25</v>
      </c>
      <c r="G380" t="s">
        <v>721</v>
      </c>
      <c r="H380" t="s">
        <v>715</v>
      </c>
      <c r="I380" t="s">
        <v>716</v>
      </c>
      <c r="J380" t="s">
        <v>717</v>
      </c>
      <c r="N380">
        <v>181</v>
      </c>
      <c r="R380">
        <v>2</v>
      </c>
      <c r="V380">
        <v>577</v>
      </c>
      <c r="X380">
        <v>80020</v>
      </c>
      <c r="Z380">
        <v>1950</v>
      </c>
      <c r="AB380">
        <v>18</v>
      </c>
      <c r="AD380">
        <v>4.57</v>
      </c>
      <c r="AF380">
        <v>121</v>
      </c>
      <c r="AH380">
        <v>8.0000000000000007E-5</v>
      </c>
      <c r="AJ380">
        <v>9.8000000000000007</v>
      </c>
      <c r="AL380">
        <v>93</v>
      </c>
      <c r="AN380">
        <v>7.1</v>
      </c>
      <c r="AP380">
        <v>6.6</v>
      </c>
      <c r="AR380">
        <v>1.9</v>
      </c>
      <c r="BX380">
        <v>50.3</v>
      </c>
      <c r="CD380">
        <v>18</v>
      </c>
      <c r="CH380">
        <v>1.3</v>
      </c>
      <c r="CN380">
        <v>0.9</v>
      </c>
      <c r="CP380">
        <v>0.06</v>
      </c>
      <c r="CR380">
        <v>4</v>
      </c>
      <c r="CT380">
        <v>0.4</v>
      </c>
      <c r="CX380">
        <v>0.3</v>
      </c>
      <c r="CZ380">
        <v>35</v>
      </c>
      <c r="DB380">
        <v>0.2</v>
      </c>
      <c r="DD380">
        <v>5.8</v>
      </c>
      <c r="DG380" t="s">
        <v>719</v>
      </c>
      <c r="DH380">
        <v>1</v>
      </c>
      <c r="DR380">
        <v>1</v>
      </c>
      <c r="DU380" t="s">
        <v>719</v>
      </c>
      <c r="DV380">
        <v>1</v>
      </c>
      <c r="DZ380">
        <v>8</v>
      </c>
      <c r="ED380">
        <v>4400</v>
      </c>
      <c r="EF380">
        <v>130</v>
      </c>
      <c r="EH380">
        <v>1</v>
      </c>
      <c r="EL380">
        <v>720</v>
      </c>
      <c r="EN380">
        <v>270</v>
      </c>
      <c r="EW380" t="s">
        <v>719</v>
      </c>
      <c r="EX380">
        <v>0.2</v>
      </c>
      <c r="FH380">
        <v>300</v>
      </c>
      <c r="FN380">
        <v>90</v>
      </c>
      <c r="FS380" t="s">
        <v>719</v>
      </c>
      <c r="FT380">
        <v>1</v>
      </c>
      <c r="GN380">
        <v>1.39</v>
      </c>
      <c r="GP380">
        <v>55</v>
      </c>
      <c r="HF380">
        <v>80</v>
      </c>
      <c r="HH380">
        <v>70</v>
      </c>
      <c r="HJ380">
        <v>421</v>
      </c>
      <c r="HL380">
        <v>0.11</v>
      </c>
      <c r="HU380" t="s">
        <v>719</v>
      </c>
      <c r="HV380">
        <v>0.1</v>
      </c>
      <c r="HZ380">
        <v>10</v>
      </c>
      <c r="IB380">
        <v>30</v>
      </c>
      <c r="IH380">
        <v>10</v>
      </c>
      <c r="IJ380">
        <v>3039</v>
      </c>
      <c r="IN380">
        <v>121</v>
      </c>
      <c r="IP380">
        <v>13</v>
      </c>
      <c r="IZ380">
        <v>178</v>
      </c>
    </row>
    <row r="381" spans="1:260" x14ac:dyDescent="0.25">
      <c r="A381" t="s">
        <v>713</v>
      </c>
      <c r="B381">
        <v>9359020</v>
      </c>
      <c r="C381" s="1">
        <v>34877</v>
      </c>
      <c r="D381" s="2">
        <v>0.28472222222222221</v>
      </c>
      <c r="G381" t="s">
        <v>721</v>
      </c>
      <c r="H381" t="s">
        <v>715</v>
      </c>
      <c r="I381" t="s">
        <v>716</v>
      </c>
      <c r="J381" t="s">
        <v>717</v>
      </c>
      <c r="R381">
        <v>2.4</v>
      </c>
      <c r="X381">
        <v>1028</v>
      </c>
      <c r="Z381">
        <v>2150</v>
      </c>
      <c r="AF381">
        <v>114</v>
      </c>
      <c r="GP381">
        <v>61</v>
      </c>
    </row>
    <row r="382" spans="1:260" x14ac:dyDescent="0.25">
      <c r="A382" t="s">
        <v>713</v>
      </c>
      <c r="B382">
        <v>9359020</v>
      </c>
      <c r="C382" s="1">
        <v>34891</v>
      </c>
      <c r="D382" s="2">
        <v>0.33333333333333331</v>
      </c>
      <c r="G382" t="s">
        <v>721</v>
      </c>
      <c r="H382" t="s">
        <v>715</v>
      </c>
      <c r="I382" t="s">
        <v>716</v>
      </c>
      <c r="J382" t="s">
        <v>717</v>
      </c>
      <c r="R382">
        <v>3.7</v>
      </c>
      <c r="X382">
        <v>1028</v>
      </c>
      <c r="Z382">
        <v>2030</v>
      </c>
      <c r="AF382">
        <v>117</v>
      </c>
      <c r="GP382">
        <v>57</v>
      </c>
    </row>
    <row r="383" spans="1:260" x14ac:dyDescent="0.25">
      <c r="A383" t="s">
        <v>713</v>
      </c>
      <c r="B383">
        <v>9359020</v>
      </c>
      <c r="C383" s="1">
        <v>34920</v>
      </c>
      <c r="D383" s="2">
        <v>0.41666666666666669</v>
      </c>
      <c r="G383" t="s">
        <v>721</v>
      </c>
      <c r="H383" t="s">
        <v>715</v>
      </c>
      <c r="I383" t="s">
        <v>716</v>
      </c>
      <c r="J383" t="s">
        <v>717</v>
      </c>
      <c r="R383">
        <v>7</v>
      </c>
      <c r="X383">
        <v>1028</v>
      </c>
      <c r="Z383">
        <v>568</v>
      </c>
      <c r="AF383">
        <v>192</v>
      </c>
      <c r="GP383">
        <v>16</v>
      </c>
    </row>
    <row r="384" spans="1:260" x14ac:dyDescent="0.25">
      <c r="A384" t="s">
        <v>713</v>
      </c>
      <c r="B384">
        <v>9359020</v>
      </c>
      <c r="C384" s="1">
        <v>34948</v>
      </c>
      <c r="D384" s="2">
        <v>0.4513888888888889</v>
      </c>
      <c r="G384" t="s">
        <v>721</v>
      </c>
      <c r="H384" t="s">
        <v>715</v>
      </c>
      <c r="I384" t="s">
        <v>716</v>
      </c>
      <c r="J384" t="s">
        <v>717</v>
      </c>
      <c r="N384">
        <v>75</v>
      </c>
      <c r="P384">
        <v>5</v>
      </c>
      <c r="R384">
        <v>8.1</v>
      </c>
      <c r="X384">
        <v>1028</v>
      </c>
      <c r="Z384">
        <v>236</v>
      </c>
      <c r="AD384">
        <v>2.64</v>
      </c>
      <c r="AF384">
        <v>336</v>
      </c>
      <c r="AH384">
        <v>2.0000000000000001E-4</v>
      </c>
      <c r="AJ384">
        <v>7.7</v>
      </c>
      <c r="AN384">
        <v>6.7</v>
      </c>
      <c r="GN384">
        <v>0.8</v>
      </c>
      <c r="GP384">
        <v>6.7</v>
      </c>
      <c r="IB384">
        <v>100</v>
      </c>
      <c r="IH384">
        <v>10</v>
      </c>
    </row>
    <row r="385" spans="1:260" x14ac:dyDescent="0.25">
      <c r="A385" t="s">
        <v>713</v>
      </c>
      <c r="B385">
        <v>9359020</v>
      </c>
      <c r="C385" s="1">
        <v>34948</v>
      </c>
      <c r="D385" s="2">
        <v>0.45208333333333334</v>
      </c>
      <c r="G385" t="s">
        <v>721</v>
      </c>
      <c r="H385" t="s">
        <v>715</v>
      </c>
      <c r="I385" t="s">
        <v>716</v>
      </c>
      <c r="J385" t="s">
        <v>717</v>
      </c>
      <c r="N385">
        <v>75</v>
      </c>
      <c r="P385">
        <v>10</v>
      </c>
      <c r="R385">
        <v>8</v>
      </c>
      <c r="X385">
        <v>1028</v>
      </c>
      <c r="Z385">
        <v>236</v>
      </c>
      <c r="AD385">
        <v>2.64</v>
      </c>
      <c r="AF385">
        <v>338</v>
      </c>
      <c r="AH385">
        <v>2.0000000000000001E-4</v>
      </c>
      <c r="AJ385">
        <v>7.9</v>
      </c>
      <c r="AN385">
        <v>6.7</v>
      </c>
      <c r="GN385">
        <v>0.8</v>
      </c>
      <c r="GP385">
        <v>6.7</v>
      </c>
      <c r="IB385">
        <v>100</v>
      </c>
      <c r="IH385">
        <v>10</v>
      </c>
    </row>
    <row r="386" spans="1:260" x14ac:dyDescent="0.25">
      <c r="A386" t="s">
        <v>713</v>
      </c>
      <c r="B386">
        <v>9359020</v>
      </c>
      <c r="C386" s="1">
        <v>34948</v>
      </c>
      <c r="D386" s="2">
        <v>0.45277777777777778</v>
      </c>
      <c r="G386" t="s">
        <v>721</v>
      </c>
      <c r="H386" t="s">
        <v>715</v>
      </c>
      <c r="I386" t="s">
        <v>716</v>
      </c>
      <c r="J386" t="s">
        <v>717</v>
      </c>
      <c r="N386">
        <v>75</v>
      </c>
      <c r="P386">
        <v>20</v>
      </c>
      <c r="R386">
        <v>8</v>
      </c>
      <c r="X386">
        <v>1028</v>
      </c>
      <c r="Z386">
        <v>236</v>
      </c>
      <c r="AD386">
        <v>2.64</v>
      </c>
      <c r="AF386">
        <v>337</v>
      </c>
      <c r="AH386">
        <v>1.9000000000000001E-4</v>
      </c>
      <c r="AJ386">
        <v>8</v>
      </c>
      <c r="AN386">
        <v>6.7</v>
      </c>
      <c r="GN386">
        <v>0.8</v>
      </c>
      <c r="GP386">
        <v>6.7</v>
      </c>
      <c r="IB386">
        <v>100</v>
      </c>
      <c r="IH386">
        <v>10</v>
      </c>
    </row>
    <row r="387" spans="1:260" x14ac:dyDescent="0.25">
      <c r="A387" t="s">
        <v>713</v>
      </c>
      <c r="B387">
        <v>9359020</v>
      </c>
      <c r="C387" s="1">
        <v>34948</v>
      </c>
      <c r="D387" s="2">
        <v>0.45347222222222222</v>
      </c>
      <c r="G387" t="s">
        <v>721</v>
      </c>
      <c r="H387" t="s">
        <v>715</v>
      </c>
      <c r="I387" t="s">
        <v>716</v>
      </c>
      <c r="J387" t="s">
        <v>717</v>
      </c>
      <c r="N387">
        <v>75</v>
      </c>
      <c r="P387">
        <v>30</v>
      </c>
      <c r="R387">
        <v>8</v>
      </c>
      <c r="X387">
        <v>1028</v>
      </c>
      <c r="Z387">
        <v>236</v>
      </c>
      <c r="AD387">
        <v>2.64</v>
      </c>
      <c r="AF387">
        <v>336</v>
      </c>
      <c r="AH387">
        <v>1.9000000000000001E-4</v>
      </c>
      <c r="AJ387">
        <v>8</v>
      </c>
      <c r="AN387">
        <v>6.7</v>
      </c>
      <c r="GN387">
        <v>0.8</v>
      </c>
      <c r="GP387">
        <v>6.7</v>
      </c>
      <c r="IB387">
        <v>100</v>
      </c>
      <c r="IH387">
        <v>10</v>
      </c>
    </row>
    <row r="388" spans="1:260" x14ac:dyDescent="0.25">
      <c r="A388" t="s">
        <v>713</v>
      </c>
      <c r="B388">
        <v>9359020</v>
      </c>
      <c r="C388" s="1">
        <v>34948</v>
      </c>
      <c r="D388" s="2">
        <v>0.45416666666666666</v>
      </c>
      <c r="G388" t="s">
        <v>721</v>
      </c>
      <c r="H388" t="s">
        <v>715</v>
      </c>
      <c r="I388" t="s">
        <v>716</v>
      </c>
      <c r="J388" t="s">
        <v>717</v>
      </c>
      <c r="N388">
        <v>75</v>
      </c>
      <c r="P388">
        <v>40</v>
      </c>
      <c r="R388">
        <v>7.9</v>
      </c>
      <c r="X388">
        <v>1028</v>
      </c>
      <c r="Z388">
        <v>236</v>
      </c>
      <c r="AD388">
        <v>2.64</v>
      </c>
      <c r="AF388">
        <v>333</v>
      </c>
      <c r="AH388">
        <v>1.9000000000000001E-4</v>
      </c>
      <c r="AJ388">
        <v>8.1</v>
      </c>
      <c r="AN388">
        <v>6.7</v>
      </c>
      <c r="GN388">
        <v>0.8</v>
      </c>
      <c r="GP388">
        <v>6.7</v>
      </c>
      <c r="IB388">
        <v>100</v>
      </c>
      <c r="IH388">
        <v>10</v>
      </c>
    </row>
    <row r="389" spans="1:260" x14ac:dyDescent="0.25">
      <c r="A389" t="s">
        <v>713</v>
      </c>
      <c r="B389">
        <v>9359020</v>
      </c>
      <c r="C389" s="1">
        <v>34948</v>
      </c>
      <c r="D389" s="2">
        <v>0.4548611111111111</v>
      </c>
      <c r="G389" t="s">
        <v>721</v>
      </c>
      <c r="H389" t="s">
        <v>715</v>
      </c>
      <c r="I389" t="s">
        <v>716</v>
      </c>
      <c r="J389" t="s">
        <v>717</v>
      </c>
      <c r="N389">
        <v>75</v>
      </c>
      <c r="P389">
        <v>50</v>
      </c>
      <c r="R389">
        <v>7.8</v>
      </c>
      <c r="X389">
        <v>1028</v>
      </c>
      <c r="Z389">
        <v>236</v>
      </c>
      <c r="AD389">
        <v>2.64</v>
      </c>
      <c r="AF389">
        <v>330</v>
      </c>
      <c r="AH389">
        <v>1.9000000000000001E-4</v>
      </c>
      <c r="AJ389">
        <v>8</v>
      </c>
      <c r="AN389">
        <v>6.7</v>
      </c>
      <c r="GN389">
        <v>0.8</v>
      </c>
      <c r="GP389">
        <v>6.7</v>
      </c>
      <c r="IB389">
        <v>100</v>
      </c>
      <c r="IH389">
        <v>10</v>
      </c>
    </row>
    <row r="390" spans="1:260" x14ac:dyDescent="0.25">
      <c r="A390" t="s">
        <v>713</v>
      </c>
      <c r="B390">
        <v>9359020</v>
      </c>
      <c r="C390" s="1">
        <v>34948</v>
      </c>
      <c r="D390" s="2">
        <v>0.45555555555555555</v>
      </c>
      <c r="G390" t="s">
        <v>721</v>
      </c>
      <c r="H390" t="s">
        <v>715</v>
      </c>
      <c r="I390" t="s">
        <v>716</v>
      </c>
      <c r="J390" t="s">
        <v>717</v>
      </c>
      <c r="N390">
        <v>75</v>
      </c>
      <c r="P390">
        <v>60</v>
      </c>
      <c r="R390">
        <v>7.8</v>
      </c>
      <c r="X390">
        <v>1028</v>
      </c>
      <c r="Z390">
        <v>236</v>
      </c>
      <c r="AD390">
        <v>2.64</v>
      </c>
      <c r="AF390">
        <v>326</v>
      </c>
      <c r="AH390">
        <v>1.9000000000000001E-4</v>
      </c>
      <c r="AJ390">
        <v>8.1</v>
      </c>
      <c r="AN390">
        <v>6.7</v>
      </c>
      <c r="GN390">
        <v>0.8</v>
      </c>
      <c r="GP390">
        <v>6.7</v>
      </c>
      <c r="IB390">
        <v>100</v>
      </c>
      <c r="IH390">
        <v>10</v>
      </c>
    </row>
    <row r="391" spans="1:260" x14ac:dyDescent="0.25">
      <c r="A391" t="s">
        <v>713</v>
      </c>
      <c r="B391">
        <v>9359020</v>
      </c>
      <c r="C391" s="1">
        <v>34948</v>
      </c>
      <c r="D391" s="2">
        <v>0.45624999999999999</v>
      </c>
      <c r="G391" t="s">
        <v>721</v>
      </c>
      <c r="H391" t="s">
        <v>715</v>
      </c>
      <c r="I391" t="s">
        <v>716</v>
      </c>
      <c r="J391" t="s">
        <v>717</v>
      </c>
      <c r="N391">
        <v>75</v>
      </c>
      <c r="P391">
        <v>70</v>
      </c>
      <c r="R391">
        <v>7.8</v>
      </c>
      <c r="X391">
        <v>1028</v>
      </c>
      <c r="Z391">
        <v>236</v>
      </c>
      <c r="AD391">
        <v>2.64</v>
      </c>
      <c r="AF391">
        <v>326</v>
      </c>
      <c r="AH391">
        <v>1.9000000000000001E-4</v>
      </c>
      <c r="AJ391">
        <v>8.1</v>
      </c>
      <c r="AN391">
        <v>6.7</v>
      </c>
      <c r="GN391">
        <v>0.8</v>
      </c>
      <c r="GP391">
        <v>6.7</v>
      </c>
      <c r="IB391">
        <v>100</v>
      </c>
      <c r="IH391">
        <v>10</v>
      </c>
    </row>
    <row r="392" spans="1:260" x14ac:dyDescent="0.25">
      <c r="A392" t="s">
        <v>713</v>
      </c>
      <c r="B392">
        <v>9359020</v>
      </c>
      <c r="C392" s="1">
        <v>34948</v>
      </c>
      <c r="D392" s="2">
        <v>0.45694444444444443</v>
      </c>
      <c r="G392" t="s">
        <v>721</v>
      </c>
      <c r="H392" t="s">
        <v>715</v>
      </c>
      <c r="I392" t="s">
        <v>716</v>
      </c>
      <c r="J392" t="s">
        <v>717</v>
      </c>
      <c r="N392">
        <v>75</v>
      </c>
      <c r="P392">
        <v>75</v>
      </c>
      <c r="R392">
        <v>7.8</v>
      </c>
      <c r="X392">
        <v>1028</v>
      </c>
      <c r="Z392">
        <v>236</v>
      </c>
      <c r="AD392">
        <v>2.64</v>
      </c>
      <c r="AF392">
        <v>297</v>
      </c>
      <c r="AH392">
        <v>1.9000000000000001E-4</v>
      </c>
      <c r="AJ392">
        <v>8</v>
      </c>
      <c r="AN392">
        <v>6.7</v>
      </c>
      <c r="GN392">
        <v>0.8</v>
      </c>
      <c r="GP392">
        <v>6.7</v>
      </c>
      <c r="IB392">
        <v>100</v>
      </c>
      <c r="IH392">
        <v>10</v>
      </c>
    </row>
    <row r="393" spans="1:260" x14ac:dyDescent="0.25">
      <c r="A393" t="s">
        <v>713</v>
      </c>
      <c r="B393">
        <v>9359020</v>
      </c>
      <c r="C393" s="1">
        <v>34948</v>
      </c>
      <c r="D393" s="2">
        <v>0.46875</v>
      </c>
      <c r="G393" t="s">
        <v>721</v>
      </c>
      <c r="H393" t="s">
        <v>715</v>
      </c>
      <c r="I393" t="s">
        <v>716</v>
      </c>
      <c r="J393" t="s">
        <v>717</v>
      </c>
      <c r="N393">
        <v>75</v>
      </c>
      <c r="R393">
        <v>8</v>
      </c>
      <c r="V393">
        <v>547</v>
      </c>
      <c r="X393">
        <v>80020</v>
      </c>
      <c r="Z393">
        <v>239</v>
      </c>
      <c r="AB393">
        <v>15</v>
      </c>
      <c r="AD393">
        <v>2.64</v>
      </c>
      <c r="AF393">
        <v>328</v>
      </c>
      <c r="AH393">
        <v>2.0000000000000001E-4</v>
      </c>
      <c r="AJ393">
        <v>8</v>
      </c>
      <c r="AL393">
        <v>94</v>
      </c>
      <c r="AN393">
        <v>6.7</v>
      </c>
      <c r="AP393">
        <v>6.7</v>
      </c>
      <c r="AR393">
        <v>6.6</v>
      </c>
      <c r="BX393">
        <v>140</v>
      </c>
      <c r="CD393">
        <v>51</v>
      </c>
      <c r="CH393">
        <v>3</v>
      </c>
      <c r="CN393">
        <v>2</v>
      </c>
      <c r="CP393">
        <v>7.0000000000000007E-2</v>
      </c>
      <c r="CR393">
        <v>3</v>
      </c>
      <c r="CT393">
        <v>0.6</v>
      </c>
      <c r="CX393">
        <v>0.4</v>
      </c>
      <c r="CZ393">
        <v>130</v>
      </c>
      <c r="DB393">
        <v>0.4</v>
      </c>
      <c r="DD393">
        <v>9</v>
      </c>
      <c r="DG393" t="s">
        <v>719</v>
      </c>
      <c r="DH393">
        <v>1</v>
      </c>
      <c r="DR393">
        <v>1</v>
      </c>
      <c r="DU393" t="s">
        <v>719</v>
      </c>
      <c r="DV393">
        <v>1</v>
      </c>
      <c r="DZ393">
        <v>3</v>
      </c>
      <c r="ED393">
        <v>1200</v>
      </c>
      <c r="EF393">
        <v>1200</v>
      </c>
      <c r="EG393" t="s">
        <v>719</v>
      </c>
      <c r="EH393">
        <v>1</v>
      </c>
      <c r="EL393">
        <v>540</v>
      </c>
      <c r="EN393">
        <v>545</v>
      </c>
      <c r="EW393" t="s">
        <v>719</v>
      </c>
      <c r="EX393">
        <v>0.2</v>
      </c>
      <c r="FH393">
        <v>320</v>
      </c>
      <c r="FN393">
        <v>30</v>
      </c>
      <c r="FS393" t="s">
        <v>719</v>
      </c>
      <c r="FT393">
        <v>1</v>
      </c>
      <c r="GN393">
        <v>0.8</v>
      </c>
      <c r="GP393">
        <v>6.8</v>
      </c>
      <c r="HF393">
        <v>217</v>
      </c>
      <c r="HH393">
        <v>209</v>
      </c>
      <c r="HJ393">
        <v>140</v>
      </c>
      <c r="HL393">
        <v>0.3</v>
      </c>
      <c r="HU393" t="s">
        <v>719</v>
      </c>
      <c r="HV393">
        <v>0.1</v>
      </c>
      <c r="HZ393">
        <v>10</v>
      </c>
      <c r="IB393">
        <v>100</v>
      </c>
      <c r="IH393">
        <v>10</v>
      </c>
      <c r="IJ393">
        <v>3044</v>
      </c>
      <c r="IN393">
        <v>313</v>
      </c>
      <c r="IP393">
        <v>17</v>
      </c>
      <c r="IZ393">
        <v>256</v>
      </c>
    </row>
    <row r="394" spans="1:260" x14ac:dyDescent="0.25">
      <c r="A394" t="s">
        <v>713</v>
      </c>
      <c r="B394">
        <v>9359020</v>
      </c>
      <c r="C394" s="1">
        <v>34989</v>
      </c>
      <c r="D394" s="2">
        <v>0.54166666666666663</v>
      </c>
      <c r="G394" t="s">
        <v>721</v>
      </c>
      <c r="H394" t="s">
        <v>715</v>
      </c>
      <c r="I394" t="s">
        <v>716</v>
      </c>
      <c r="J394" t="s">
        <v>717</v>
      </c>
      <c r="R394">
        <v>6.5</v>
      </c>
      <c r="X394">
        <v>1028</v>
      </c>
      <c r="Z394">
        <v>117</v>
      </c>
      <c r="AF394">
        <v>454</v>
      </c>
      <c r="GP394">
        <v>3.3</v>
      </c>
    </row>
    <row r="395" spans="1:260" x14ac:dyDescent="0.25">
      <c r="A395" t="s">
        <v>713</v>
      </c>
      <c r="B395">
        <v>9359020</v>
      </c>
      <c r="C395" s="1">
        <v>35032</v>
      </c>
      <c r="D395" s="2">
        <v>0.4236111111111111</v>
      </c>
      <c r="G395" t="s">
        <v>714</v>
      </c>
      <c r="H395" t="s">
        <v>715</v>
      </c>
      <c r="I395" t="s">
        <v>716</v>
      </c>
      <c r="J395" t="s">
        <v>717</v>
      </c>
      <c r="N395">
        <v>60</v>
      </c>
      <c r="R395">
        <v>1</v>
      </c>
      <c r="V395">
        <v>557</v>
      </c>
      <c r="X395">
        <v>80020</v>
      </c>
      <c r="Z395">
        <v>76</v>
      </c>
      <c r="AB395">
        <v>29</v>
      </c>
      <c r="AD395">
        <v>1.99</v>
      </c>
      <c r="AF395">
        <v>545</v>
      </c>
      <c r="AH395">
        <v>5.1000000000000004E-4</v>
      </c>
      <c r="AJ395">
        <v>11.8</v>
      </c>
      <c r="AL395">
        <v>114</v>
      </c>
      <c r="AN395">
        <v>6.3</v>
      </c>
      <c r="AP395">
        <v>6.2</v>
      </c>
      <c r="AR395">
        <v>4.8</v>
      </c>
      <c r="AV395">
        <v>9.9</v>
      </c>
      <c r="BX395">
        <v>269</v>
      </c>
      <c r="CD395">
        <v>99</v>
      </c>
      <c r="CH395">
        <v>5.3</v>
      </c>
      <c r="CN395">
        <v>3.6</v>
      </c>
      <c r="CP395">
        <v>0.1</v>
      </c>
      <c r="CR395">
        <v>3</v>
      </c>
      <c r="CT395">
        <v>0.9</v>
      </c>
      <c r="CX395">
        <v>0.8</v>
      </c>
      <c r="CZ395">
        <v>270</v>
      </c>
      <c r="DB395">
        <v>0.7</v>
      </c>
      <c r="DD395">
        <v>15</v>
      </c>
      <c r="DR395">
        <v>2</v>
      </c>
      <c r="DZ395">
        <v>11</v>
      </c>
      <c r="EB395">
        <v>30</v>
      </c>
      <c r="ED395">
        <v>2600</v>
      </c>
      <c r="EF395">
        <v>1800</v>
      </c>
      <c r="EG395" t="s">
        <v>719</v>
      </c>
      <c r="EH395">
        <v>1</v>
      </c>
      <c r="EL395">
        <v>1000</v>
      </c>
      <c r="EN395">
        <v>1000</v>
      </c>
      <c r="EW395" t="s">
        <v>719</v>
      </c>
      <c r="EX395">
        <v>0.2</v>
      </c>
      <c r="FH395">
        <v>490</v>
      </c>
      <c r="FL395">
        <v>2000</v>
      </c>
      <c r="FN395">
        <v>150</v>
      </c>
      <c r="FS395" t="s">
        <v>719</v>
      </c>
      <c r="FT395">
        <v>1</v>
      </c>
      <c r="GN395">
        <v>0.61</v>
      </c>
      <c r="GP395">
        <v>2.2000000000000002</v>
      </c>
      <c r="HF395">
        <v>425</v>
      </c>
      <c r="HH395">
        <v>402</v>
      </c>
      <c r="HJ395">
        <v>87.2</v>
      </c>
      <c r="HL395">
        <v>0.57999999999999996</v>
      </c>
      <c r="HN395">
        <v>0.2</v>
      </c>
      <c r="HU395" t="s">
        <v>719</v>
      </c>
      <c r="HV395">
        <v>0.1</v>
      </c>
      <c r="HZ395">
        <v>10</v>
      </c>
      <c r="IH395">
        <v>10</v>
      </c>
      <c r="IJ395">
        <v>3044</v>
      </c>
      <c r="IN395">
        <v>562</v>
      </c>
      <c r="IP395">
        <v>4.9000000000000004</v>
      </c>
      <c r="IZ395">
        <v>339</v>
      </c>
    </row>
    <row r="396" spans="1:260" x14ac:dyDescent="0.25">
      <c r="A396" t="s">
        <v>713</v>
      </c>
      <c r="B396">
        <v>9359020</v>
      </c>
      <c r="C396" s="1">
        <v>35080</v>
      </c>
      <c r="D396" s="2">
        <v>0.63888888888888895</v>
      </c>
      <c r="G396" t="s">
        <v>714</v>
      </c>
      <c r="H396" t="s">
        <v>715</v>
      </c>
      <c r="I396" t="s">
        <v>716</v>
      </c>
      <c r="J396" t="s">
        <v>717</v>
      </c>
      <c r="R396">
        <v>1</v>
      </c>
      <c r="X396">
        <v>1028</v>
      </c>
      <c r="Z396">
        <v>65</v>
      </c>
      <c r="AF396">
        <v>635</v>
      </c>
      <c r="GP396">
        <v>1.8</v>
      </c>
    </row>
    <row r="397" spans="1:260" x14ac:dyDescent="0.25">
      <c r="A397" t="s">
        <v>713</v>
      </c>
      <c r="B397">
        <v>9359020</v>
      </c>
      <c r="C397" s="1">
        <v>35164</v>
      </c>
      <c r="D397" s="2">
        <v>0.4513888888888889</v>
      </c>
      <c r="G397" t="s">
        <v>721</v>
      </c>
      <c r="H397" t="s">
        <v>715</v>
      </c>
      <c r="I397" t="s">
        <v>716</v>
      </c>
      <c r="J397" t="s">
        <v>717</v>
      </c>
      <c r="N397">
        <v>65</v>
      </c>
      <c r="R397">
        <v>3.8</v>
      </c>
      <c r="V397">
        <v>559</v>
      </c>
      <c r="X397">
        <v>80020</v>
      </c>
      <c r="Z397">
        <v>167</v>
      </c>
      <c r="AB397">
        <v>16</v>
      </c>
      <c r="AD397">
        <v>2.4500000000000002</v>
      </c>
      <c r="AF397">
        <v>420</v>
      </c>
      <c r="AH397">
        <v>4.2999999999999999E-4</v>
      </c>
      <c r="AJ397">
        <v>10</v>
      </c>
      <c r="AL397">
        <v>106</v>
      </c>
      <c r="AN397">
        <v>6.4</v>
      </c>
      <c r="AP397">
        <v>6.2</v>
      </c>
      <c r="AR397">
        <v>3.9</v>
      </c>
      <c r="AV397">
        <v>5</v>
      </c>
      <c r="BX397">
        <v>181</v>
      </c>
      <c r="CD397">
        <v>66</v>
      </c>
      <c r="CH397">
        <v>3.9</v>
      </c>
      <c r="CN397">
        <v>2.7</v>
      </c>
      <c r="CP397">
        <v>0.09</v>
      </c>
      <c r="CR397">
        <v>3</v>
      </c>
      <c r="CT397">
        <v>1.2</v>
      </c>
      <c r="CX397">
        <v>1</v>
      </c>
      <c r="CZ397">
        <v>180</v>
      </c>
      <c r="DB397">
        <v>0.6</v>
      </c>
      <c r="DD397">
        <v>12</v>
      </c>
      <c r="DR397">
        <v>3</v>
      </c>
      <c r="DZ397">
        <v>20</v>
      </c>
      <c r="EB397">
        <v>60</v>
      </c>
      <c r="ED397">
        <v>4000</v>
      </c>
      <c r="EF397">
        <v>1400</v>
      </c>
      <c r="EG397" t="s">
        <v>719</v>
      </c>
      <c r="EH397">
        <v>1</v>
      </c>
      <c r="EL397">
        <v>1300</v>
      </c>
      <c r="EN397">
        <v>1200</v>
      </c>
      <c r="EW397" t="s">
        <v>719</v>
      </c>
      <c r="EX397">
        <v>0.2</v>
      </c>
      <c r="FH397">
        <v>830</v>
      </c>
      <c r="FL397">
        <v>1700</v>
      </c>
      <c r="FN397">
        <v>120</v>
      </c>
      <c r="FS397" t="s">
        <v>719</v>
      </c>
      <c r="FT397">
        <v>1</v>
      </c>
      <c r="GN397">
        <v>0.75</v>
      </c>
      <c r="GP397">
        <v>4.7</v>
      </c>
      <c r="HF397">
        <v>292</v>
      </c>
      <c r="HH397">
        <v>274</v>
      </c>
      <c r="HJ397">
        <v>132</v>
      </c>
      <c r="HL397">
        <v>0.4</v>
      </c>
      <c r="HN397">
        <v>0.1</v>
      </c>
      <c r="HU397" t="s">
        <v>719</v>
      </c>
      <c r="HV397">
        <v>0.1</v>
      </c>
      <c r="HZ397">
        <v>10</v>
      </c>
      <c r="IH397">
        <v>10</v>
      </c>
      <c r="IJ397">
        <v>3044</v>
      </c>
      <c r="IN397">
        <v>404</v>
      </c>
      <c r="IP397">
        <v>4.7</v>
      </c>
      <c r="IZ397">
        <v>110</v>
      </c>
    </row>
    <row r="398" spans="1:260" x14ac:dyDescent="0.25">
      <c r="A398" t="s">
        <v>713</v>
      </c>
      <c r="B398">
        <v>9359020</v>
      </c>
      <c r="C398" s="1">
        <v>35194</v>
      </c>
      <c r="D398" s="2">
        <v>0.41319444444444442</v>
      </c>
      <c r="G398" t="s">
        <v>721</v>
      </c>
      <c r="H398" t="s">
        <v>715</v>
      </c>
      <c r="I398" t="s">
        <v>716</v>
      </c>
      <c r="J398" t="s">
        <v>717</v>
      </c>
      <c r="R398">
        <v>3.5</v>
      </c>
      <c r="X398">
        <v>1028</v>
      </c>
      <c r="Z398">
        <v>884</v>
      </c>
      <c r="AF398">
        <v>167</v>
      </c>
      <c r="GP398">
        <v>25</v>
      </c>
    </row>
    <row r="399" spans="1:260" x14ac:dyDescent="0.25">
      <c r="A399" t="s">
        <v>713</v>
      </c>
      <c r="B399">
        <v>9359020</v>
      </c>
      <c r="C399" s="1">
        <v>35206</v>
      </c>
      <c r="D399" s="2">
        <v>0.8125</v>
      </c>
      <c r="G399" t="s">
        <v>721</v>
      </c>
      <c r="H399" t="s">
        <v>715</v>
      </c>
      <c r="I399" t="s">
        <v>716</v>
      </c>
      <c r="J399" t="s">
        <v>717</v>
      </c>
      <c r="R399">
        <v>6.5</v>
      </c>
      <c r="X399">
        <v>1028</v>
      </c>
      <c r="Z399">
        <v>1750</v>
      </c>
      <c r="AF399">
        <v>115</v>
      </c>
      <c r="GP399">
        <v>50</v>
      </c>
    </row>
    <row r="400" spans="1:260" x14ac:dyDescent="0.25">
      <c r="A400" t="s">
        <v>713</v>
      </c>
      <c r="B400">
        <v>9359020</v>
      </c>
      <c r="C400" s="1">
        <v>35207</v>
      </c>
      <c r="D400" s="2">
        <v>0.27777777777777779</v>
      </c>
      <c r="G400" t="s">
        <v>721</v>
      </c>
      <c r="H400" t="s">
        <v>715</v>
      </c>
      <c r="I400" t="s">
        <v>716</v>
      </c>
      <c r="J400" t="s">
        <v>717</v>
      </c>
      <c r="N400">
        <v>122</v>
      </c>
      <c r="R400">
        <v>2</v>
      </c>
      <c r="V400">
        <v>555</v>
      </c>
      <c r="X400">
        <v>80020</v>
      </c>
      <c r="Z400">
        <v>1370</v>
      </c>
      <c r="AB400">
        <v>24</v>
      </c>
      <c r="AD400">
        <v>3.99</v>
      </c>
      <c r="AF400">
        <v>117</v>
      </c>
      <c r="AH400">
        <v>1E-4</v>
      </c>
      <c r="AJ400">
        <v>10.199999999999999</v>
      </c>
      <c r="AL400">
        <v>101</v>
      </c>
      <c r="AN400">
        <v>7</v>
      </c>
      <c r="AP400">
        <v>7.4</v>
      </c>
      <c r="AR400">
        <v>2.2999999999999998</v>
      </c>
      <c r="AU400" t="s">
        <v>719</v>
      </c>
      <c r="AV400">
        <v>5</v>
      </c>
      <c r="BX400">
        <v>47.8</v>
      </c>
      <c r="CD400">
        <v>17</v>
      </c>
      <c r="CH400">
        <v>1.3</v>
      </c>
      <c r="CN400">
        <v>0.9</v>
      </c>
      <c r="CP400">
        <v>0.06</v>
      </c>
      <c r="CR400">
        <v>4</v>
      </c>
      <c r="CT400">
        <v>0.4</v>
      </c>
      <c r="CX400">
        <v>0.3</v>
      </c>
      <c r="CZ400">
        <v>39</v>
      </c>
      <c r="DB400">
        <v>0.2</v>
      </c>
      <c r="DD400">
        <v>5.3</v>
      </c>
      <c r="DR400">
        <v>1</v>
      </c>
      <c r="DZ400">
        <v>8</v>
      </c>
      <c r="EB400">
        <v>30</v>
      </c>
      <c r="ED400">
        <v>1800</v>
      </c>
      <c r="EF400">
        <v>180</v>
      </c>
      <c r="EG400" t="s">
        <v>719</v>
      </c>
      <c r="EH400">
        <v>1</v>
      </c>
      <c r="EL400">
        <v>450</v>
      </c>
      <c r="EN400">
        <v>250</v>
      </c>
      <c r="EW400" t="s">
        <v>719</v>
      </c>
      <c r="EX400">
        <v>0.2</v>
      </c>
      <c r="FH400">
        <v>270</v>
      </c>
      <c r="FL400">
        <v>750</v>
      </c>
      <c r="FN400">
        <v>50</v>
      </c>
      <c r="FS400" t="s">
        <v>719</v>
      </c>
      <c r="FT400">
        <v>1</v>
      </c>
      <c r="GN400">
        <v>1.22</v>
      </c>
      <c r="GP400">
        <v>39</v>
      </c>
      <c r="HF400">
        <v>86</v>
      </c>
      <c r="HH400">
        <v>72</v>
      </c>
      <c r="HJ400">
        <v>318</v>
      </c>
      <c r="HL400">
        <v>0.12</v>
      </c>
      <c r="HM400" t="s">
        <v>719</v>
      </c>
      <c r="HN400">
        <v>0.1</v>
      </c>
      <c r="HU400" t="s">
        <v>719</v>
      </c>
      <c r="HV400">
        <v>0.1</v>
      </c>
      <c r="HZ400">
        <v>10</v>
      </c>
      <c r="IH400">
        <v>10</v>
      </c>
      <c r="IJ400">
        <v>3039</v>
      </c>
      <c r="IN400">
        <v>124</v>
      </c>
      <c r="IP400">
        <v>12</v>
      </c>
      <c r="IZ400">
        <v>158</v>
      </c>
    </row>
    <row r="401" spans="1:260" x14ac:dyDescent="0.25">
      <c r="A401" t="s">
        <v>713</v>
      </c>
      <c r="B401">
        <v>9359020</v>
      </c>
      <c r="C401" s="1">
        <v>35291</v>
      </c>
      <c r="D401" s="2">
        <v>0.41319444444444442</v>
      </c>
      <c r="G401" t="s">
        <v>721</v>
      </c>
      <c r="H401" t="s">
        <v>715</v>
      </c>
      <c r="I401" t="s">
        <v>716</v>
      </c>
      <c r="J401" t="s">
        <v>717</v>
      </c>
      <c r="N401">
        <v>52</v>
      </c>
      <c r="R401">
        <v>9</v>
      </c>
      <c r="V401">
        <v>562</v>
      </c>
      <c r="X401">
        <v>80020</v>
      </c>
      <c r="Z401">
        <v>99</v>
      </c>
      <c r="AB401">
        <v>17</v>
      </c>
      <c r="AD401">
        <v>1.79</v>
      </c>
      <c r="AF401">
        <v>422</v>
      </c>
      <c r="AH401">
        <v>2.5000000000000001E-4</v>
      </c>
      <c r="AJ401">
        <v>8.1999999999999993</v>
      </c>
      <c r="AL401">
        <v>96</v>
      </c>
      <c r="AN401">
        <v>6.6</v>
      </c>
      <c r="AP401">
        <v>6.6</v>
      </c>
      <c r="AR401">
        <v>3.8</v>
      </c>
      <c r="AU401" t="s">
        <v>719</v>
      </c>
      <c r="AV401">
        <v>5</v>
      </c>
      <c r="BX401">
        <v>189</v>
      </c>
      <c r="CD401">
        <v>69</v>
      </c>
      <c r="CH401">
        <v>4.0999999999999996</v>
      </c>
      <c r="CN401">
        <v>2.7</v>
      </c>
      <c r="CP401">
        <v>0.09</v>
      </c>
      <c r="CR401">
        <v>3</v>
      </c>
      <c r="CT401">
        <v>0.9</v>
      </c>
      <c r="CX401">
        <v>0.6</v>
      </c>
      <c r="CZ401">
        <v>190</v>
      </c>
      <c r="DB401">
        <v>0.6</v>
      </c>
      <c r="DD401">
        <v>13</v>
      </c>
      <c r="DR401">
        <v>1</v>
      </c>
      <c r="DZ401">
        <v>7</v>
      </c>
      <c r="EB401">
        <v>30</v>
      </c>
      <c r="ED401">
        <v>6600</v>
      </c>
      <c r="EF401">
        <v>910</v>
      </c>
      <c r="EG401" t="s">
        <v>719</v>
      </c>
      <c r="EH401">
        <v>1</v>
      </c>
      <c r="EN401">
        <v>660</v>
      </c>
      <c r="EW401" t="s">
        <v>719</v>
      </c>
      <c r="EX401">
        <v>0.2</v>
      </c>
      <c r="FH401">
        <v>430</v>
      </c>
      <c r="FL401">
        <v>1700</v>
      </c>
      <c r="FN401">
        <v>20</v>
      </c>
      <c r="FS401" t="s">
        <v>719</v>
      </c>
      <c r="FT401">
        <v>1</v>
      </c>
      <c r="GN401">
        <v>0.55000000000000004</v>
      </c>
      <c r="GP401">
        <v>2.8</v>
      </c>
      <c r="HF401">
        <v>306</v>
      </c>
      <c r="HH401">
        <v>288</v>
      </c>
      <c r="HJ401">
        <v>82.1</v>
      </c>
      <c r="HL401">
        <v>0.42</v>
      </c>
      <c r="HM401" t="s">
        <v>719</v>
      </c>
      <c r="HN401">
        <v>0.1</v>
      </c>
      <c r="HU401" t="s">
        <v>719</v>
      </c>
      <c r="HV401">
        <v>0.1</v>
      </c>
      <c r="HZ401">
        <v>10</v>
      </c>
      <c r="IH401">
        <v>10</v>
      </c>
      <c r="IJ401">
        <v>3044</v>
      </c>
      <c r="IN401">
        <v>426</v>
      </c>
      <c r="IP401">
        <v>7.7</v>
      </c>
      <c r="IZ401">
        <v>233</v>
      </c>
    </row>
    <row r="402" spans="1:260" x14ac:dyDescent="0.25">
      <c r="A402" t="s">
        <v>713</v>
      </c>
      <c r="B402">
        <v>9359020</v>
      </c>
      <c r="C402" s="1">
        <v>35326</v>
      </c>
      <c r="D402" s="2">
        <v>0.53125</v>
      </c>
      <c r="G402" t="s">
        <v>721</v>
      </c>
      <c r="H402" t="s">
        <v>715</v>
      </c>
      <c r="I402" t="s">
        <v>716</v>
      </c>
      <c r="J402" t="s">
        <v>717</v>
      </c>
      <c r="R402">
        <v>7</v>
      </c>
      <c r="X402">
        <v>1028</v>
      </c>
      <c r="Z402">
        <v>155</v>
      </c>
      <c r="AF402">
        <v>390</v>
      </c>
      <c r="GP402">
        <v>4.4000000000000004</v>
      </c>
    </row>
    <row r="403" spans="1:260" x14ac:dyDescent="0.25">
      <c r="A403" t="s">
        <v>713</v>
      </c>
      <c r="B403">
        <v>9359020</v>
      </c>
      <c r="C403" s="1">
        <v>35347</v>
      </c>
      <c r="D403" s="2">
        <v>0.60416666666666663</v>
      </c>
      <c r="G403" t="s">
        <v>721</v>
      </c>
      <c r="H403" t="s">
        <v>715</v>
      </c>
      <c r="I403" t="s">
        <v>716</v>
      </c>
      <c r="J403" t="s">
        <v>717</v>
      </c>
      <c r="R403">
        <v>9.5</v>
      </c>
      <c r="X403">
        <v>1028</v>
      </c>
      <c r="Z403">
        <v>241</v>
      </c>
      <c r="AF403">
        <v>305</v>
      </c>
      <c r="GP403">
        <v>6.8</v>
      </c>
    </row>
    <row r="404" spans="1:260" x14ac:dyDescent="0.25">
      <c r="A404" t="s">
        <v>713</v>
      </c>
      <c r="B404">
        <v>9359020</v>
      </c>
      <c r="C404" s="1">
        <v>35388</v>
      </c>
      <c r="D404" s="2">
        <v>0.39583333333333331</v>
      </c>
      <c r="G404" t="s">
        <v>714</v>
      </c>
      <c r="H404" t="s">
        <v>715</v>
      </c>
      <c r="I404" t="s">
        <v>716</v>
      </c>
      <c r="J404" t="s">
        <v>717</v>
      </c>
      <c r="N404">
        <v>48</v>
      </c>
      <c r="R404">
        <v>0.2</v>
      </c>
      <c r="V404">
        <v>565</v>
      </c>
      <c r="X404">
        <v>80020</v>
      </c>
      <c r="Z404">
        <v>100</v>
      </c>
      <c r="AB404">
        <v>24</v>
      </c>
      <c r="AD404">
        <v>1.82</v>
      </c>
      <c r="AF404">
        <v>440</v>
      </c>
      <c r="AH404">
        <v>3.2000000000000003E-4</v>
      </c>
      <c r="AJ404">
        <v>10</v>
      </c>
      <c r="AL404">
        <v>92</v>
      </c>
      <c r="AN404">
        <v>6.5</v>
      </c>
      <c r="AP404">
        <v>6.6</v>
      </c>
      <c r="AR404">
        <v>6.1</v>
      </c>
      <c r="AV404">
        <v>5</v>
      </c>
      <c r="AX404">
        <v>12</v>
      </c>
      <c r="BX404">
        <v>210</v>
      </c>
      <c r="CB404">
        <v>200</v>
      </c>
      <c r="CD404">
        <v>77</v>
      </c>
      <c r="CH404">
        <v>4.3</v>
      </c>
      <c r="CN404">
        <v>3</v>
      </c>
      <c r="CP404">
        <v>0.09</v>
      </c>
      <c r="CR404">
        <v>3</v>
      </c>
      <c r="CT404">
        <v>0.8</v>
      </c>
      <c r="CX404">
        <v>1</v>
      </c>
      <c r="CZ404">
        <v>200</v>
      </c>
      <c r="DB404">
        <v>0.6</v>
      </c>
      <c r="DD404">
        <v>13</v>
      </c>
      <c r="DR404">
        <v>2</v>
      </c>
      <c r="DZ404">
        <v>12</v>
      </c>
      <c r="EB404">
        <v>20</v>
      </c>
      <c r="ED404">
        <v>2900</v>
      </c>
      <c r="EF404">
        <v>1600</v>
      </c>
      <c r="EG404" t="s">
        <v>719</v>
      </c>
      <c r="EH404">
        <v>1</v>
      </c>
      <c r="EL404">
        <v>810</v>
      </c>
      <c r="EN404">
        <v>840</v>
      </c>
      <c r="EW404" t="s">
        <v>719</v>
      </c>
      <c r="EX404">
        <v>0.2</v>
      </c>
      <c r="FH404">
        <v>560</v>
      </c>
      <c r="FL404">
        <v>1700</v>
      </c>
      <c r="FN404">
        <v>60</v>
      </c>
      <c r="FS404" t="s">
        <v>719</v>
      </c>
      <c r="FT404">
        <v>1</v>
      </c>
      <c r="GN404">
        <v>0.55000000000000004</v>
      </c>
      <c r="GP404">
        <v>2.8</v>
      </c>
      <c r="GT404">
        <v>10</v>
      </c>
      <c r="HF404">
        <v>332</v>
      </c>
      <c r="HH404">
        <v>309</v>
      </c>
      <c r="HJ404">
        <v>89.6</v>
      </c>
      <c r="HL404">
        <v>0.45</v>
      </c>
      <c r="HN404">
        <v>0.1</v>
      </c>
      <c r="HU404" t="s">
        <v>719</v>
      </c>
      <c r="HV404">
        <v>0.1</v>
      </c>
      <c r="HZ404">
        <v>10</v>
      </c>
      <c r="IH404">
        <v>10</v>
      </c>
      <c r="IJ404">
        <v>3044</v>
      </c>
      <c r="IN404">
        <v>449</v>
      </c>
      <c r="IP404">
        <v>7.4</v>
      </c>
      <c r="IZ404">
        <v>332</v>
      </c>
    </row>
    <row r="405" spans="1:260" x14ac:dyDescent="0.25">
      <c r="A405" t="s">
        <v>713</v>
      </c>
      <c r="B405">
        <v>9359020</v>
      </c>
      <c r="C405" s="1">
        <v>35388</v>
      </c>
      <c r="D405" s="2">
        <v>0.40277777777777773</v>
      </c>
      <c r="G405" t="s">
        <v>714</v>
      </c>
      <c r="H405" t="s">
        <v>725</v>
      </c>
      <c r="I405" t="s">
        <v>809</v>
      </c>
      <c r="J405" t="s">
        <v>717</v>
      </c>
      <c r="R405">
        <v>0.2</v>
      </c>
      <c r="Z405">
        <v>100</v>
      </c>
      <c r="AD405">
        <v>1.82</v>
      </c>
      <c r="AF405">
        <v>440</v>
      </c>
      <c r="AH405">
        <v>3.2000000000000003E-4</v>
      </c>
      <c r="AJ405">
        <v>10.1</v>
      </c>
      <c r="AN405">
        <v>6.5</v>
      </c>
      <c r="AR405">
        <v>6.3</v>
      </c>
      <c r="AT405">
        <v>10.199999999999999</v>
      </c>
      <c r="BX405">
        <v>207</v>
      </c>
      <c r="BZ405">
        <v>190</v>
      </c>
      <c r="CD405">
        <v>75.099999999999994</v>
      </c>
      <c r="CF405">
        <v>72</v>
      </c>
      <c r="CH405">
        <v>4.53</v>
      </c>
      <c r="CJ405">
        <v>4.5</v>
      </c>
      <c r="CL405">
        <v>3.4</v>
      </c>
      <c r="CN405">
        <v>2.9</v>
      </c>
      <c r="CP405">
        <v>0.09</v>
      </c>
      <c r="CZ405">
        <v>202</v>
      </c>
      <c r="DD405">
        <v>15.1</v>
      </c>
      <c r="DF405">
        <v>15</v>
      </c>
      <c r="DJ405">
        <v>21</v>
      </c>
      <c r="DL405">
        <v>22</v>
      </c>
      <c r="DM405" t="s">
        <v>719</v>
      </c>
      <c r="DN405">
        <v>1</v>
      </c>
      <c r="DO405" t="s">
        <v>719</v>
      </c>
      <c r="DP405">
        <v>1</v>
      </c>
      <c r="DR405">
        <v>1.8</v>
      </c>
      <c r="DS405" t="s">
        <v>719</v>
      </c>
      <c r="DT405">
        <v>2</v>
      </c>
      <c r="DU405" t="s">
        <v>719</v>
      </c>
      <c r="DV405">
        <v>15</v>
      </c>
      <c r="DW405" t="s">
        <v>719</v>
      </c>
      <c r="DX405">
        <v>15</v>
      </c>
      <c r="DZ405">
        <v>12</v>
      </c>
      <c r="EB405">
        <v>34</v>
      </c>
      <c r="ED405">
        <v>2700</v>
      </c>
      <c r="EF405">
        <v>1600</v>
      </c>
      <c r="EG405" t="s">
        <v>719</v>
      </c>
      <c r="EH405">
        <v>30</v>
      </c>
      <c r="EI405" t="s">
        <v>719</v>
      </c>
      <c r="EJ405">
        <v>30</v>
      </c>
      <c r="EL405">
        <v>860</v>
      </c>
      <c r="EN405">
        <v>880</v>
      </c>
      <c r="EO405" t="s">
        <v>719</v>
      </c>
      <c r="EP405">
        <v>10</v>
      </c>
      <c r="EQ405" t="s">
        <v>719</v>
      </c>
      <c r="ER405">
        <v>10</v>
      </c>
      <c r="ES405" t="s">
        <v>719</v>
      </c>
      <c r="ET405">
        <v>20</v>
      </c>
      <c r="EU405" t="s">
        <v>719</v>
      </c>
      <c r="EV405">
        <v>20</v>
      </c>
      <c r="EZ405">
        <v>760</v>
      </c>
      <c r="FB405">
        <v>790</v>
      </c>
      <c r="FC405" t="s">
        <v>719</v>
      </c>
      <c r="FD405">
        <v>4</v>
      </c>
      <c r="FE405" t="s">
        <v>719</v>
      </c>
      <c r="FF405">
        <v>4</v>
      </c>
      <c r="FH405">
        <v>530</v>
      </c>
      <c r="FJ405">
        <v>540</v>
      </c>
      <c r="FL405">
        <v>1800</v>
      </c>
      <c r="FN405">
        <v>98</v>
      </c>
      <c r="FP405">
        <v>21</v>
      </c>
      <c r="FQ405" t="s">
        <v>719</v>
      </c>
      <c r="FR405">
        <v>6</v>
      </c>
      <c r="GN405">
        <v>0.55000000000000004</v>
      </c>
      <c r="GP405">
        <v>2.8</v>
      </c>
    </row>
    <row r="406" spans="1:260" x14ac:dyDescent="0.25">
      <c r="A406" t="s">
        <v>713</v>
      </c>
      <c r="B406">
        <v>9359020</v>
      </c>
      <c r="C406" s="1">
        <v>35438</v>
      </c>
      <c r="D406" s="2">
        <v>0.47916666666666669</v>
      </c>
      <c r="G406" t="s">
        <v>714</v>
      </c>
      <c r="H406" t="s">
        <v>715</v>
      </c>
      <c r="I406" t="s">
        <v>809</v>
      </c>
      <c r="J406" t="s">
        <v>717</v>
      </c>
      <c r="R406">
        <v>0</v>
      </c>
      <c r="X406">
        <v>1028</v>
      </c>
      <c r="Z406">
        <v>56</v>
      </c>
      <c r="AD406">
        <v>1.92</v>
      </c>
      <c r="AF406">
        <v>570</v>
      </c>
      <c r="AH406">
        <v>1.33E-3</v>
      </c>
      <c r="AJ406">
        <v>9.1</v>
      </c>
      <c r="AN406">
        <v>5.9</v>
      </c>
      <c r="AR406">
        <v>12</v>
      </c>
      <c r="AT406">
        <v>4.8</v>
      </c>
      <c r="BX406">
        <v>236</v>
      </c>
      <c r="BZ406">
        <v>240</v>
      </c>
      <c r="CD406">
        <v>85.4</v>
      </c>
      <c r="CF406">
        <v>89</v>
      </c>
      <c r="CH406">
        <v>5.29</v>
      </c>
      <c r="CJ406">
        <v>5.8</v>
      </c>
      <c r="CL406">
        <v>3.6</v>
      </c>
      <c r="CN406">
        <v>3.28</v>
      </c>
      <c r="CP406">
        <v>0.09</v>
      </c>
      <c r="CZ406">
        <v>248</v>
      </c>
      <c r="DD406">
        <v>17.8</v>
      </c>
      <c r="DF406">
        <v>17</v>
      </c>
      <c r="DJ406">
        <v>22</v>
      </c>
      <c r="DL406">
        <v>24</v>
      </c>
      <c r="DM406" t="s">
        <v>719</v>
      </c>
      <c r="DN406">
        <v>1</v>
      </c>
      <c r="DO406" t="s">
        <v>719</v>
      </c>
      <c r="DP406">
        <v>1</v>
      </c>
      <c r="DR406">
        <v>2.1</v>
      </c>
      <c r="DS406" t="s">
        <v>719</v>
      </c>
      <c r="DT406">
        <v>2</v>
      </c>
      <c r="DU406" t="s">
        <v>719</v>
      </c>
      <c r="DV406">
        <v>15</v>
      </c>
      <c r="DW406" t="s">
        <v>719</v>
      </c>
      <c r="DX406">
        <v>15</v>
      </c>
      <c r="DZ406">
        <v>19</v>
      </c>
      <c r="EB406">
        <v>33</v>
      </c>
      <c r="ED406">
        <v>3700</v>
      </c>
      <c r="EF406">
        <v>1900</v>
      </c>
      <c r="EG406" t="s">
        <v>719</v>
      </c>
      <c r="EH406">
        <v>30</v>
      </c>
      <c r="EI406" t="s">
        <v>719</v>
      </c>
      <c r="EJ406">
        <v>30</v>
      </c>
      <c r="EL406">
        <v>1100</v>
      </c>
      <c r="EN406">
        <v>1000</v>
      </c>
      <c r="EP406">
        <v>28</v>
      </c>
      <c r="EQ406" t="s">
        <v>719</v>
      </c>
      <c r="ER406">
        <v>10</v>
      </c>
      <c r="ES406" t="s">
        <v>719</v>
      </c>
      <c r="ET406">
        <v>20</v>
      </c>
      <c r="EU406" t="s">
        <v>719</v>
      </c>
      <c r="EV406">
        <v>20</v>
      </c>
      <c r="EZ406">
        <v>880</v>
      </c>
      <c r="FB406">
        <v>980</v>
      </c>
      <c r="FC406" t="s">
        <v>719</v>
      </c>
      <c r="FD406">
        <v>4</v>
      </c>
      <c r="FE406" t="s">
        <v>719</v>
      </c>
      <c r="FF406">
        <v>4</v>
      </c>
      <c r="FH406">
        <v>600</v>
      </c>
      <c r="FJ406">
        <v>660</v>
      </c>
      <c r="FL406">
        <v>2600</v>
      </c>
      <c r="FN406">
        <v>440</v>
      </c>
      <c r="FO406" t="s">
        <v>719</v>
      </c>
      <c r="FP406">
        <v>6</v>
      </c>
      <c r="FQ406" t="s">
        <v>719</v>
      </c>
      <c r="FR406">
        <v>6</v>
      </c>
      <c r="GN406">
        <v>0.59</v>
      </c>
      <c r="GP406">
        <v>1.6</v>
      </c>
    </row>
    <row r="407" spans="1:260" x14ac:dyDescent="0.25">
      <c r="A407" t="s">
        <v>713</v>
      </c>
      <c r="B407">
        <v>9359020</v>
      </c>
      <c r="C407" s="1">
        <v>35461</v>
      </c>
      <c r="D407" s="2">
        <v>0.45833333333333331</v>
      </c>
      <c r="G407" t="s">
        <v>714</v>
      </c>
      <c r="H407" t="s">
        <v>715</v>
      </c>
      <c r="I407" t="s">
        <v>809</v>
      </c>
      <c r="J407" t="s">
        <v>717</v>
      </c>
      <c r="R407">
        <v>0.5</v>
      </c>
      <c r="X407">
        <v>1028</v>
      </c>
      <c r="Z407">
        <v>74</v>
      </c>
      <c r="AD407">
        <v>1.75</v>
      </c>
      <c r="AF407">
        <v>565</v>
      </c>
      <c r="AH407">
        <v>2.31E-3</v>
      </c>
      <c r="AJ407">
        <v>10.7</v>
      </c>
      <c r="AN407">
        <v>5.6</v>
      </c>
      <c r="AR407">
        <v>18</v>
      </c>
      <c r="AT407">
        <v>4</v>
      </c>
      <c r="BX407">
        <v>290</v>
      </c>
      <c r="BZ407">
        <v>250</v>
      </c>
      <c r="CD407">
        <v>105</v>
      </c>
      <c r="CF407">
        <v>92</v>
      </c>
      <c r="CH407">
        <v>6.33</v>
      </c>
      <c r="CJ407">
        <v>5.8</v>
      </c>
      <c r="CL407">
        <v>3.9</v>
      </c>
      <c r="CN407">
        <v>3.9</v>
      </c>
      <c r="CP407">
        <v>0.1</v>
      </c>
      <c r="CZ407">
        <v>255</v>
      </c>
      <c r="DD407">
        <v>21.1</v>
      </c>
      <c r="DF407">
        <v>18</v>
      </c>
      <c r="DJ407">
        <v>25</v>
      </c>
      <c r="DL407">
        <v>23</v>
      </c>
      <c r="DM407" t="s">
        <v>719</v>
      </c>
      <c r="DN407">
        <v>1</v>
      </c>
      <c r="DO407" t="s">
        <v>719</v>
      </c>
      <c r="DP407">
        <v>1</v>
      </c>
      <c r="DR407">
        <v>1.8</v>
      </c>
      <c r="DS407" t="s">
        <v>719</v>
      </c>
      <c r="DT407">
        <v>2</v>
      </c>
      <c r="DU407" t="s">
        <v>719</v>
      </c>
      <c r="DV407">
        <v>15</v>
      </c>
      <c r="DW407" t="s">
        <v>719</v>
      </c>
      <c r="DX407">
        <v>15</v>
      </c>
      <c r="DZ407">
        <v>22</v>
      </c>
      <c r="EB407">
        <v>31</v>
      </c>
      <c r="ED407">
        <v>3700</v>
      </c>
      <c r="EF407">
        <v>1900</v>
      </c>
      <c r="EG407" t="s">
        <v>719</v>
      </c>
      <c r="EH407">
        <v>30</v>
      </c>
      <c r="EI407" t="s">
        <v>719</v>
      </c>
      <c r="EJ407">
        <v>30</v>
      </c>
      <c r="EL407">
        <v>1200</v>
      </c>
      <c r="EN407">
        <v>1200</v>
      </c>
      <c r="EO407" t="s">
        <v>719</v>
      </c>
      <c r="EP407">
        <v>10</v>
      </c>
      <c r="EQ407" t="s">
        <v>719</v>
      </c>
      <c r="ER407">
        <v>10</v>
      </c>
      <c r="ES407" t="s">
        <v>719</v>
      </c>
      <c r="ET407">
        <v>20</v>
      </c>
      <c r="EU407" t="s">
        <v>719</v>
      </c>
      <c r="EV407">
        <v>20</v>
      </c>
      <c r="EZ407">
        <v>1100</v>
      </c>
      <c r="FB407">
        <v>1000</v>
      </c>
      <c r="FC407" t="s">
        <v>719</v>
      </c>
      <c r="FD407">
        <v>4</v>
      </c>
      <c r="FE407" t="s">
        <v>719</v>
      </c>
      <c r="FF407">
        <v>4</v>
      </c>
      <c r="FH407">
        <v>710</v>
      </c>
      <c r="FJ407">
        <v>650</v>
      </c>
      <c r="FL407">
        <v>2800</v>
      </c>
      <c r="FN407">
        <v>680</v>
      </c>
      <c r="FO407" t="s">
        <v>719</v>
      </c>
      <c r="FP407">
        <v>6</v>
      </c>
      <c r="FR407">
        <v>7</v>
      </c>
      <c r="GN407">
        <v>0.53</v>
      </c>
      <c r="GP407">
        <v>2.1</v>
      </c>
    </row>
    <row r="408" spans="1:260" x14ac:dyDescent="0.25">
      <c r="A408" t="s">
        <v>713</v>
      </c>
      <c r="B408">
        <v>9359020</v>
      </c>
      <c r="C408" s="1">
        <v>35487</v>
      </c>
      <c r="D408" s="2">
        <v>0.45833333333333331</v>
      </c>
      <c r="G408" t="s">
        <v>714</v>
      </c>
      <c r="H408" t="s">
        <v>715</v>
      </c>
      <c r="I408" t="s">
        <v>809</v>
      </c>
      <c r="J408" t="s">
        <v>717</v>
      </c>
      <c r="R408">
        <v>0.5</v>
      </c>
      <c r="X408">
        <v>1028</v>
      </c>
      <c r="Z408">
        <v>65</v>
      </c>
      <c r="AD408">
        <v>1.59</v>
      </c>
      <c r="AF408">
        <v>642</v>
      </c>
      <c r="AH408">
        <v>1.269E-2</v>
      </c>
      <c r="AJ408">
        <v>8.9</v>
      </c>
      <c r="AN408">
        <v>4.9000000000000004</v>
      </c>
      <c r="AR408">
        <v>49</v>
      </c>
      <c r="AT408">
        <v>2</v>
      </c>
      <c r="BX408">
        <v>313</v>
      </c>
      <c r="BZ408">
        <v>280</v>
      </c>
      <c r="CD408">
        <v>113</v>
      </c>
      <c r="CF408">
        <v>100</v>
      </c>
      <c r="CH408">
        <v>6.83</v>
      </c>
      <c r="CJ408">
        <v>6.3</v>
      </c>
      <c r="CL408">
        <v>4.0999999999999996</v>
      </c>
      <c r="CN408">
        <v>4.0999999999999996</v>
      </c>
      <c r="CP408">
        <v>0.1</v>
      </c>
      <c r="CZ408">
        <v>285</v>
      </c>
      <c r="DD408">
        <v>23.2</v>
      </c>
      <c r="DF408">
        <v>20</v>
      </c>
      <c r="DJ408">
        <v>22</v>
      </c>
      <c r="DL408">
        <v>20</v>
      </c>
      <c r="DM408" t="s">
        <v>719</v>
      </c>
      <c r="DN408">
        <v>1</v>
      </c>
      <c r="DO408" t="s">
        <v>719</v>
      </c>
      <c r="DP408">
        <v>1</v>
      </c>
      <c r="DR408">
        <v>2.4</v>
      </c>
      <c r="DS408" t="s">
        <v>719</v>
      </c>
      <c r="DT408">
        <v>2</v>
      </c>
      <c r="DU408" t="s">
        <v>719</v>
      </c>
      <c r="DV408">
        <v>15</v>
      </c>
      <c r="DW408" t="s">
        <v>719</v>
      </c>
      <c r="DX408">
        <v>15</v>
      </c>
      <c r="DZ408">
        <v>27</v>
      </c>
      <c r="EB408">
        <v>32</v>
      </c>
      <c r="ED408">
        <v>5000</v>
      </c>
      <c r="EF408">
        <v>2700</v>
      </c>
      <c r="EG408" t="s">
        <v>719</v>
      </c>
      <c r="EH408">
        <v>30</v>
      </c>
      <c r="EI408" t="s">
        <v>719</v>
      </c>
      <c r="EJ408">
        <v>30</v>
      </c>
      <c r="EL408">
        <v>1300</v>
      </c>
      <c r="EN408">
        <v>1500</v>
      </c>
      <c r="EO408" t="s">
        <v>719</v>
      </c>
      <c r="EP408">
        <v>10</v>
      </c>
      <c r="EQ408" t="s">
        <v>719</v>
      </c>
      <c r="ER408">
        <v>10</v>
      </c>
      <c r="ES408" t="s">
        <v>719</v>
      </c>
      <c r="ET408">
        <v>20</v>
      </c>
      <c r="EU408" t="s">
        <v>719</v>
      </c>
      <c r="EV408">
        <v>20</v>
      </c>
      <c r="EZ408">
        <v>1200</v>
      </c>
      <c r="FB408">
        <v>1100</v>
      </c>
      <c r="FC408" t="s">
        <v>719</v>
      </c>
      <c r="FD408">
        <v>4</v>
      </c>
      <c r="FE408" t="s">
        <v>719</v>
      </c>
      <c r="FF408">
        <v>4</v>
      </c>
      <c r="FH408">
        <v>750</v>
      </c>
      <c r="FJ408">
        <v>720</v>
      </c>
      <c r="FL408">
        <v>3500</v>
      </c>
      <c r="FN408">
        <v>1500</v>
      </c>
      <c r="FO408" t="s">
        <v>719</v>
      </c>
      <c r="FP408">
        <v>6</v>
      </c>
      <c r="FR408">
        <v>7</v>
      </c>
      <c r="GN408">
        <v>0.48</v>
      </c>
      <c r="GP408">
        <v>1.8</v>
      </c>
    </row>
    <row r="409" spans="1:260" x14ac:dyDescent="0.25">
      <c r="A409" t="s">
        <v>713</v>
      </c>
      <c r="B409">
        <v>9359020</v>
      </c>
      <c r="C409" s="1">
        <v>35515</v>
      </c>
      <c r="D409" s="2">
        <v>0.5</v>
      </c>
      <c r="G409" t="s">
        <v>714</v>
      </c>
      <c r="H409" t="s">
        <v>715</v>
      </c>
      <c r="I409" t="s">
        <v>809</v>
      </c>
      <c r="J409" t="s">
        <v>717</v>
      </c>
      <c r="R409">
        <v>5</v>
      </c>
      <c r="X409">
        <v>1028</v>
      </c>
      <c r="Z409">
        <v>120</v>
      </c>
      <c r="AD409">
        <v>1.92</v>
      </c>
      <c r="AF409">
        <v>466</v>
      </c>
      <c r="AH409">
        <v>6.8000000000000005E-4</v>
      </c>
      <c r="AJ409">
        <v>9</v>
      </c>
      <c r="AN409">
        <v>6.2</v>
      </c>
      <c r="AR409">
        <v>7.3</v>
      </c>
      <c r="AT409">
        <v>5.5</v>
      </c>
      <c r="BX409">
        <v>201</v>
      </c>
      <c r="BZ409">
        <v>180</v>
      </c>
      <c r="CD409">
        <v>72.400000000000006</v>
      </c>
      <c r="CF409">
        <v>65</v>
      </c>
      <c r="CH409">
        <v>4.6100000000000003</v>
      </c>
      <c r="CJ409">
        <v>4.3</v>
      </c>
      <c r="CL409">
        <v>2.6</v>
      </c>
      <c r="CN409">
        <v>2.94</v>
      </c>
      <c r="CP409">
        <v>0.09</v>
      </c>
      <c r="CZ409">
        <v>173</v>
      </c>
      <c r="DD409">
        <v>16.100000000000001</v>
      </c>
      <c r="DF409">
        <v>14</v>
      </c>
      <c r="DJ409">
        <v>22</v>
      </c>
      <c r="DL409">
        <v>21</v>
      </c>
      <c r="DM409" t="s">
        <v>719</v>
      </c>
      <c r="DN409">
        <v>1</v>
      </c>
      <c r="DO409" t="s">
        <v>719</v>
      </c>
      <c r="DP409">
        <v>1</v>
      </c>
      <c r="DR409">
        <v>3.3</v>
      </c>
      <c r="DS409" t="s">
        <v>719</v>
      </c>
      <c r="DT409">
        <v>2</v>
      </c>
      <c r="DU409" t="s">
        <v>719</v>
      </c>
      <c r="DV409">
        <v>15</v>
      </c>
      <c r="DW409" t="s">
        <v>719</v>
      </c>
      <c r="DX409">
        <v>15</v>
      </c>
      <c r="DZ409">
        <v>21</v>
      </c>
      <c r="EB409">
        <v>39</v>
      </c>
      <c r="ED409">
        <v>3800</v>
      </c>
      <c r="EF409">
        <v>1900</v>
      </c>
      <c r="EG409" t="s">
        <v>719</v>
      </c>
      <c r="EH409">
        <v>30</v>
      </c>
      <c r="EI409" t="s">
        <v>719</v>
      </c>
      <c r="EJ409">
        <v>30</v>
      </c>
      <c r="EL409">
        <v>1300</v>
      </c>
      <c r="EN409">
        <v>1400</v>
      </c>
      <c r="EO409" t="s">
        <v>719</v>
      </c>
      <c r="EP409">
        <v>10</v>
      </c>
      <c r="EQ409" t="s">
        <v>719</v>
      </c>
      <c r="ER409">
        <v>10</v>
      </c>
      <c r="ES409" t="s">
        <v>719</v>
      </c>
      <c r="ET409">
        <v>20</v>
      </c>
      <c r="EU409" t="s">
        <v>719</v>
      </c>
      <c r="EV409">
        <v>20</v>
      </c>
      <c r="EZ409">
        <v>740</v>
      </c>
      <c r="FB409">
        <v>670</v>
      </c>
      <c r="FC409" t="s">
        <v>719</v>
      </c>
      <c r="FD409">
        <v>4</v>
      </c>
      <c r="FE409" t="s">
        <v>719</v>
      </c>
      <c r="FF409">
        <v>4</v>
      </c>
      <c r="FH409">
        <v>870</v>
      </c>
      <c r="FJ409">
        <v>860</v>
      </c>
      <c r="FL409">
        <v>2100</v>
      </c>
      <c r="FN409">
        <v>160</v>
      </c>
      <c r="FO409" t="s">
        <v>719</v>
      </c>
      <c r="FP409">
        <v>6</v>
      </c>
      <c r="FQ409" t="s">
        <v>719</v>
      </c>
      <c r="FR409">
        <v>6</v>
      </c>
      <c r="GN409">
        <v>0.59</v>
      </c>
      <c r="GP409">
        <v>3.4</v>
      </c>
    </row>
    <row r="410" spans="1:260" x14ac:dyDescent="0.25">
      <c r="A410" t="s">
        <v>713</v>
      </c>
      <c r="B410">
        <v>9359020</v>
      </c>
      <c r="C410" s="1">
        <v>35548</v>
      </c>
      <c r="D410" s="2">
        <v>0.45833333333333331</v>
      </c>
      <c r="G410" t="s">
        <v>721</v>
      </c>
      <c r="H410" t="s">
        <v>715</v>
      </c>
      <c r="I410" t="s">
        <v>716</v>
      </c>
      <c r="J410" t="s">
        <v>717</v>
      </c>
      <c r="N410">
        <v>67</v>
      </c>
      <c r="R410">
        <v>5.5</v>
      </c>
      <c r="V410">
        <v>560</v>
      </c>
      <c r="X410">
        <v>80020</v>
      </c>
      <c r="Z410">
        <v>214</v>
      </c>
      <c r="AB410">
        <v>21</v>
      </c>
      <c r="AD410">
        <v>2.2400000000000002</v>
      </c>
      <c r="AF410">
        <v>333</v>
      </c>
      <c r="AH410">
        <v>4.0000000000000002E-4</v>
      </c>
      <c r="AJ410">
        <v>8.8000000000000007</v>
      </c>
      <c r="AL410">
        <v>95</v>
      </c>
      <c r="AN410">
        <v>6.4</v>
      </c>
      <c r="AP410">
        <v>6.4</v>
      </c>
      <c r="AR410">
        <v>7.1</v>
      </c>
      <c r="AV410">
        <v>5.5</v>
      </c>
      <c r="AX410">
        <v>11</v>
      </c>
      <c r="BX410">
        <v>148</v>
      </c>
      <c r="CB410">
        <v>139</v>
      </c>
      <c r="CD410">
        <v>53.3</v>
      </c>
      <c r="CH410">
        <v>3.56</v>
      </c>
      <c r="CN410">
        <v>2.31</v>
      </c>
      <c r="CP410">
        <v>0.08</v>
      </c>
      <c r="CR410">
        <v>3</v>
      </c>
      <c r="CT410">
        <v>0.65</v>
      </c>
      <c r="CX410">
        <v>0.92</v>
      </c>
      <c r="CZ410">
        <v>139</v>
      </c>
      <c r="DB410">
        <v>0.52</v>
      </c>
      <c r="DD410">
        <v>11.2</v>
      </c>
      <c r="DR410">
        <v>2.4</v>
      </c>
      <c r="DZ410">
        <v>10.3</v>
      </c>
      <c r="EB410">
        <v>60</v>
      </c>
      <c r="ED410">
        <v>2020</v>
      </c>
      <c r="EF410">
        <v>870</v>
      </c>
      <c r="EG410" t="s">
        <v>719</v>
      </c>
      <c r="EH410">
        <v>1</v>
      </c>
      <c r="EL410">
        <v>1100</v>
      </c>
      <c r="EN410">
        <v>1130</v>
      </c>
      <c r="EW410" t="s">
        <v>719</v>
      </c>
      <c r="EX410">
        <v>0.2</v>
      </c>
      <c r="FH410">
        <v>686</v>
      </c>
      <c r="FL410">
        <v>1240</v>
      </c>
      <c r="FN410">
        <v>30</v>
      </c>
      <c r="FS410" t="s">
        <v>719</v>
      </c>
      <c r="FT410">
        <v>1</v>
      </c>
      <c r="GN410">
        <v>0.68</v>
      </c>
      <c r="GP410">
        <v>6.1</v>
      </c>
      <c r="GT410">
        <v>9</v>
      </c>
      <c r="HF410">
        <v>230</v>
      </c>
      <c r="HH410">
        <v>220</v>
      </c>
      <c r="HJ410">
        <v>133</v>
      </c>
      <c r="HL410">
        <v>0.31</v>
      </c>
      <c r="HN410">
        <v>0.1</v>
      </c>
      <c r="HV410">
        <v>0.1</v>
      </c>
      <c r="HZ410">
        <v>10</v>
      </c>
      <c r="IH410">
        <v>10</v>
      </c>
      <c r="IJ410">
        <v>3044</v>
      </c>
      <c r="IN410">
        <v>334</v>
      </c>
      <c r="IP410">
        <v>9.4</v>
      </c>
      <c r="IT410">
        <v>40</v>
      </c>
      <c r="IV410">
        <v>30</v>
      </c>
      <c r="IZ410">
        <v>127</v>
      </c>
    </row>
    <row r="411" spans="1:260" x14ac:dyDescent="0.25">
      <c r="A411" t="s">
        <v>713</v>
      </c>
      <c r="B411">
        <v>9359020</v>
      </c>
      <c r="C411" s="1">
        <v>35548</v>
      </c>
      <c r="D411" s="2">
        <v>0.46527777777777773</v>
      </c>
      <c r="G411" t="s">
        <v>721</v>
      </c>
      <c r="H411" t="s">
        <v>725</v>
      </c>
      <c r="I411" t="s">
        <v>809</v>
      </c>
      <c r="J411" t="s">
        <v>717</v>
      </c>
      <c r="R411">
        <v>5.5</v>
      </c>
      <c r="Z411">
        <v>214</v>
      </c>
      <c r="AD411">
        <v>2.27</v>
      </c>
      <c r="AF411">
        <v>333</v>
      </c>
      <c r="AH411">
        <v>1.1E-4</v>
      </c>
      <c r="AJ411">
        <v>8.8000000000000007</v>
      </c>
      <c r="AN411">
        <v>7</v>
      </c>
      <c r="AR411">
        <v>1.9</v>
      </c>
      <c r="AT411">
        <v>9</v>
      </c>
      <c r="BX411">
        <v>140</v>
      </c>
      <c r="BZ411">
        <v>130</v>
      </c>
      <c r="CD411">
        <v>50.5</v>
      </c>
      <c r="CF411">
        <v>52</v>
      </c>
      <c r="CH411">
        <v>3.36</v>
      </c>
      <c r="CJ411">
        <v>3.4</v>
      </c>
      <c r="CL411">
        <v>2.6</v>
      </c>
      <c r="CN411">
        <v>2.1</v>
      </c>
      <c r="CP411">
        <v>0.08</v>
      </c>
      <c r="CZ411">
        <v>127</v>
      </c>
      <c r="DD411">
        <v>12.4</v>
      </c>
      <c r="DF411">
        <v>12</v>
      </c>
      <c r="DJ411">
        <v>21</v>
      </c>
      <c r="DL411">
        <v>23</v>
      </c>
      <c r="DM411" t="s">
        <v>719</v>
      </c>
      <c r="DN411">
        <v>1</v>
      </c>
      <c r="DO411" t="s">
        <v>719</v>
      </c>
      <c r="DP411">
        <v>1</v>
      </c>
      <c r="DR411">
        <v>2.6</v>
      </c>
      <c r="DS411" t="s">
        <v>719</v>
      </c>
      <c r="DT411">
        <v>2</v>
      </c>
      <c r="DU411" t="s">
        <v>719</v>
      </c>
      <c r="DV411">
        <v>15</v>
      </c>
      <c r="DW411" t="s">
        <v>719</v>
      </c>
      <c r="DX411">
        <v>15</v>
      </c>
      <c r="DZ411">
        <v>9</v>
      </c>
      <c r="EB411">
        <v>42</v>
      </c>
      <c r="ED411">
        <v>2100</v>
      </c>
      <c r="EF411">
        <v>810</v>
      </c>
      <c r="EG411" t="s">
        <v>719</v>
      </c>
      <c r="EH411">
        <v>30</v>
      </c>
      <c r="EI411" t="s">
        <v>719</v>
      </c>
      <c r="EJ411">
        <v>30</v>
      </c>
      <c r="EL411">
        <v>1100</v>
      </c>
      <c r="EN411">
        <v>1100</v>
      </c>
      <c r="EO411" t="s">
        <v>719</v>
      </c>
      <c r="EP411">
        <v>10</v>
      </c>
      <c r="EQ411" t="s">
        <v>719</v>
      </c>
      <c r="ER411">
        <v>10</v>
      </c>
      <c r="ES411" t="s">
        <v>719</v>
      </c>
      <c r="ET411">
        <v>20</v>
      </c>
      <c r="EU411" t="s">
        <v>719</v>
      </c>
      <c r="EV411">
        <v>20</v>
      </c>
      <c r="EZ411">
        <v>500</v>
      </c>
      <c r="FB411">
        <v>520</v>
      </c>
      <c r="FC411" t="s">
        <v>719</v>
      </c>
      <c r="FD411">
        <v>4</v>
      </c>
      <c r="FE411" t="s">
        <v>719</v>
      </c>
      <c r="FF411">
        <v>4</v>
      </c>
      <c r="FH411">
        <v>650</v>
      </c>
      <c r="FJ411">
        <v>650</v>
      </c>
      <c r="FL411">
        <v>1300</v>
      </c>
      <c r="FN411">
        <v>80</v>
      </c>
      <c r="FO411" t="s">
        <v>719</v>
      </c>
      <c r="FP411">
        <v>6</v>
      </c>
      <c r="FQ411" t="s">
        <v>719</v>
      </c>
      <c r="FR411">
        <v>6</v>
      </c>
      <c r="GN411">
        <v>0.69</v>
      </c>
      <c r="GP411">
        <v>6.1</v>
      </c>
    </row>
    <row r="412" spans="1:260" x14ac:dyDescent="0.25">
      <c r="A412" t="s">
        <v>713</v>
      </c>
      <c r="B412">
        <v>9359020</v>
      </c>
      <c r="C412" s="1">
        <v>35563</v>
      </c>
      <c r="D412" s="2">
        <v>0.54861111111111105</v>
      </c>
      <c r="G412" t="s">
        <v>721</v>
      </c>
      <c r="H412" t="s">
        <v>725</v>
      </c>
      <c r="I412" t="s">
        <v>809</v>
      </c>
      <c r="J412" t="s">
        <v>717</v>
      </c>
      <c r="R412">
        <v>9.1</v>
      </c>
      <c r="Z412">
        <v>705</v>
      </c>
      <c r="AD412">
        <v>3.18</v>
      </c>
      <c r="AF412">
        <v>194</v>
      </c>
      <c r="AH412">
        <v>1.7000000000000001E-4</v>
      </c>
      <c r="AJ412">
        <v>7.5</v>
      </c>
      <c r="AN412">
        <v>6.8</v>
      </c>
      <c r="AR412">
        <v>3.4</v>
      </c>
      <c r="AT412">
        <v>10.5</v>
      </c>
      <c r="BX412">
        <v>73.5</v>
      </c>
      <c r="BZ412">
        <v>76</v>
      </c>
      <c r="CD412">
        <v>26</v>
      </c>
      <c r="CF412">
        <v>31</v>
      </c>
      <c r="CH412">
        <v>2.04</v>
      </c>
      <c r="CJ412">
        <v>2.2999999999999998</v>
      </c>
      <c r="CL412">
        <v>1.6</v>
      </c>
      <c r="CN412">
        <v>1.07</v>
      </c>
      <c r="CP412">
        <v>0.05</v>
      </c>
      <c r="CZ412">
        <v>74</v>
      </c>
      <c r="DD412">
        <v>7.19</v>
      </c>
      <c r="DF412">
        <v>10</v>
      </c>
      <c r="DJ412">
        <v>17</v>
      </c>
      <c r="DL412">
        <v>29</v>
      </c>
      <c r="DM412" t="s">
        <v>719</v>
      </c>
      <c r="DN412">
        <v>1</v>
      </c>
      <c r="DO412" t="s">
        <v>719</v>
      </c>
      <c r="DP412">
        <v>1</v>
      </c>
      <c r="DR412">
        <v>2</v>
      </c>
      <c r="DT412">
        <v>3</v>
      </c>
      <c r="DU412" t="s">
        <v>719</v>
      </c>
      <c r="DV412">
        <v>15</v>
      </c>
      <c r="DW412" t="s">
        <v>719</v>
      </c>
      <c r="DX412">
        <v>15</v>
      </c>
      <c r="DZ412">
        <v>7</v>
      </c>
      <c r="EB412">
        <v>65</v>
      </c>
      <c r="ED412">
        <v>4700</v>
      </c>
      <c r="EF412">
        <v>350</v>
      </c>
      <c r="EG412" t="s">
        <v>719</v>
      </c>
      <c r="EH412">
        <v>30</v>
      </c>
      <c r="EI412" t="s">
        <v>719</v>
      </c>
      <c r="EJ412">
        <v>30</v>
      </c>
      <c r="EL412">
        <v>870</v>
      </c>
      <c r="EN412">
        <v>510</v>
      </c>
      <c r="EO412" t="s">
        <v>719</v>
      </c>
      <c r="EP412">
        <v>10</v>
      </c>
      <c r="EQ412" t="s">
        <v>719</v>
      </c>
      <c r="ER412">
        <v>10</v>
      </c>
      <c r="ES412" t="s">
        <v>719</v>
      </c>
      <c r="ET412">
        <v>20</v>
      </c>
      <c r="EU412" t="s">
        <v>719</v>
      </c>
      <c r="EV412">
        <v>20</v>
      </c>
      <c r="EZ412">
        <v>250</v>
      </c>
      <c r="FB412">
        <v>300</v>
      </c>
      <c r="FC412" t="s">
        <v>719</v>
      </c>
      <c r="FD412">
        <v>4</v>
      </c>
      <c r="FE412" t="s">
        <v>719</v>
      </c>
      <c r="FF412">
        <v>4</v>
      </c>
      <c r="FH412">
        <v>480</v>
      </c>
      <c r="FJ412">
        <v>660</v>
      </c>
      <c r="FL412">
        <v>1300</v>
      </c>
      <c r="FM412" t="s">
        <v>719</v>
      </c>
      <c r="FN412">
        <v>40</v>
      </c>
      <c r="FO412" t="s">
        <v>719</v>
      </c>
      <c r="FP412">
        <v>6</v>
      </c>
      <c r="FR412">
        <v>6</v>
      </c>
      <c r="GN412">
        <v>0.97</v>
      </c>
      <c r="GP412">
        <v>20</v>
      </c>
    </row>
    <row r="413" spans="1:260" x14ac:dyDescent="0.25">
      <c r="A413" t="s">
        <v>713</v>
      </c>
      <c r="B413">
        <v>9359020</v>
      </c>
      <c r="C413" s="1">
        <v>35570</v>
      </c>
      <c r="D413" s="2">
        <v>0.40625</v>
      </c>
      <c r="G413" t="s">
        <v>721</v>
      </c>
      <c r="H413" t="s">
        <v>725</v>
      </c>
      <c r="I413" t="s">
        <v>809</v>
      </c>
      <c r="J413" t="s">
        <v>717</v>
      </c>
      <c r="R413">
        <v>4.7</v>
      </c>
      <c r="Z413">
        <v>1190</v>
      </c>
      <c r="AD413">
        <v>3.68</v>
      </c>
      <c r="AF413">
        <v>159</v>
      </c>
      <c r="AH413">
        <v>1.3999999999999999E-4</v>
      </c>
      <c r="AJ413">
        <v>8.9</v>
      </c>
      <c r="AN413">
        <v>6.9</v>
      </c>
      <c r="AR413">
        <v>3.4</v>
      </c>
      <c r="AT413">
        <v>12.5</v>
      </c>
      <c r="BX413">
        <v>60</v>
      </c>
      <c r="BZ413">
        <v>53</v>
      </c>
      <c r="CD413">
        <v>21.3</v>
      </c>
      <c r="CF413">
        <v>23</v>
      </c>
      <c r="CH413">
        <v>1.61</v>
      </c>
      <c r="CJ413">
        <v>1.8</v>
      </c>
      <c r="CL413">
        <v>1.2</v>
      </c>
      <c r="CN413">
        <v>1.08</v>
      </c>
      <c r="CP413">
        <v>0.06</v>
      </c>
      <c r="CZ413">
        <v>48</v>
      </c>
      <c r="DD413">
        <v>6.56</v>
      </c>
      <c r="DF413">
        <v>7.8</v>
      </c>
      <c r="DJ413">
        <v>16</v>
      </c>
      <c r="DL413">
        <v>21</v>
      </c>
      <c r="DM413" t="s">
        <v>719</v>
      </c>
      <c r="DN413">
        <v>1</v>
      </c>
      <c r="DO413" t="s">
        <v>719</v>
      </c>
      <c r="DP413">
        <v>1</v>
      </c>
      <c r="DR413">
        <v>1.4</v>
      </c>
      <c r="DT413">
        <v>2</v>
      </c>
      <c r="DU413" t="s">
        <v>719</v>
      </c>
      <c r="DV413">
        <v>15</v>
      </c>
      <c r="DW413" t="s">
        <v>719</v>
      </c>
      <c r="DX413">
        <v>15</v>
      </c>
      <c r="DZ413">
        <v>9</v>
      </c>
      <c r="EB413">
        <v>36</v>
      </c>
      <c r="ED413">
        <v>1400</v>
      </c>
      <c r="EF413">
        <v>170</v>
      </c>
      <c r="EG413" t="s">
        <v>719</v>
      </c>
      <c r="EH413">
        <v>30</v>
      </c>
      <c r="EI413" t="s">
        <v>719</v>
      </c>
      <c r="EJ413">
        <v>30</v>
      </c>
      <c r="EL413">
        <v>390</v>
      </c>
      <c r="EN413">
        <v>310</v>
      </c>
      <c r="EO413" t="s">
        <v>719</v>
      </c>
      <c r="EP413">
        <v>10</v>
      </c>
      <c r="EQ413" t="s">
        <v>719</v>
      </c>
      <c r="ER413">
        <v>10</v>
      </c>
      <c r="ES413" t="s">
        <v>719</v>
      </c>
      <c r="ET413">
        <v>20</v>
      </c>
      <c r="EU413" t="s">
        <v>719</v>
      </c>
      <c r="EV413">
        <v>20</v>
      </c>
      <c r="EZ413">
        <v>200</v>
      </c>
      <c r="FB413">
        <v>220</v>
      </c>
      <c r="FC413" t="s">
        <v>719</v>
      </c>
      <c r="FD413">
        <v>4</v>
      </c>
      <c r="FE413" t="s">
        <v>719</v>
      </c>
      <c r="FF413">
        <v>4</v>
      </c>
      <c r="FH413">
        <v>330</v>
      </c>
      <c r="FJ413">
        <v>420</v>
      </c>
      <c r="FL413">
        <v>610</v>
      </c>
      <c r="FM413" t="s">
        <v>719</v>
      </c>
      <c r="FN413">
        <v>40</v>
      </c>
      <c r="FO413" t="s">
        <v>719</v>
      </c>
      <c r="FP413">
        <v>6</v>
      </c>
      <c r="FQ413" t="s">
        <v>719</v>
      </c>
      <c r="FR413">
        <v>6</v>
      </c>
      <c r="GN413">
        <v>1.1200000000000001</v>
      </c>
      <c r="GP413">
        <v>34</v>
      </c>
    </row>
    <row r="414" spans="1:260" x14ac:dyDescent="0.25">
      <c r="A414" t="s">
        <v>713</v>
      </c>
      <c r="B414">
        <v>9359020</v>
      </c>
      <c r="C414" s="1">
        <v>35578</v>
      </c>
      <c r="D414" s="2">
        <v>0.4375</v>
      </c>
      <c r="G414" t="s">
        <v>721</v>
      </c>
      <c r="H414" t="s">
        <v>725</v>
      </c>
      <c r="I414" t="s">
        <v>809</v>
      </c>
      <c r="J414" t="s">
        <v>717</v>
      </c>
      <c r="R414">
        <v>4.3</v>
      </c>
      <c r="Z414">
        <v>547</v>
      </c>
      <c r="AD414">
        <v>2.96</v>
      </c>
      <c r="AF414">
        <v>196</v>
      </c>
      <c r="AH414">
        <v>1.2E-4</v>
      </c>
      <c r="AJ414">
        <v>9</v>
      </c>
      <c r="AN414">
        <v>6.9</v>
      </c>
      <c r="AR414">
        <v>3</v>
      </c>
      <c r="AT414">
        <v>13</v>
      </c>
      <c r="BX414">
        <v>81.2</v>
      </c>
      <c r="BZ414">
        <v>78</v>
      </c>
      <c r="CD414">
        <v>28.9</v>
      </c>
      <c r="CF414">
        <v>32</v>
      </c>
      <c r="CH414">
        <v>2.14</v>
      </c>
      <c r="CJ414">
        <v>2.2999999999999998</v>
      </c>
      <c r="CL414">
        <v>1.6</v>
      </c>
      <c r="CN414">
        <v>1.32</v>
      </c>
      <c r="CP414">
        <v>0.06</v>
      </c>
      <c r="CZ414">
        <v>77</v>
      </c>
      <c r="DD414">
        <v>7.85</v>
      </c>
      <c r="DF414">
        <v>9.1</v>
      </c>
      <c r="DJ414">
        <v>17</v>
      </c>
      <c r="DL414">
        <v>22</v>
      </c>
      <c r="DM414" t="s">
        <v>719</v>
      </c>
      <c r="DN414">
        <v>1</v>
      </c>
      <c r="DO414" t="s">
        <v>719</v>
      </c>
      <c r="DP414">
        <v>1</v>
      </c>
      <c r="DR414">
        <v>2</v>
      </c>
      <c r="DS414" t="s">
        <v>719</v>
      </c>
      <c r="DT414">
        <v>2</v>
      </c>
      <c r="DU414" t="s">
        <v>719</v>
      </c>
      <c r="DV414">
        <v>15</v>
      </c>
      <c r="DW414" t="s">
        <v>719</v>
      </c>
      <c r="DX414">
        <v>15</v>
      </c>
      <c r="DZ414">
        <v>7</v>
      </c>
      <c r="EB414">
        <v>35</v>
      </c>
      <c r="ED414">
        <v>1200</v>
      </c>
      <c r="EF414">
        <v>320</v>
      </c>
      <c r="EG414" t="s">
        <v>719</v>
      </c>
      <c r="EH414">
        <v>30</v>
      </c>
      <c r="EI414" t="s">
        <v>719</v>
      </c>
      <c r="EJ414">
        <v>30</v>
      </c>
      <c r="EL414">
        <v>500</v>
      </c>
      <c r="EN414">
        <v>460</v>
      </c>
      <c r="EO414" t="s">
        <v>719</v>
      </c>
      <c r="EP414">
        <v>10</v>
      </c>
      <c r="EQ414" t="s">
        <v>719</v>
      </c>
      <c r="ER414">
        <v>10</v>
      </c>
      <c r="ES414" t="s">
        <v>719</v>
      </c>
      <c r="ET414">
        <v>20</v>
      </c>
      <c r="EU414" t="s">
        <v>719</v>
      </c>
      <c r="EV414">
        <v>20</v>
      </c>
      <c r="EZ414">
        <v>270</v>
      </c>
      <c r="FB414">
        <v>310</v>
      </c>
      <c r="FC414" t="s">
        <v>719</v>
      </c>
      <c r="FD414">
        <v>4</v>
      </c>
      <c r="FE414" t="s">
        <v>719</v>
      </c>
      <c r="FF414">
        <v>4</v>
      </c>
      <c r="FH414">
        <v>380</v>
      </c>
      <c r="FJ414">
        <v>480</v>
      </c>
      <c r="FL414">
        <v>680</v>
      </c>
      <c r="FM414" t="s">
        <v>719</v>
      </c>
      <c r="FN414">
        <v>40</v>
      </c>
      <c r="FO414" t="s">
        <v>719</v>
      </c>
      <c r="FP414">
        <v>6</v>
      </c>
      <c r="FQ414" t="s">
        <v>719</v>
      </c>
      <c r="FR414">
        <v>6</v>
      </c>
      <c r="GN414">
        <v>0.9</v>
      </c>
      <c r="GP414">
        <v>15</v>
      </c>
    </row>
    <row r="415" spans="1:260" x14ac:dyDescent="0.25">
      <c r="A415" t="s">
        <v>713</v>
      </c>
      <c r="B415">
        <v>9359020</v>
      </c>
      <c r="C415" s="1">
        <v>35585</v>
      </c>
      <c r="D415" s="2">
        <v>0.4375</v>
      </c>
      <c r="G415" t="s">
        <v>721</v>
      </c>
      <c r="H415" t="s">
        <v>725</v>
      </c>
      <c r="I415" t="s">
        <v>809</v>
      </c>
      <c r="J415" t="s">
        <v>717</v>
      </c>
      <c r="R415">
        <v>8.4</v>
      </c>
      <c r="Z415">
        <v>1620</v>
      </c>
      <c r="AD415">
        <v>4.3499999999999996</v>
      </c>
      <c r="AF415">
        <v>121</v>
      </c>
      <c r="AH415">
        <v>1.2E-4</v>
      </c>
      <c r="AJ415">
        <v>8.6</v>
      </c>
      <c r="AN415">
        <v>6.9</v>
      </c>
      <c r="AR415">
        <v>2.7</v>
      </c>
      <c r="AT415">
        <v>11.2</v>
      </c>
      <c r="BX415">
        <v>46.5</v>
      </c>
      <c r="BZ415">
        <v>40</v>
      </c>
      <c r="CD415">
        <v>16.5</v>
      </c>
      <c r="CF415">
        <v>18</v>
      </c>
      <c r="CH415">
        <v>1.26</v>
      </c>
      <c r="CJ415">
        <v>1.6</v>
      </c>
      <c r="CL415">
        <v>0.96</v>
      </c>
      <c r="CN415">
        <v>0.89</v>
      </c>
      <c r="CP415">
        <v>0.06</v>
      </c>
      <c r="CZ415">
        <v>36</v>
      </c>
      <c r="DD415">
        <v>5.58</v>
      </c>
      <c r="DF415">
        <v>8.1</v>
      </c>
      <c r="DJ415">
        <v>14</v>
      </c>
      <c r="DL415">
        <v>29</v>
      </c>
      <c r="DM415" t="s">
        <v>719</v>
      </c>
      <c r="DN415">
        <v>1</v>
      </c>
      <c r="DO415" t="s">
        <v>719</v>
      </c>
      <c r="DP415">
        <v>1</v>
      </c>
      <c r="DR415">
        <v>1</v>
      </c>
      <c r="DS415" t="s">
        <v>719</v>
      </c>
      <c r="DT415">
        <v>2</v>
      </c>
      <c r="DU415" t="s">
        <v>719</v>
      </c>
      <c r="DV415">
        <v>15</v>
      </c>
      <c r="DW415" t="s">
        <v>719</v>
      </c>
      <c r="DX415">
        <v>15</v>
      </c>
      <c r="DY415" t="s">
        <v>719</v>
      </c>
      <c r="DZ415">
        <v>4</v>
      </c>
      <c r="EB415">
        <v>27</v>
      </c>
      <c r="ED415">
        <v>2000</v>
      </c>
      <c r="EE415" t="s">
        <v>719</v>
      </c>
      <c r="EF415">
        <v>30</v>
      </c>
      <c r="EG415" t="s">
        <v>719</v>
      </c>
      <c r="EH415">
        <v>30</v>
      </c>
      <c r="EJ415">
        <v>30</v>
      </c>
      <c r="EL415">
        <v>400</v>
      </c>
      <c r="EN415">
        <v>200</v>
      </c>
      <c r="EO415" t="s">
        <v>719</v>
      </c>
      <c r="EP415">
        <v>10</v>
      </c>
      <c r="EQ415" t="s">
        <v>719</v>
      </c>
      <c r="ER415">
        <v>10</v>
      </c>
      <c r="ES415" t="s">
        <v>719</v>
      </c>
      <c r="ET415">
        <v>20</v>
      </c>
      <c r="EU415" t="s">
        <v>719</v>
      </c>
      <c r="EV415">
        <v>20</v>
      </c>
      <c r="EZ415">
        <v>150</v>
      </c>
      <c r="FB415">
        <v>160</v>
      </c>
      <c r="FC415" t="s">
        <v>719</v>
      </c>
      <c r="FD415">
        <v>4</v>
      </c>
      <c r="FE415" t="s">
        <v>719</v>
      </c>
      <c r="FF415">
        <v>4</v>
      </c>
      <c r="FH415">
        <v>200</v>
      </c>
      <c r="FJ415">
        <v>310</v>
      </c>
      <c r="FL415">
        <v>970</v>
      </c>
      <c r="FM415" t="s">
        <v>719</v>
      </c>
      <c r="FN415">
        <v>40</v>
      </c>
      <c r="FO415" t="s">
        <v>719</v>
      </c>
      <c r="FP415">
        <v>6</v>
      </c>
      <c r="FQ415" t="s">
        <v>719</v>
      </c>
      <c r="FR415">
        <v>6</v>
      </c>
      <c r="GN415">
        <v>1.33</v>
      </c>
      <c r="GP415">
        <v>46</v>
      </c>
    </row>
    <row r="416" spans="1:260" x14ac:dyDescent="0.25">
      <c r="A416" t="s">
        <v>713</v>
      </c>
      <c r="B416">
        <v>9359020</v>
      </c>
      <c r="C416" s="1">
        <v>35593</v>
      </c>
      <c r="D416" s="2">
        <v>0.40972222222222227</v>
      </c>
      <c r="G416" t="s">
        <v>721</v>
      </c>
      <c r="H416" t="s">
        <v>715</v>
      </c>
      <c r="I416" t="s">
        <v>716</v>
      </c>
      <c r="J416" t="s">
        <v>717</v>
      </c>
      <c r="R416">
        <v>4</v>
      </c>
      <c r="X416">
        <v>1028</v>
      </c>
      <c r="Z416">
        <v>1230</v>
      </c>
      <c r="AF416">
        <v>84</v>
      </c>
      <c r="GP416">
        <v>35</v>
      </c>
    </row>
    <row r="417" spans="1:260" x14ac:dyDescent="0.25">
      <c r="A417" t="s">
        <v>713</v>
      </c>
      <c r="B417">
        <v>9359020</v>
      </c>
      <c r="C417" s="1">
        <v>35593</v>
      </c>
      <c r="D417" s="2">
        <v>0.41666666666666669</v>
      </c>
      <c r="G417" t="s">
        <v>721</v>
      </c>
      <c r="H417" t="s">
        <v>725</v>
      </c>
      <c r="I417" t="s">
        <v>809</v>
      </c>
      <c r="J417" t="s">
        <v>717</v>
      </c>
      <c r="R417">
        <v>4.0999999999999996</v>
      </c>
      <c r="Z417">
        <v>1230</v>
      </c>
      <c r="AD417">
        <v>3.75</v>
      </c>
      <c r="AF417">
        <v>122</v>
      </c>
      <c r="AH417">
        <v>3.8999999999999999E-4</v>
      </c>
      <c r="AJ417">
        <v>9</v>
      </c>
      <c r="AN417">
        <v>6.4</v>
      </c>
      <c r="AR417">
        <v>11</v>
      </c>
      <c r="AT417">
        <v>14.5</v>
      </c>
      <c r="BX417">
        <v>56.4</v>
      </c>
      <c r="BZ417">
        <v>43</v>
      </c>
      <c r="CD417">
        <v>20</v>
      </c>
      <c r="CF417">
        <v>20</v>
      </c>
      <c r="CH417">
        <v>1.5</v>
      </c>
      <c r="CJ417">
        <v>1.5</v>
      </c>
      <c r="CL417">
        <v>0.97</v>
      </c>
      <c r="CN417">
        <v>0.97</v>
      </c>
      <c r="CP417">
        <v>0.06</v>
      </c>
      <c r="CZ417">
        <v>42</v>
      </c>
      <c r="DD417">
        <v>6.84</v>
      </c>
      <c r="DF417">
        <v>7.2</v>
      </c>
      <c r="DJ417">
        <v>16</v>
      </c>
      <c r="DL417">
        <v>20</v>
      </c>
      <c r="DM417" t="s">
        <v>719</v>
      </c>
      <c r="DN417">
        <v>1</v>
      </c>
      <c r="DO417" t="s">
        <v>719</v>
      </c>
      <c r="DP417">
        <v>1</v>
      </c>
      <c r="DR417">
        <v>1.2</v>
      </c>
      <c r="DS417" t="s">
        <v>719</v>
      </c>
      <c r="DT417">
        <v>2</v>
      </c>
      <c r="DU417" t="s">
        <v>719</v>
      </c>
      <c r="DV417">
        <v>15</v>
      </c>
      <c r="DX417">
        <v>18</v>
      </c>
      <c r="DZ417">
        <v>6</v>
      </c>
      <c r="EB417">
        <v>24</v>
      </c>
      <c r="ED417">
        <v>880</v>
      </c>
      <c r="EF417">
        <v>140</v>
      </c>
      <c r="EG417" t="s">
        <v>719</v>
      </c>
      <c r="EH417">
        <v>30</v>
      </c>
      <c r="EI417" t="s">
        <v>719</v>
      </c>
      <c r="EJ417">
        <v>30</v>
      </c>
      <c r="EL417">
        <v>280</v>
      </c>
      <c r="EN417">
        <v>250</v>
      </c>
      <c r="EO417" t="s">
        <v>719</v>
      </c>
      <c r="EP417">
        <v>10</v>
      </c>
      <c r="ER417">
        <v>10</v>
      </c>
      <c r="ES417" t="s">
        <v>719</v>
      </c>
      <c r="ET417">
        <v>20</v>
      </c>
      <c r="EV417">
        <v>21</v>
      </c>
      <c r="EZ417">
        <v>180</v>
      </c>
      <c r="FB417">
        <v>180</v>
      </c>
      <c r="FC417" t="s">
        <v>719</v>
      </c>
      <c r="FD417">
        <v>4</v>
      </c>
      <c r="FF417">
        <v>5</v>
      </c>
      <c r="FH417">
        <v>290</v>
      </c>
      <c r="FJ417">
        <v>310</v>
      </c>
      <c r="FL417">
        <v>480</v>
      </c>
      <c r="FM417" t="s">
        <v>719</v>
      </c>
      <c r="FN417">
        <v>40</v>
      </c>
      <c r="FO417" t="s">
        <v>719</v>
      </c>
      <c r="FP417">
        <v>6</v>
      </c>
      <c r="FQ417" t="s">
        <v>719</v>
      </c>
      <c r="FR417">
        <v>6</v>
      </c>
      <c r="GN417">
        <v>1.1399999999999999</v>
      </c>
      <c r="GP417">
        <v>35</v>
      </c>
    </row>
    <row r="418" spans="1:260" x14ac:dyDescent="0.25">
      <c r="A418" t="s">
        <v>713</v>
      </c>
      <c r="B418">
        <v>9359020</v>
      </c>
      <c r="C418" s="1">
        <v>35597</v>
      </c>
      <c r="D418" s="2">
        <v>0.40277777777777773</v>
      </c>
      <c r="G418" t="s">
        <v>721</v>
      </c>
      <c r="H418" t="s">
        <v>715</v>
      </c>
      <c r="I418" t="s">
        <v>716</v>
      </c>
      <c r="J418" t="s">
        <v>717</v>
      </c>
      <c r="N418">
        <v>129</v>
      </c>
      <c r="R418">
        <v>4</v>
      </c>
      <c r="V418">
        <v>564</v>
      </c>
      <c r="X418">
        <v>80020</v>
      </c>
      <c r="Z418">
        <v>1240</v>
      </c>
      <c r="AB418">
        <v>12</v>
      </c>
      <c r="AD418">
        <v>3.72</v>
      </c>
      <c r="AF418">
        <v>138</v>
      </c>
      <c r="AH418">
        <v>1.6000000000000001E-4</v>
      </c>
      <c r="AJ418">
        <v>9.1999999999999993</v>
      </c>
      <c r="AL418">
        <v>96</v>
      </c>
      <c r="AN418">
        <v>6.8</v>
      </c>
      <c r="AP418">
        <v>7</v>
      </c>
      <c r="AR418">
        <v>4.9000000000000004</v>
      </c>
      <c r="AU418" t="s">
        <v>719</v>
      </c>
      <c r="AV418">
        <v>5</v>
      </c>
      <c r="AX418">
        <v>19</v>
      </c>
      <c r="BX418">
        <v>59.1</v>
      </c>
      <c r="CB418">
        <v>44</v>
      </c>
      <c r="CD418">
        <v>21.2</v>
      </c>
      <c r="CH418">
        <v>1.52</v>
      </c>
      <c r="CN418">
        <v>1.0900000000000001</v>
      </c>
      <c r="CP418">
        <v>0.06</v>
      </c>
      <c r="CR418">
        <v>4</v>
      </c>
      <c r="CT418">
        <v>0.4</v>
      </c>
      <c r="CX418">
        <v>0.3</v>
      </c>
      <c r="CZ418">
        <v>43.4</v>
      </c>
      <c r="DB418">
        <v>0.25</v>
      </c>
      <c r="DD418">
        <v>6.6</v>
      </c>
      <c r="DQ418" t="s">
        <v>719</v>
      </c>
      <c r="DR418">
        <v>1</v>
      </c>
      <c r="DZ418">
        <v>8.3000000000000007</v>
      </c>
      <c r="EB418">
        <v>20</v>
      </c>
      <c r="ED418">
        <v>840</v>
      </c>
      <c r="EF418">
        <v>154</v>
      </c>
      <c r="EG418" t="s">
        <v>719</v>
      </c>
      <c r="EH418">
        <v>1</v>
      </c>
      <c r="EL418">
        <v>320</v>
      </c>
      <c r="EN418">
        <v>249</v>
      </c>
      <c r="EW418" t="s">
        <v>719</v>
      </c>
      <c r="EX418">
        <v>0.2</v>
      </c>
      <c r="FH418">
        <v>298</v>
      </c>
      <c r="FL418">
        <v>470</v>
      </c>
      <c r="FN418">
        <v>40</v>
      </c>
      <c r="FS418" t="s">
        <v>719</v>
      </c>
      <c r="FT418">
        <v>1</v>
      </c>
      <c r="GN418">
        <v>1.1299999999999999</v>
      </c>
      <c r="GP418">
        <v>35</v>
      </c>
      <c r="GT418">
        <v>16</v>
      </c>
      <c r="HF418">
        <v>90</v>
      </c>
      <c r="HH418">
        <v>85</v>
      </c>
      <c r="HJ418">
        <v>301</v>
      </c>
      <c r="HL418">
        <v>0.12</v>
      </c>
      <c r="HM418" t="s">
        <v>719</v>
      </c>
      <c r="HN418">
        <v>0.1</v>
      </c>
      <c r="HU418" t="s">
        <v>719</v>
      </c>
      <c r="HV418">
        <v>0.1</v>
      </c>
      <c r="HZ418">
        <v>10</v>
      </c>
      <c r="IH418">
        <v>10</v>
      </c>
      <c r="IJ418">
        <v>3039</v>
      </c>
      <c r="IN418">
        <v>141</v>
      </c>
      <c r="IP418">
        <v>16.100000000000001</v>
      </c>
      <c r="IT418">
        <v>40</v>
      </c>
      <c r="IV418">
        <v>30</v>
      </c>
      <c r="IZ418">
        <v>174</v>
      </c>
    </row>
    <row r="419" spans="1:260" x14ac:dyDescent="0.25">
      <c r="A419" t="s">
        <v>713</v>
      </c>
      <c r="B419">
        <v>9359020</v>
      </c>
      <c r="C419" s="1">
        <v>35597</v>
      </c>
      <c r="D419" s="2">
        <v>0.41666666666666669</v>
      </c>
      <c r="G419" t="s">
        <v>721</v>
      </c>
      <c r="H419" t="s">
        <v>725</v>
      </c>
      <c r="I419" t="s">
        <v>809</v>
      </c>
      <c r="J419" t="s">
        <v>717</v>
      </c>
      <c r="R419">
        <v>4.3</v>
      </c>
      <c r="Z419">
        <v>1250</v>
      </c>
      <c r="AD419">
        <v>3.71</v>
      </c>
      <c r="AF419">
        <v>142</v>
      </c>
      <c r="AH419">
        <v>1.7000000000000001E-4</v>
      </c>
      <c r="AJ419">
        <v>10.1</v>
      </c>
      <c r="AN419">
        <v>6.8</v>
      </c>
      <c r="AR419">
        <v>5</v>
      </c>
      <c r="AT419">
        <v>15.5</v>
      </c>
      <c r="BX419">
        <v>59.7</v>
      </c>
      <c r="BZ419">
        <v>43</v>
      </c>
      <c r="CD419">
        <v>21.2</v>
      </c>
      <c r="CF419">
        <v>21</v>
      </c>
      <c r="CH419">
        <v>1.57</v>
      </c>
      <c r="CJ419">
        <v>1.6</v>
      </c>
      <c r="CL419">
        <v>0.98</v>
      </c>
      <c r="CN419">
        <v>1.08</v>
      </c>
      <c r="CP419">
        <v>0.06</v>
      </c>
      <c r="CZ419">
        <v>39</v>
      </c>
      <c r="DD419">
        <v>7.07</v>
      </c>
      <c r="DF419">
        <v>6.9</v>
      </c>
      <c r="DJ419">
        <v>17</v>
      </c>
      <c r="DL419">
        <v>19</v>
      </c>
      <c r="DM419" t="s">
        <v>719</v>
      </c>
      <c r="DN419">
        <v>1</v>
      </c>
      <c r="DO419" t="s">
        <v>719</v>
      </c>
      <c r="DP419">
        <v>1</v>
      </c>
      <c r="DR419">
        <v>1.1000000000000001</v>
      </c>
      <c r="DS419" t="s">
        <v>719</v>
      </c>
      <c r="DT419">
        <v>2</v>
      </c>
      <c r="DU419" t="s">
        <v>719</v>
      </c>
      <c r="DV419">
        <v>15</v>
      </c>
      <c r="DW419" t="s">
        <v>719</v>
      </c>
      <c r="DX419">
        <v>15</v>
      </c>
      <c r="DZ419">
        <v>8</v>
      </c>
      <c r="EB419">
        <v>19</v>
      </c>
      <c r="ED419">
        <v>670</v>
      </c>
      <c r="EF419">
        <v>98</v>
      </c>
      <c r="EG419" t="s">
        <v>719</v>
      </c>
      <c r="EH419">
        <v>30</v>
      </c>
      <c r="EI419" t="s">
        <v>719</v>
      </c>
      <c r="EJ419">
        <v>30</v>
      </c>
      <c r="EL419">
        <v>280</v>
      </c>
      <c r="EN419">
        <v>260</v>
      </c>
      <c r="EO419" t="s">
        <v>719</v>
      </c>
      <c r="EP419">
        <v>10</v>
      </c>
      <c r="EQ419" t="s">
        <v>719</v>
      </c>
      <c r="ER419">
        <v>10</v>
      </c>
      <c r="ES419" t="s">
        <v>719</v>
      </c>
      <c r="ET419">
        <v>20</v>
      </c>
      <c r="EV419">
        <v>23</v>
      </c>
      <c r="EZ419">
        <v>200</v>
      </c>
      <c r="FB419">
        <v>190</v>
      </c>
      <c r="FC419" t="s">
        <v>719</v>
      </c>
      <c r="FD419">
        <v>4</v>
      </c>
      <c r="FE419" t="s">
        <v>719</v>
      </c>
      <c r="FF419">
        <v>4</v>
      </c>
      <c r="FH419">
        <v>280</v>
      </c>
      <c r="FJ419">
        <v>310</v>
      </c>
      <c r="FL419">
        <v>370</v>
      </c>
      <c r="FM419" t="s">
        <v>719</v>
      </c>
      <c r="FN419">
        <v>40</v>
      </c>
      <c r="FO419" t="s">
        <v>719</v>
      </c>
      <c r="FP419">
        <v>6</v>
      </c>
      <c r="FQ419" t="s">
        <v>719</v>
      </c>
      <c r="FR419">
        <v>6</v>
      </c>
      <c r="GN419">
        <v>1.1299999999999999</v>
      </c>
      <c r="GP419">
        <v>35</v>
      </c>
    </row>
    <row r="420" spans="1:260" x14ac:dyDescent="0.25">
      <c r="A420" t="s">
        <v>713</v>
      </c>
      <c r="B420">
        <v>9359020</v>
      </c>
      <c r="C420" s="1">
        <v>35606</v>
      </c>
      <c r="D420" s="2">
        <v>0.54861111111111105</v>
      </c>
      <c r="G420" t="s">
        <v>721</v>
      </c>
      <c r="H420" t="s">
        <v>715</v>
      </c>
      <c r="I420" t="s">
        <v>716</v>
      </c>
      <c r="J420" t="s">
        <v>717</v>
      </c>
      <c r="R420">
        <v>8.5</v>
      </c>
      <c r="X420">
        <v>1028</v>
      </c>
      <c r="Z420">
        <v>1350</v>
      </c>
      <c r="AF420">
        <v>130</v>
      </c>
      <c r="GP420">
        <v>38</v>
      </c>
    </row>
    <row r="421" spans="1:260" x14ac:dyDescent="0.25">
      <c r="A421" t="s">
        <v>713</v>
      </c>
      <c r="B421">
        <v>9359020</v>
      </c>
      <c r="C421" s="1">
        <v>35606</v>
      </c>
      <c r="D421" s="2">
        <v>0.625</v>
      </c>
      <c r="G421" t="s">
        <v>721</v>
      </c>
      <c r="H421" t="s">
        <v>725</v>
      </c>
      <c r="I421" t="s">
        <v>809</v>
      </c>
      <c r="J421" t="s">
        <v>717</v>
      </c>
      <c r="R421">
        <v>8.6</v>
      </c>
      <c r="Z421">
        <v>1350</v>
      </c>
      <c r="AD421">
        <v>3.7</v>
      </c>
      <c r="AF421">
        <v>130</v>
      </c>
      <c r="AH421">
        <v>3.8999999999999999E-4</v>
      </c>
      <c r="AJ421">
        <v>9.3000000000000007</v>
      </c>
      <c r="AN421">
        <v>6.4</v>
      </c>
      <c r="AR421">
        <v>9.9</v>
      </c>
      <c r="AT421">
        <v>13</v>
      </c>
      <c r="BX421">
        <v>60</v>
      </c>
      <c r="CD421">
        <v>21.4</v>
      </c>
      <c r="CH421">
        <v>1.55</v>
      </c>
      <c r="CJ421">
        <v>1.1000000000000001</v>
      </c>
      <c r="CL421">
        <v>0.65</v>
      </c>
      <c r="CN421">
        <v>1.06</v>
      </c>
      <c r="CP421">
        <v>0.06</v>
      </c>
      <c r="CZ421">
        <v>41</v>
      </c>
      <c r="DD421">
        <v>6.91</v>
      </c>
      <c r="DF421">
        <v>4.9000000000000004</v>
      </c>
      <c r="DJ421">
        <v>19</v>
      </c>
      <c r="DL421">
        <v>13</v>
      </c>
      <c r="DM421" t="s">
        <v>719</v>
      </c>
      <c r="DN421">
        <v>1</v>
      </c>
      <c r="DO421" t="s">
        <v>719</v>
      </c>
      <c r="DP421">
        <v>1</v>
      </c>
      <c r="DR421">
        <v>1</v>
      </c>
      <c r="DS421" t="s">
        <v>719</v>
      </c>
      <c r="DT421">
        <v>2</v>
      </c>
      <c r="DU421" t="s">
        <v>719</v>
      </c>
      <c r="DV421">
        <v>15</v>
      </c>
      <c r="DW421" t="s">
        <v>719</v>
      </c>
      <c r="DX421">
        <v>15</v>
      </c>
      <c r="DZ421">
        <v>7</v>
      </c>
      <c r="EA421" t="s">
        <v>718</v>
      </c>
      <c r="ED421">
        <v>420</v>
      </c>
      <c r="EF421">
        <v>100</v>
      </c>
      <c r="EG421" t="s">
        <v>719</v>
      </c>
      <c r="EH421">
        <v>30</v>
      </c>
      <c r="EI421" t="s">
        <v>719</v>
      </c>
      <c r="EJ421">
        <v>30</v>
      </c>
      <c r="EL421">
        <v>180</v>
      </c>
      <c r="EN421">
        <v>240</v>
      </c>
      <c r="EO421" t="s">
        <v>719</v>
      </c>
      <c r="EP421">
        <v>10</v>
      </c>
      <c r="EQ421" t="s">
        <v>719</v>
      </c>
      <c r="ER421">
        <v>10</v>
      </c>
      <c r="ES421" t="s">
        <v>719</v>
      </c>
      <c r="ET421">
        <v>20</v>
      </c>
      <c r="EU421" t="s">
        <v>719</v>
      </c>
      <c r="EV421">
        <v>20</v>
      </c>
      <c r="EZ421">
        <v>190</v>
      </c>
      <c r="FB421">
        <v>120</v>
      </c>
      <c r="FC421" t="s">
        <v>719</v>
      </c>
      <c r="FD421">
        <v>4</v>
      </c>
      <c r="FE421" t="s">
        <v>719</v>
      </c>
      <c r="FF421">
        <v>4</v>
      </c>
      <c r="FH421">
        <v>240</v>
      </c>
      <c r="FJ421">
        <v>180</v>
      </c>
      <c r="FL421">
        <v>190</v>
      </c>
      <c r="FN421">
        <v>49</v>
      </c>
      <c r="FO421" t="s">
        <v>719</v>
      </c>
      <c r="FP421">
        <v>6</v>
      </c>
      <c r="FQ421" t="s">
        <v>719</v>
      </c>
      <c r="FR421">
        <v>6</v>
      </c>
      <c r="GN421">
        <v>1.1299999999999999</v>
      </c>
      <c r="GP421">
        <v>38</v>
      </c>
    </row>
    <row r="422" spans="1:260" x14ac:dyDescent="0.25">
      <c r="A422" t="s">
        <v>713</v>
      </c>
      <c r="B422">
        <v>9359020</v>
      </c>
      <c r="C422" s="1">
        <v>35612</v>
      </c>
      <c r="D422" s="2">
        <v>0.39583333333333331</v>
      </c>
      <c r="G422" t="s">
        <v>721</v>
      </c>
      <c r="H422" t="s">
        <v>725</v>
      </c>
      <c r="I422" t="s">
        <v>809</v>
      </c>
      <c r="J422" t="s">
        <v>717</v>
      </c>
      <c r="R422">
        <v>7</v>
      </c>
      <c r="Z422">
        <v>1350</v>
      </c>
      <c r="AD422">
        <v>3.68</v>
      </c>
      <c r="AF422">
        <v>126</v>
      </c>
      <c r="AH422">
        <v>2.3000000000000001E-4</v>
      </c>
      <c r="AJ422">
        <v>10.5</v>
      </c>
      <c r="AN422">
        <v>6.7</v>
      </c>
      <c r="AR422">
        <v>5.7</v>
      </c>
      <c r="AT422">
        <v>13</v>
      </c>
      <c r="BX422">
        <v>55.9</v>
      </c>
      <c r="CD422">
        <v>19.899999999999999</v>
      </c>
      <c r="CH422">
        <v>1.45</v>
      </c>
      <c r="CJ422">
        <v>1.1000000000000001</v>
      </c>
      <c r="CL422">
        <v>0.64</v>
      </c>
      <c r="CN422">
        <v>0.99</v>
      </c>
      <c r="CP422">
        <v>0.06</v>
      </c>
      <c r="CZ422">
        <v>41</v>
      </c>
      <c r="DD422">
        <v>6.17</v>
      </c>
      <c r="DF422">
        <v>4.5999999999999996</v>
      </c>
      <c r="DJ422">
        <v>15</v>
      </c>
      <c r="DL422">
        <v>12</v>
      </c>
      <c r="DM422" t="s">
        <v>719</v>
      </c>
      <c r="DN422">
        <v>1</v>
      </c>
      <c r="DO422" t="s">
        <v>719</v>
      </c>
      <c r="DP422">
        <v>1</v>
      </c>
      <c r="DR422">
        <v>0.8</v>
      </c>
      <c r="DS422" t="s">
        <v>719</v>
      </c>
      <c r="DT422">
        <v>2</v>
      </c>
      <c r="DU422" t="s">
        <v>719</v>
      </c>
      <c r="DV422">
        <v>15</v>
      </c>
      <c r="DX422">
        <v>16</v>
      </c>
      <c r="DZ422">
        <v>4</v>
      </c>
      <c r="EA422" t="s">
        <v>718</v>
      </c>
      <c r="ED422">
        <v>510</v>
      </c>
      <c r="EF422">
        <v>52</v>
      </c>
      <c r="EG422" t="s">
        <v>719</v>
      </c>
      <c r="EH422">
        <v>30</v>
      </c>
      <c r="EI422" t="s">
        <v>719</v>
      </c>
      <c r="EJ422">
        <v>30</v>
      </c>
      <c r="EL422">
        <v>180</v>
      </c>
      <c r="EN422">
        <v>220</v>
      </c>
      <c r="EO422" t="s">
        <v>719</v>
      </c>
      <c r="EP422">
        <v>10</v>
      </c>
      <c r="EQ422" t="s">
        <v>719</v>
      </c>
      <c r="ER422">
        <v>10</v>
      </c>
      <c r="ES422" t="s">
        <v>719</v>
      </c>
      <c r="ET422">
        <v>20</v>
      </c>
      <c r="EU422" t="s">
        <v>719</v>
      </c>
      <c r="EV422">
        <v>20</v>
      </c>
      <c r="EZ422">
        <v>180</v>
      </c>
      <c r="FB422">
        <v>120</v>
      </c>
      <c r="FC422" t="s">
        <v>719</v>
      </c>
      <c r="FD422">
        <v>4</v>
      </c>
      <c r="FE422" t="s">
        <v>719</v>
      </c>
      <c r="FF422">
        <v>4</v>
      </c>
      <c r="FH422">
        <v>230</v>
      </c>
      <c r="FJ422">
        <v>180</v>
      </c>
      <c r="FL422">
        <v>170</v>
      </c>
      <c r="FM422" t="s">
        <v>719</v>
      </c>
      <c r="FN422">
        <v>40</v>
      </c>
      <c r="FO422" t="s">
        <v>719</v>
      </c>
      <c r="FP422">
        <v>6</v>
      </c>
      <c r="FQ422" t="s">
        <v>719</v>
      </c>
      <c r="FR422">
        <v>6</v>
      </c>
      <c r="GN422">
        <v>1.1200000000000001</v>
      </c>
      <c r="GP422">
        <v>38</v>
      </c>
    </row>
    <row r="423" spans="1:260" x14ac:dyDescent="0.25">
      <c r="A423" t="s">
        <v>713</v>
      </c>
      <c r="B423">
        <v>9359020</v>
      </c>
      <c r="C423" s="1">
        <v>35625</v>
      </c>
      <c r="D423" s="2">
        <v>0.46875</v>
      </c>
      <c r="G423" t="s">
        <v>721</v>
      </c>
      <c r="H423" t="s">
        <v>715</v>
      </c>
      <c r="I423" t="s">
        <v>809</v>
      </c>
      <c r="J423" t="s">
        <v>717</v>
      </c>
      <c r="R423">
        <v>7</v>
      </c>
      <c r="X423">
        <v>1028</v>
      </c>
      <c r="Z423">
        <v>769</v>
      </c>
      <c r="AD423">
        <v>3.06</v>
      </c>
      <c r="AF423">
        <v>159</v>
      </c>
      <c r="AH423">
        <v>9.0000000000000006E-5</v>
      </c>
      <c r="AJ423">
        <v>8.3000000000000007</v>
      </c>
      <c r="AN423">
        <v>7</v>
      </c>
      <c r="AR423">
        <v>2.5</v>
      </c>
      <c r="AT423">
        <v>14.5</v>
      </c>
      <c r="BX423">
        <v>68.599999999999994</v>
      </c>
      <c r="BZ423">
        <v>41</v>
      </c>
      <c r="CD423">
        <v>24.5</v>
      </c>
      <c r="CF423">
        <v>20</v>
      </c>
      <c r="CH423">
        <v>1.72</v>
      </c>
      <c r="CJ423">
        <v>1.4</v>
      </c>
      <c r="CL423">
        <v>0.88</v>
      </c>
      <c r="CN423">
        <v>1.1599999999999999</v>
      </c>
      <c r="CP423">
        <v>0.06</v>
      </c>
      <c r="CZ423">
        <v>54</v>
      </c>
      <c r="DD423">
        <v>6.6</v>
      </c>
      <c r="DF423">
        <v>5.4</v>
      </c>
      <c r="DJ423">
        <v>16</v>
      </c>
      <c r="DL423">
        <v>13</v>
      </c>
      <c r="DM423" t="s">
        <v>719</v>
      </c>
      <c r="DN423">
        <v>1</v>
      </c>
      <c r="DO423" t="s">
        <v>719</v>
      </c>
      <c r="DP423">
        <v>1</v>
      </c>
      <c r="DR423">
        <v>0.9</v>
      </c>
      <c r="DS423" t="s">
        <v>719</v>
      </c>
      <c r="DT423">
        <v>2</v>
      </c>
      <c r="DU423" t="s">
        <v>719</v>
      </c>
      <c r="DV423">
        <v>15</v>
      </c>
      <c r="DW423" t="s">
        <v>719</v>
      </c>
      <c r="DX423">
        <v>15</v>
      </c>
      <c r="DY423" t="s">
        <v>719</v>
      </c>
      <c r="DZ423">
        <v>4</v>
      </c>
      <c r="EB423">
        <v>10</v>
      </c>
      <c r="ED423">
        <v>580</v>
      </c>
      <c r="EF423">
        <v>100</v>
      </c>
      <c r="EG423" t="s">
        <v>719</v>
      </c>
      <c r="EH423">
        <v>30</v>
      </c>
      <c r="EI423" t="s">
        <v>719</v>
      </c>
      <c r="EJ423">
        <v>30</v>
      </c>
      <c r="EL423">
        <v>230</v>
      </c>
      <c r="EN423">
        <v>270</v>
      </c>
      <c r="EO423" t="s">
        <v>719</v>
      </c>
      <c r="EP423">
        <v>10</v>
      </c>
      <c r="ER423">
        <v>16</v>
      </c>
      <c r="ES423" t="s">
        <v>719</v>
      </c>
      <c r="ET423">
        <v>20</v>
      </c>
      <c r="EU423" t="s">
        <v>719</v>
      </c>
      <c r="EV423">
        <v>20</v>
      </c>
      <c r="EZ423">
        <v>230</v>
      </c>
      <c r="FB423">
        <v>180</v>
      </c>
      <c r="FC423" t="s">
        <v>719</v>
      </c>
      <c r="FD423">
        <v>4</v>
      </c>
      <c r="FE423" t="s">
        <v>719</v>
      </c>
      <c r="FF423">
        <v>4</v>
      </c>
      <c r="FH423">
        <v>210</v>
      </c>
      <c r="FJ423">
        <v>190</v>
      </c>
      <c r="FL423">
        <v>240</v>
      </c>
      <c r="FM423" t="s">
        <v>719</v>
      </c>
      <c r="FN423">
        <v>40</v>
      </c>
      <c r="FO423" t="s">
        <v>719</v>
      </c>
      <c r="FP423">
        <v>6</v>
      </c>
      <c r="FQ423" t="s">
        <v>719</v>
      </c>
      <c r="FR423">
        <v>6</v>
      </c>
      <c r="GN423">
        <v>0.93</v>
      </c>
      <c r="GP423">
        <v>22</v>
      </c>
    </row>
    <row r="424" spans="1:260" x14ac:dyDescent="0.25">
      <c r="A424" t="s">
        <v>713</v>
      </c>
      <c r="B424">
        <v>9359020</v>
      </c>
      <c r="C424" s="1">
        <v>35642</v>
      </c>
      <c r="D424" s="2">
        <v>0.46875</v>
      </c>
      <c r="G424" t="s">
        <v>721</v>
      </c>
      <c r="H424" t="s">
        <v>715</v>
      </c>
      <c r="I424" t="s">
        <v>809</v>
      </c>
      <c r="J424" t="s">
        <v>717</v>
      </c>
      <c r="R424">
        <v>9.5</v>
      </c>
      <c r="X424">
        <v>1028</v>
      </c>
      <c r="Z424">
        <v>856</v>
      </c>
      <c r="AD424">
        <v>3.14</v>
      </c>
      <c r="AF424">
        <v>155</v>
      </c>
      <c r="AH424">
        <v>1.6000000000000001E-4</v>
      </c>
      <c r="AJ424">
        <v>8</v>
      </c>
      <c r="AN424">
        <v>6.8</v>
      </c>
      <c r="AR424">
        <v>4.5</v>
      </c>
      <c r="AT424">
        <v>14.5</v>
      </c>
      <c r="BX424">
        <v>68.8</v>
      </c>
      <c r="CD424">
        <v>24.5</v>
      </c>
      <c r="CH424">
        <v>1.78</v>
      </c>
      <c r="CN424">
        <v>1.1599999999999999</v>
      </c>
      <c r="CP424">
        <v>0.06</v>
      </c>
      <c r="CZ424">
        <v>54</v>
      </c>
      <c r="DD424">
        <v>6.75</v>
      </c>
      <c r="DJ424">
        <v>18</v>
      </c>
      <c r="DM424" t="s">
        <v>719</v>
      </c>
      <c r="DN424">
        <v>1</v>
      </c>
      <c r="DR424">
        <v>0.7</v>
      </c>
      <c r="DU424" t="s">
        <v>719</v>
      </c>
      <c r="DV424">
        <v>15</v>
      </c>
      <c r="DZ424">
        <v>5</v>
      </c>
      <c r="EF424">
        <v>62</v>
      </c>
      <c r="EG424" t="s">
        <v>719</v>
      </c>
      <c r="EH424">
        <v>30</v>
      </c>
      <c r="EN424">
        <v>300</v>
      </c>
      <c r="EO424" t="s">
        <v>719</v>
      </c>
      <c r="EP424">
        <v>10</v>
      </c>
      <c r="ES424" t="s">
        <v>719</v>
      </c>
      <c r="ET424">
        <v>20</v>
      </c>
      <c r="EZ424">
        <v>230</v>
      </c>
      <c r="FC424" t="s">
        <v>719</v>
      </c>
      <c r="FD424">
        <v>4</v>
      </c>
      <c r="FH424">
        <v>190</v>
      </c>
      <c r="FN424">
        <v>43</v>
      </c>
      <c r="FO424" t="s">
        <v>719</v>
      </c>
      <c r="FP424">
        <v>6</v>
      </c>
      <c r="GN424">
        <v>0.96</v>
      </c>
      <c r="GP424">
        <v>24</v>
      </c>
    </row>
    <row r="425" spans="1:260" x14ac:dyDescent="0.25">
      <c r="A425" t="s">
        <v>713</v>
      </c>
      <c r="B425">
        <v>9359020</v>
      </c>
      <c r="C425" s="1">
        <v>35655</v>
      </c>
      <c r="D425" s="2">
        <v>0.40625</v>
      </c>
      <c r="G425" t="s">
        <v>721</v>
      </c>
      <c r="H425" t="s">
        <v>715</v>
      </c>
      <c r="I425" t="s">
        <v>716</v>
      </c>
      <c r="J425" t="s">
        <v>717</v>
      </c>
      <c r="N425">
        <v>86</v>
      </c>
      <c r="R425">
        <v>6.8</v>
      </c>
      <c r="V425">
        <v>570</v>
      </c>
      <c r="X425">
        <v>80020</v>
      </c>
      <c r="Z425">
        <v>467</v>
      </c>
      <c r="AB425">
        <v>17</v>
      </c>
      <c r="AD425">
        <v>2.65</v>
      </c>
      <c r="AF425">
        <v>214</v>
      </c>
      <c r="AH425">
        <v>1.2999999999999999E-4</v>
      </c>
      <c r="AJ425">
        <v>8.8000000000000007</v>
      </c>
      <c r="AL425">
        <v>97</v>
      </c>
      <c r="AN425">
        <v>6.9</v>
      </c>
      <c r="AP425">
        <v>7.5</v>
      </c>
      <c r="AR425">
        <v>4.7</v>
      </c>
      <c r="AU425" t="s">
        <v>719</v>
      </c>
      <c r="AV425">
        <v>5</v>
      </c>
      <c r="BX425">
        <v>92.2</v>
      </c>
      <c r="CD425">
        <v>33.1</v>
      </c>
      <c r="CH425">
        <v>2.33</v>
      </c>
      <c r="CN425">
        <v>1.49</v>
      </c>
      <c r="CP425">
        <v>7.0000000000000007E-2</v>
      </c>
      <c r="CR425">
        <v>3</v>
      </c>
      <c r="CT425">
        <v>0.45</v>
      </c>
      <c r="CX425">
        <v>0.39</v>
      </c>
      <c r="CZ425">
        <v>73.5</v>
      </c>
      <c r="DB425">
        <v>0.35</v>
      </c>
      <c r="DD425">
        <v>7.23</v>
      </c>
      <c r="DQ425" t="s">
        <v>719</v>
      </c>
      <c r="DR425">
        <v>1</v>
      </c>
      <c r="DZ425">
        <v>3.4</v>
      </c>
      <c r="EB425">
        <v>10</v>
      </c>
      <c r="ED425">
        <v>700</v>
      </c>
      <c r="EF425">
        <v>136</v>
      </c>
      <c r="EG425" t="s">
        <v>719</v>
      </c>
      <c r="EH425">
        <v>1</v>
      </c>
      <c r="EL425">
        <v>400</v>
      </c>
      <c r="EN425">
        <v>433</v>
      </c>
      <c r="EW425" t="s">
        <v>719</v>
      </c>
      <c r="EX425">
        <v>0.2</v>
      </c>
      <c r="FH425">
        <v>252</v>
      </c>
      <c r="FL425">
        <v>550</v>
      </c>
      <c r="FN425">
        <v>30</v>
      </c>
      <c r="FS425" t="s">
        <v>719</v>
      </c>
      <c r="FT425">
        <v>1</v>
      </c>
      <c r="GN425">
        <v>0.81</v>
      </c>
      <c r="GP425">
        <v>13</v>
      </c>
      <c r="HF425">
        <v>153</v>
      </c>
      <c r="HH425">
        <v>131</v>
      </c>
      <c r="HJ425">
        <v>193</v>
      </c>
      <c r="HL425">
        <v>0.21</v>
      </c>
      <c r="HM425" t="s">
        <v>719</v>
      </c>
      <c r="HN425">
        <v>0.1</v>
      </c>
      <c r="HU425" t="s">
        <v>719</v>
      </c>
      <c r="HV425">
        <v>0.1</v>
      </c>
      <c r="HZ425">
        <v>10</v>
      </c>
      <c r="IH425">
        <v>10</v>
      </c>
      <c r="IJ425">
        <v>3044</v>
      </c>
      <c r="IN425">
        <v>219</v>
      </c>
      <c r="IP425">
        <v>19.3</v>
      </c>
      <c r="IR425">
        <v>100</v>
      </c>
      <c r="IV425">
        <v>10</v>
      </c>
      <c r="IZ425">
        <v>231</v>
      </c>
    </row>
    <row r="426" spans="1:260" x14ac:dyDescent="0.25">
      <c r="A426" t="s">
        <v>713</v>
      </c>
      <c r="B426">
        <v>9359020</v>
      </c>
      <c r="C426" s="1">
        <v>35655</v>
      </c>
      <c r="D426" s="2">
        <v>0.41666666666666669</v>
      </c>
      <c r="G426" t="s">
        <v>721</v>
      </c>
      <c r="H426" t="s">
        <v>725</v>
      </c>
      <c r="I426" t="s">
        <v>809</v>
      </c>
      <c r="J426" t="s">
        <v>717</v>
      </c>
      <c r="R426">
        <v>7.6</v>
      </c>
      <c r="Z426">
        <v>467</v>
      </c>
      <c r="AD426">
        <v>2.65</v>
      </c>
      <c r="AF426">
        <v>215</v>
      </c>
      <c r="AH426">
        <v>3.2000000000000003E-4</v>
      </c>
      <c r="AJ426">
        <v>8.4</v>
      </c>
      <c r="AN426">
        <v>6.5</v>
      </c>
      <c r="AR426">
        <v>11</v>
      </c>
      <c r="AT426">
        <v>18</v>
      </c>
      <c r="BX426">
        <v>92.5</v>
      </c>
      <c r="BZ426">
        <v>58</v>
      </c>
      <c r="CD426">
        <v>33</v>
      </c>
      <c r="CF426">
        <v>27</v>
      </c>
      <c r="CH426">
        <v>2.33</v>
      </c>
      <c r="CJ426">
        <v>1.9</v>
      </c>
      <c r="CL426">
        <v>1.2</v>
      </c>
      <c r="CN426">
        <v>1.47</v>
      </c>
      <c r="CP426">
        <v>7.0000000000000007E-2</v>
      </c>
      <c r="CZ426">
        <v>72</v>
      </c>
      <c r="DD426">
        <v>8.16</v>
      </c>
      <c r="DF426">
        <v>6.6</v>
      </c>
      <c r="DJ426">
        <v>20</v>
      </c>
      <c r="DL426">
        <v>19</v>
      </c>
      <c r="DM426" t="s">
        <v>719</v>
      </c>
      <c r="DN426">
        <v>1</v>
      </c>
      <c r="DO426" t="s">
        <v>719</v>
      </c>
      <c r="DP426">
        <v>1</v>
      </c>
      <c r="DR426">
        <v>1</v>
      </c>
      <c r="DT426">
        <v>2</v>
      </c>
      <c r="DU426" t="s">
        <v>719</v>
      </c>
      <c r="DV426">
        <v>15</v>
      </c>
      <c r="DX426">
        <v>20</v>
      </c>
      <c r="DY426" t="s">
        <v>719</v>
      </c>
      <c r="DZ426">
        <v>4</v>
      </c>
      <c r="EB426">
        <v>12</v>
      </c>
      <c r="ED426">
        <v>560</v>
      </c>
      <c r="EF426">
        <v>130</v>
      </c>
      <c r="EG426" t="s">
        <v>719</v>
      </c>
      <c r="EH426">
        <v>30</v>
      </c>
      <c r="EI426" t="s">
        <v>719</v>
      </c>
      <c r="EJ426">
        <v>30</v>
      </c>
      <c r="EL426">
        <v>370</v>
      </c>
      <c r="EN426">
        <v>430</v>
      </c>
      <c r="EO426" t="s">
        <v>719</v>
      </c>
      <c r="EP426">
        <v>10</v>
      </c>
      <c r="EQ426" t="s">
        <v>719</v>
      </c>
      <c r="ER426">
        <v>10</v>
      </c>
      <c r="ES426" t="s">
        <v>719</v>
      </c>
      <c r="ET426">
        <v>20</v>
      </c>
      <c r="EV426">
        <v>26</v>
      </c>
      <c r="EZ426">
        <v>320</v>
      </c>
      <c r="FB426">
        <v>270</v>
      </c>
      <c r="FC426" t="s">
        <v>719</v>
      </c>
      <c r="FD426">
        <v>4</v>
      </c>
      <c r="FF426">
        <v>7</v>
      </c>
      <c r="FH426">
        <v>250</v>
      </c>
      <c r="FJ426">
        <v>230</v>
      </c>
      <c r="FL426">
        <v>350</v>
      </c>
      <c r="FM426" t="s">
        <v>719</v>
      </c>
      <c r="FN426">
        <v>40</v>
      </c>
      <c r="FO426" t="s">
        <v>719</v>
      </c>
      <c r="FP426">
        <v>6</v>
      </c>
      <c r="FQ426" t="s">
        <v>719</v>
      </c>
      <c r="FR426">
        <v>6</v>
      </c>
      <c r="GN426">
        <v>0.81</v>
      </c>
      <c r="GP426">
        <v>13</v>
      </c>
    </row>
    <row r="427" spans="1:260" x14ac:dyDescent="0.25">
      <c r="A427" t="s">
        <v>713</v>
      </c>
      <c r="B427">
        <v>9359020</v>
      </c>
      <c r="C427" s="1">
        <v>35698</v>
      </c>
      <c r="D427" s="2">
        <v>0.58333333333333337</v>
      </c>
      <c r="G427" t="s">
        <v>721</v>
      </c>
      <c r="H427" t="s">
        <v>725</v>
      </c>
      <c r="I427" t="s">
        <v>809</v>
      </c>
      <c r="J427" t="s">
        <v>717</v>
      </c>
      <c r="R427">
        <v>9.8000000000000007</v>
      </c>
      <c r="Z427">
        <v>406</v>
      </c>
      <c r="AD427">
        <v>2.67</v>
      </c>
      <c r="AF427">
        <v>229</v>
      </c>
      <c r="AH427">
        <v>2.2000000000000001E-4</v>
      </c>
      <c r="AN427">
        <v>6.7</v>
      </c>
      <c r="AR427">
        <v>6.7</v>
      </c>
      <c r="AT427">
        <v>16</v>
      </c>
      <c r="BX427">
        <v>99.2</v>
      </c>
      <c r="BZ427">
        <v>69</v>
      </c>
      <c r="CD427">
        <v>35.4</v>
      </c>
      <c r="CF427">
        <v>30</v>
      </c>
      <c r="CH427">
        <v>2.5099999999999998</v>
      </c>
      <c r="CJ427">
        <v>2.1</v>
      </c>
      <c r="CL427">
        <v>1.2</v>
      </c>
      <c r="CN427">
        <v>1.64</v>
      </c>
      <c r="CP427">
        <v>7.0000000000000007E-2</v>
      </c>
      <c r="CZ427">
        <v>83</v>
      </c>
      <c r="DD427">
        <v>8.73</v>
      </c>
      <c r="DF427">
        <v>7.4</v>
      </c>
      <c r="DJ427">
        <v>23</v>
      </c>
      <c r="DL427">
        <v>21</v>
      </c>
      <c r="DM427" t="s">
        <v>719</v>
      </c>
      <c r="DN427">
        <v>1</v>
      </c>
      <c r="DO427" t="s">
        <v>719</v>
      </c>
      <c r="DP427">
        <v>1</v>
      </c>
      <c r="DR427">
        <v>1.1000000000000001</v>
      </c>
      <c r="DS427" t="s">
        <v>719</v>
      </c>
      <c r="DT427">
        <v>2</v>
      </c>
      <c r="DU427" t="s">
        <v>719</v>
      </c>
      <c r="DV427">
        <v>15</v>
      </c>
      <c r="DW427" t="s">
        <v>719</v>
      </c>
      <c r="DX427">
        <v>15</v>
      </c>
      <c r="DY427" t="s">
        <v>719</v>
      </c>
      <c r="DZ427">
        <v>4</v>
      </c>
      <c r="EB427">
        <v>18</v>
      </c>
      <c r="ED427">
        <v>940</v>
      </c>
      <c r="EF427">
        <v>170</v>
      </c>
      <c r="EG427" t="s">
        <v>719</v>
      </c>
      <c r="EH427">
        <v>30</v>
      </c>
      <c r="EI427" t="s">
        <v>719</v>
      </c>
      <c r="EJ427">
        <v>30</v>
      </c>
      <c r="EL427">
        <v>410</v>
      </c>
      <c r="EN427">
        <v>440</v>
      </c>
      <c r="EO427" t="s">
        <v>719</v>
      </c>
      <c r="EP427">
        <v>10</v>
      </c>
      <c r="ER427">
        <v>17</v>
      </c>
      <c r="ES427" t="s">
        <v>719</v>
      </c>
      <c r="ET427">
        <v>20</v>
      </c>
      <c r="EU427" t="s">
        <v>719</v>
      </c>
      <c r="EV427">
        <v>20</v>
      </c>
      <c r="EZ427">
        <v>350</v>
      </c>
      <c r="FB427">
        <v>300</v>
      </c>
      <c r="FC427" t="s">
        <v>719</v>
      </c>
      <c r="FD427">
        <v>4</v>
      </c>
      <c r="FE427" t="s">
        <v>719</v>
      </c>
      <c r="FF427">
        <v>4</v>
      </c>
      <c r="FH427">
        <v>260</v>
      </c>
      <c r="FJ427">
        <v>280</v>
      </c>
      <c r="FL427">
        <v>500</v>
      </c>
      <c r="FM427" t="s">
        <v>719</v>
      </c>
      <c r="FN427">
        <v>40</v>
      </c>
      <c r="FO427" t="s">
        <v>719</v>
      </c>
      <c r="FP427">
        <v>6</v>
      </c>
      <c r="FQ427" t="s">
        <v>719</v>
      </c>
      <c r="FR427">
        <v>6</v>
      </c>
      <c r="GN427">
        <v>0.81</v>
      </c>
      <c r="GP427">
        <v>11</v>
      </c>
    </row>
    <row r="428" spans="1:260" x14ac:dyDescent="0.25">
      <c r="A428" t="s">
        <v>713</v>
      </c>
      <c r="B428">
        <v>9359020</v>
      </c>
      <c r="C428" s="1">
        <v>35725</v>
      </c>
      <c r="D428" s="2">
        <v>0.4236111111111111</v>
      </c>
      <c r="G428" t="s">
        <v>721</v>
      </c>
      <c r="H428" t="s">
        <v>715</v>
      </c>
      <c r="I428" t="s">
        <v>716</v>
      </c>
      <c r="J428" t="s">
        <v>717</v>
      </c>
      <c r="N428">
        <v>62</v>
      </c>
      <c r="R428">
        <v>2</v>
      </c>
      <c r="V428">
        <v>565</v>
      </c>
      <c r="X428">
        <v>80020</v>
      </c>
      <c r="Z428">
        <v>221</v>
      </c>
      <c r="AB428">
        <v>21</v>
      </c>
      <c r="AD428">
        <v>2.21</v>
      </c>
      <c r="AF428">
        <v>312</v>
      </c>
      <c r="AH428">
        <v>2.0000000000000001E-4</v>
      </c>
      <c r="AJ428">
        <v>10.4</v>
      </c>
      <c r="AL428">
        <v>102</v>
      </c>
      <c r="AN428">
        <v>6.7</v>
      </c>
      <c r="AP428">
        <v>7</v>
      </c>
      <c r="AR428">
        <v>5.5</v>
      </c>
      <c r="AV428">
        <v>9</v>
      </c>
      <c r="AX428">
        <v>17</v>
      </c>
      <c r="BX428">
        <v>143</v>
      </c>
      <c r="CB428">
        <v>129</v>
      </c>
      <c r="CD428">
        <v>51.9</v>
      </c>
      <c r="CH428">
        <v>3.21</v>
      </c>
      <c r="CN428">
        <v>2.09</v>
      </c>
      <c r="CP428">
        <v>0.08</v>
      </c>
      <c r="CR428">
        <v>3</v>
      </c>
      <c r="CT428">
        <v>0.65</v>
      </c>
      <c r="CX428">
        <v>0.79</v>
      </c>
      <c r="CZ428">
        <v>126</v>
      </c>
      <c r="DB428">
        <v>0.44</v>
      </c>
      <c r="DD428">
        <v>10.1</v>
      </c>
      <c r="DR428">
        <v>1.4</v>
      </c>
      <c r="DZ428">
        <v>5.0999999999999996</v>
      </c>
      <c r="EB428">
        <v>30</v>
      </c>
      <c r="ED428">
        <v>1800</v>
      </c>
      <c r="EF428">
        <v>853</v>
      </c>
      <c r="EG428" t="s">
        <v>719</v>
      </c>
      <c r="EH428">
        <v>1</v>
      </c>
      <c r="EL428">
        <v>620</v>
      </c>
      <c r="EN428">
        <v>668</v>
      </c>
      <c r="EW428" t="s">
        <v>719</v>
      </c>
      <c r="EX428">
        <v>0.2</v>
      </c>
      <c r="FH428">
        <v>418</v>
      </c>
      <c r="FL428">
        <v>1060</v>
      </c>
      <c r="FN428">
        <v>20</v>
      </c>
      <c r="FS428" t="s">
        <v>719</v>
      </c>
      <c r="FT428">
        <v>1</v>
      </c>
      <c r="GJ428">
        <v>1</v>
      </c>
      <c r="GN428">
        <v>0.67</v>
      </c>
      <c r="GP428">
        <v>6.3</v>
      </c>
      <c r="GT428">
        <v>14</v>
      </c>
      <c r="HB428">
        <v>1001</v>
      </c>
      <c r="HF428">
        <v>223</v>
      </c>
      <c r="HH428">
        <v>206</v>
      </c>
      <c r="HJ428">
        <v>133</v>
      </c>
      <c r="HL428">
        <v>0.3</v>
      </c>
      <c r="HN428">
        <v>0.2</v>
      </c>
      <c r="HU428" t="s">
        <v>719</v>
      </c>
      <c r="HV428">
        <v>0.1</v>
      </c>
      <c r="HZ428">
        <v>10</v>
      </c>
      <c r="IB428">
        <v>100</v>
      </c>
      <c r="IH428">
        <v>10</v>
      </c>
      <c r="IJ428">
        <v>3044</v>
      </c>
      <c r="IN428">
        <v>320</v>
      </c>
      <c r="IP428">
        <v>18.5</v>
      </c>
      <c r="IV428">
        <v>100</v>
      </c>
      <c r="IZ428">
        <v>300</v>
      </c>
    </row>
    <row r="429" spans="1:260" x14ac:dyDescent="0.25">
      <c r="A429" t="s">
        <v>713</v>
      </c>
      <c r="B429">
        <v>9359020</v>
      </c>
      <c r="C429" s="1">
        <v>35725</v>
      </c>
      <c r="D429" s="2">
        <v>0.43055555555555558</v>
      </c>
      <c r="G429" t="s">
        <v>721</v>
      </c>
      <c r="H429" t="s">
        <v>725</v>
      </c>
      <c r="I429" t="s">
        <v>809</v>
      </c>
      <c r="J429" t="s">
        <v>717</v>
      </c>
      <c r="R429">
        <v>2</v>
      </c>
      <c r="Z429">
        <v>220</v>
      </c>
      <c r="AD429">
        <v>2.21</v>
      </c>
      <c r="AF429">
        <v>312</v>
      </c>
      <c r="AH429">
        <v>2.2000000000000001E-4</v>
      </c>
      <c r="AJ429">
        <v>10.4</v>
      </c>
      <c r="AN429">
        <v>6.7</v>
      </c>
      <c r="AR429">
        <v>6</v>
      </c>
      <c r="AT429">
        <v>14</v>
      </c>
      <c r="BX429">
        <v>142</v>
      </c>
      <c r="CD429">
        <v>51.3</v>
      </c>
      <c r="CH429">
        <v>3.21</v>
      </c>
      <c r="CJ429">
        <v>2.8</v>
      </c>
      <c r="CL429">
        <v>2.6</v>
      </c>
      <c r="CN429">
        <v>1.95</v>
      </c>
      <c r="CP429">
        <v>7.0000000000000007E-2</v>
      </c>
      <c r="CZ429">
        <v>143</v>
      </c>
      <c r="DD429">
        <v>9.16</v>
      </c>
      <c r="DF429">
        <v>8.6999999999999993</v>
      </c>
      <c r="DJ429">
        <v>20</v>
      </c>
      <c r="DK429" t="s">
        <v>718</v>
      </c>
      <c r="DM429" t="s">
        <v>719</v>
      </c>
      <c r="DN429">
        <v>1</v>
      </c>
      <c r="DO429" t="s">
        <v>719</v>
      </c>
      <c r="DP429">
        <v>1</v>
      </c>
      <c r="DR429">
        <v>1.4</v>
      </c>
      <c r="DT429">
        <v>13</v>
      </c>
      <c r="DU429" t="s">
        <v>719</v>
      </c>
      <c r="DV429">
        <v>15</v>
      </c>
      <c r="DW429" t="s">
        <v>719</v>
      </c>
      <c r="DX429">
        <v>15</v>
      </c>
      <c r="DZ429">
        <v>5</v>
      </c>
      <c r="EB429">
        <v>41</v>
      </c>
      <c r="ED429">
        <v>1500</v>
      </c>
      <c r="EF429">
        <v>770</v>
      </c>
      <c r="EG429" t="s">
        <v>719</v>
      </c>
      <c r="EH429">
        <v>30</v>
      </c>
      <c r="EJ429">
        <v>36</v>
      </c>
      <c r="EL429">
        <v>530</v>
      </c>
      <c r="EN429">
        <v>650</v>
      </c>
      <c r="EO429" t="s">
        <v>719</v>
      </c>
      <c r="EP429">
        <v>10</v>
      </c>
      <c r="EQ429" t="s">
        <v>719</v>
      </c>
      <c r="ER429">
        <v>10</v>
      </c>
      <c r="ES429" t="s">
        <v>719</v>
      </c>
      <c r="ET429">
        <v>20</v>
      </c>
      <c r="EU429" t="s">
        <v>719</v>
      </c>
      <c r="EV429">
        <v>20</v>
      </c>
      <c r="EZ429">
        <v>480</v>
      </c>
      <c r="FB429">
        <v>410</v>
      </c>
      <c r="FC429" t="s">
        <v>719</v>
      </c>
      <c r="FD429">
        <v>4</v>
      </c>
      <c r="FF429">
        <v>6</v>
      </c>
      <c r="FH429">
        <v>380</v>
      </c>
      <c r="FJ429">
        <v>410</v>
      </c>
      <c r="FL429">
        <v>740</v>
      </c>
      <c r="FM429" t="s">
        <v>719</v>
      </c>
      <c r="FN429">
        <v>40</v>
      </c>
      <c r="FP429">
        <v>6</v>
      </c>
      <c r="FR429">
        <v>18</v>
      </c>
      <c r="GN429">
        <v>0.67</v>
      </c>
      <c r="GP429">
        <v>6.2</v>
      </c>
    </row>
    <row r="430" spans="1:260" x14ac:dyDescent="0.25">
      <c r="A430" t="s">
        <v>713</v>
      </c>
      <c r="B430">
        <v>9359020</v>
      </c>
      <c r="C430" s="1">
        <v>35759</v>
      </c>
      <c r="D430" s="2">
        <v>0.4375</v>
      </c>
      <c r="G430" t="s">
        <v>714</v>
      </c>
      <c r="H430" t="s">
        <v>725</v>
      </c>
      <c r="I430" t="s">
        <v>809</v>
      </c>
      <c r="J430" t="s">
        <v>717</v>
      </c>
      <c r="R430">
        <v>0</v>
      </c>
      <c r="Z430">
        <v>115</v>
      </c>
      <c r="AD430">
        <v>1.78</v>
      </c>
      <c r="AF430">
        <v>448</v>
      </c>
      <c r="AH430">
        <v>3.6000000000000002E-4</v>
      </c>
      <c r="AJ430">
        <v>9.8000000000000007</v>
      </c>
      <c r="AN430">
        <v>6.5</v>
      </c>
      <c r="AR430">
        <v>8</v>
      </c>
      <c r="AT430">
        <v>11.5</v>
      </c>
      <c r="BX430">
        <v>210</v>
      </c>
      <c r="CD430">
        <v>76.2</v>
      </c>
      <c r="CH430">
        <v>4.57</v>
      </c>
      <c r="CJ430">
        <v>3.6</v>
      </c>
      <c r="CL430">
        <v>2.9</v>
      </c>
      <c r="CN430">
        <v>2.82</v>
      </c>
      <c r="CP430">
        <v>0.08</v>
      </c>
      <c r="CZ430">
        <v>194</v>
      </c>
      <c r="DD430">
        <v>12.4</v>
      </c>
      <c r="DF430">
        <v>11</v>
      </c>
      <c r="DJ430">
        <v>22</v>
      </c>
      <c r="DK430" t="s">
        <v>719</v>
      </c>
      <c r="DL430">
        <v>2</v>
      </c>
      <c r="DM430" t="s">
        <v>719</v>
      </c>
      <c r="DN430">
        <v>1</v>
      </c>
      <c r="DO430" t="s">
        <v>719</v>
      </c>
      <c r="DP430">
        <v>1</v>
      </c>
      <c r="DR430">
        <v>1.6</v>
      </c>
      <c r="DT430">
        <v>10</v>
      </c>
      <c r="DU430" t="s">
        <v>719</v>
      </c>
      <c r="DV430">
        <v>15</v>
      </c>
      <c r="DW430" t="s">
        <v>719</v>
      </c>
      <c r="DX430">
        <v>15</v>
      </c>
      <c r="DZ430">
        <v>7</v>
      </c>
      <c r="EB430">
        <v>31</v>
      </c>
      <c r="ED430">
        <v>2200</v>
      </c>
      <c r="EF430">
        <v>1600</v>
      </c>
      <c r="EG430" t="s">
        <v>719</v>
      </c>
      <c r="EH430">
        <v>30</v>
      </c>
      <c r="EJ430">
        <v>49</v>
      </c>
      <c r="EL430">
        <v>820</v>
      </c>
      <c r="EN430">
        <v>1100</v>
      </c>
      <c r="EO430" t="s">
        <v>719</v>
      </c>
      <c r="EP430">
        <v>10</v>
      </c>
      <c r="ER430">
        <v>25</v>
      </c>
      <c r="ES430" t="s">
        <v>719</v>
      </c>
      <c r="ET430">
        <v>20</v>
      </c>
      <c r="EU430" t="s">
        <v>719</v>
      </c>
      <c r="EV430">
        <v>20</v>
      </c>
      <c r="EZ430">
        <v>730</v>
      </c>
      <c r="FB430">
        <v>540</v>
      </c>
      <c r="FC430" t="s">
        <v>719</v>
      </c>
      <c r="FD430">
        <v>4</v>
      </c>
      <c r="FF430">
        <v>6</v>
      </c>
      <c r="FH430">
        <v>470</v>
      </c>
      <c r="FJ430">
        <v>410</v>
      </c>
      <c r="FL430">
        <v>1200</v>
      </c>
      <c r="FN430">
        <v>43</v>
      </c>
      <c r="FP430">
        <v>10</v>
      </c>
      <c r="FR430">
        <v>17</v>
      </c>
      <c r="GN430">
        <v>0.54</v>
      </c>
      <c r="GP430">
        <v>3.3</v>
      </c>
    </row>
    <row r="431" spans="1:260" x14ac:dyDescent="0.25">
      <c r="A431" t="s">
        <v>713</v>
      </c>
      <c r="B431">
        <v>9359020</v>
      </c>
      <c r="C431" s="1">
        <v>35787</v>
      </c>
      <c r="D431" s="2">
        <v>0.42708333333333331</v>
      </c>
      <c r="G431" t="s">
        <v>714</v>
      </c>
      <c r="H431" t="s">
        <v>715</v>
      </c>
      <c r="I431" t="s">
        <v>716</v>
      </c>
      <c r="J431" t="s">
        <v>717</v>
      </c>
      <c r="R431">
        <v>1</v>
      </c>
      <c r="X431">
        <v>1028</v>
      </c>
      <c r="Z431">
        <v>86</v>
      </c>
      <c r="AF431">
        <v>527</v>
      </c>
      <c r="GP431">
        <v>2.4</v>
      </c>
    </row>
    <row r="432" spans="1:260" x14ac:dyDescent="0.25">
      <c r="A432" t="s">
        <v>713</v>
      </c>
      <c r="B432">
        <v>9359020</v>
      </c>
      <c r="C432" s="1">
        <v>35787</v>
      </c>
      <c r="D432" s="2">
        <v>0.4375</v>
      </c>
      <c r="G432" t="s">
        <v>714</v>
      </c>
      <c r="H432" t="s">
        <v>725</v>
      </c>
      <c r="I432" t="s">
        <v>809</v>
      </c>
      <c r="J432" t="s">
        <v>717</v>
      </c>
      <c r="R432">
        <v>1</v>
      </c>
      <c r="Z432">
        <v>86</v>
      </c>
      <c r="AD432">
        <v>1.72</v>
      </c>
      <c r="AF432">
        <v>527</v>
      </c>
      <c r="AH432">
        <v>2.7799999999999999E-3</v>
      </c>
      <c r="AN432">
        <v>5.6</v>
      </c>
      <c r="AR432">
        <v>13</v>
      </c>
      <c r="AT432">
        <v>2.5</v>
      </c>
      <c r="BX432">
        <v>236</v>
      </c>
      <c r="BZ432">
        <v>230</v>
      </c>
      <c r="CD432">
        <v>85.2</v>
      </c>
      <c r="CF432">
        <v>84</v>
      </c>
      <c r="CH432">
        <v>5.34</v>
      </c>
      <c r="CJ432">
        <v>5.2</v>
      </c>
      <c r="CL432">
        <v>2.9</v>
      </c>
      <c r="CN432">
        <v>3.34</v>
      </c>
      <c r="CP432">
        <v>0.09</v>
      </c>
      <c r="CR432">
        <v>3</v>
      </c>
      <c r="CT432">
        <v>1</v>
      </c>
      <c r="CZ432">
        <v>247</v>
      </c>
      <c r="DD432">
        <v>15.4</v>
      </c>
      <c r="DF432">
        <v>15</v>
      </c>
      <c r="DJ432">
        <v>23</v>
      </c>
      <c r="DL432">
        <v>19</v>
      </c>
      <c r="DM432" t="s">
        <v>719</v>
      </c>
      <c r="DN432">
        <v>1</v>
      </c>
      <c r="DO432" t="s">
        <v>719</v>
      </c>
      <c r="DP432">
        <v>1</v>
      </c>
      <c r="DR432">
        <v>1.7</v>
      </c>
      <c r="DS432" t="s">
        <v>719</v>
      </c>
      <c r="DT432">
        <v>2</v>
      </c>
      <c r="DU432" t="s">
        <v>719</v>
      </c>
      <c r="DV432">
        <v>15</v>
      </c>
      <c r="DW432" t="s">
        <v>719</v>
      </c>
      <c r="DX432">
        <v>15</v>
      </c>
      <c r="DZ432">
        <v>13</v>
      </c>
      <c r="EB432">
        <v>21</v>
      </c>
      <c r="ED432">
        <v>3400</v>
      </c>
      <c r="EF432">
        <v>2100</v>
      </c>
      <c r="EG432" t="s">
        <v>719</v>
      </c>
      <c r="EH432">
        <v>30</v>
      </c>
      <c r="EI432" t="s">
        <v>719</v>
      </c>
      <c r="EJ432">
        <v>30</v>
      </c>
      <c r="EL432">
        <v>1200</v>
      </c>
      <c r="EN432">
        <v>1300</v>
      </c>
      <c r="EO432" t="s">
        <v>719</v>
      </c>
      <c r="EP432">
        <v>10</v>
      </c>
      <c r="EQ432" t="s">
        <v>719</v>
      </c>
      <c r="ER432">
        <v>10</v>
      </c>
      <c r="ES432" t="s">
        <v>719</v>
      </c>
      <c r="ET432">
        <v>20</v>
      </c>
      <c r="EU432" t="s">
        <v>719</v>
      </c>
      <c r="EV432">
        <v>20</v>
      </c>
      <c r="EZ432">
        <v>890</v>
      </c>
      <c r="FB432">
        <v>780</v>
      </c>
      <c r="FC432" t="s">
        <v>719</v>
      </c>
      <c r="FD432">
        <v>4</v>
      </c>
      <c r="FE432" t="s">
        <v>719</v>
      </c>
      <c r="FF432">
        <v>4</v>
      </c>
      <c r="FH432">
        <v>530</v>
      </c>
      <c r="FJ432">
        <v>520</v>
      </c>
      <c r="FL432">
        <v>2300</v>
      </c>
      <c r="FN432">
        <v>220</v>
      </c>
      <c r="FO432" t="s">
        <v>719</v>
      </c>
      <c r="FP432">
        <v>6</v>
      </c>
      <c r="FQ432" t="s">
        <v>719</v>
      </c>
      <c r="FR432">
        <v>6</v>
      </c>
      <c r="GN432">
        <v>0.52</v>
      </c>
      <c r="GP432">
        <v>2.4</v>
      </c>
    </row>
    <row r="433" spans="1:260" x14ac:dyDescent="0.25">
      <c r="A433" t="s">
        <v>713</v>
      </c>
      <c r="B433">
        <v>9359020</v>
      </c>
      <c r="C433" s="1">
        <v>35839</v>
      </c>
      <c r="D433" s="2">
        <v>0.45833333333333331</v>
      </c>
      <c r="G433" t="s">
        <v>714</v>
      </c>
      <c r="H433" t="s">
        <v>725</v>
      </c>
      <c r="I433" t="s">
        <v>809</v>
      </c>
      <c r="J433" t="s">
        <v>717</v>
      </c>
      <c r="R433">
        <v>1</v>
      </c>
      <c r="Z433">
        <v>61</v>
      </c>
      <c r="AF433">
        <v>538</v>
      </c>
      <c r="AH433">
        <v>7.7999999999999999E-4</v>
      </c>
      <c r="AJ433">
        <v>10.3</v>
      </c>
      <c r="AN433">
        <v>6.1</v>
      </c>
      <c r="AR433">
        <v>5.3</v>
      </c>
      <c r="AT433">
        <v>3.5</v>
      </c>
      <c r="BX433">
        <v>274</v>
      </c>
      <c r="BZ433">
        <v>310</v>
      </c>
      <c r="CD433">
        <v>99.1</v>
      </c>
      <c r="CF433">
        <v>110</v>
      </c>
      <c r="CH433">
        <v>6.26</v>
      </c>
      <c r="CJ433">
        <v>7</v>
      </c>
      <c r="CL433">
        <v>4.5</v>
      </c>
      <c r="CN433">
        <v>3.69</v>
      </c>
      <c r="CP433">
        <v>0.1</v>
      </c>
      <c r="CR433">
        <v>3</v>
      </c>
      <c r="CT433">
        <v>1.3</v>
      </c>
      <c r="CZ433">
        <v>310</v>
      </c>
      <c r="DD433">
        <v>18.2</v>
      </c>
      <c r="DF433">
        <v>21</v>
      </c>
      <c r="DJ433">
        <v>21</v>
      </c>
      <c r="DL433">
        <v>24</v>
      </c>
      <c r="DM433" t="s">
        <v>719</v>
      </c>
      <c r="DN433">
        <v>1</v>
      </c>
      <c r="DO433" t="s">
        <v>719</v>
      </c>
      <c r="DP433">
        <v>1</v>
      </c>
      <c r="DR433">
        <v>1.8</v>
      </c>
      <c r="DS433" t="s">
        <v>719</v>
      </c>
      <c r="DT433">
        <v>2</v>
      </c>
      <c r="DU433" t="s">
        <v>719</v>
      </c>
      <c r="DV433">
        <v>15</v>
      </c>
      <c r="DW433" t="s">
        <v>719</v>
      </c>
      <c r="DX433">
        <v>15</v>
      </c>
      <c r="DZ433">
        <v>23</v>
      </c>
      <c r="EB433">
        <v>30</v>
      </c>
      <c r="ED433">
        <v>5200</v>
      </c>
      <c r="EF433">
        <v>2600</v>
      </c>
      <c r="EG433" t="s">
        <v>719</v>
      </c>
      <c r="EH433">
        <v>30</v>
      </c>
      <c r="EI433" t="s">
        <v>719</v>
      </c>
      <c r="EJ433">
        <v>30</v>
      </c>
      <c r="EL433">
        <v>1500</v>
      </c>
      <c r="EN433">
        <v>1400</v>
      </c>
      <c r="EP433">
        <v>12</v>
      </c>
      <c r="EQ433" t="s">
        <v>719</v>
      </c>
      <c r="ER433">
        <v>10</v>
      </c>
      <c r="ES433" t="s">
        <v>719</v>
      </c>
      <c r="ET433">
        <v>20</v>
      </c>
      <c r="EU433" t="s">
        <v>719</v>
      </c>
      <c r="EV433">
        <v>20</v>
      </c>
      <c r="EZ433">
        <v>1100</v>
      </c>
      <c r="FB433">
        <v>1100</v>
      </c>
      <c r="FC433" t="s">
        <v>719</v>
      </c>
      <c r="FD433">
        <v>4</v>
      </c>
      <c r="FE433" t="s">
        <v>719</v>
      </c>
      <c r="FF433">
        <v>4</v>
      </c>
      <c r="FH433">
        <v>570</v>
      </c>
      <c r="FJ433">
        <v>630</v>
      </c>
      <c r="FL433">
        <v>3700</v>
      </c>
      <c r="FN433">
        <v>750</v>
      </c>
      <c r="FP433">
        <v>7</v>
      </c>
      <c r="FQ433" t="s">
        <v>719</v>
      </c>
      <c r="FR433">
        <v>6</v>
      </c>
      <c r="GP433">
        <v>1.7</v>
      </c>
    </row>
    <row r="434" spans="1:260" x14ac:dyDescent="0.25">
      <c r="A434" t="s">
        <v>713</v>
      </c>
      <c r="B434">
        <v>9359020</v>
      </c>
      <c r="C434" s="1">
        <v>35839</v>
      </c>
      <c r="D434" s="2">
        <v>0.46875</v>
      </c>
      <c r="G434" t="s">
        <v>714</v>
      </c>
      <c r="H434" t="s">
        <v>715</v>
      </c>
      <c r="I434" t="s">
        <v>716</v>
      </c>
      <c r="J434" t="s">
        <v>717</v>
      </c>
      <c r="R434">
        <v>1</v>
      </c>
      <c r="X434">
        <v>1028</v>
      </c>
      <c r="Z434">
        <v>61</v>
      </c>
      <c r="AF434">
        <v>538</v>
      </c>
      <c r="GP434">
        <v>1.7</v>
      </c>
    </row>
    <row r="435" spans="1:260" x14ac:dyDescent="0.25">
      <c r="A435" t="s">
        <v>713</v>
      </c>
      <c r="B435">
        <v>9359020</v>
      </c>
      <c r="C435" s="1">
        <v>35870</v>
      </c>
      <c r="D435" s="2">
        <v>0.4375</v>
      </c>
      <c r="G435" t="s">
        <v>714</v>
      </c>
      <c r="H435" t="s">
        <v>715</v>
      </c>
      <c r="I435" t="s">
        <v>809</v>
      </c>
      <c r="J435" t="s">
        <v>717</v>
      </c>
      <c r="R435">
        <v>2.5</v>
      </c>
      <c r="X435">
        <v>1028</v>
      </c>
      <c r="Z435">
        <v>65</v>
      </c>
      <c r="AD435">
        <v>1.47</v>
      </c>
      <c r="AF435">
        <v>628</v>
      </c>
      <c r="AH435">
        <v>1.2700000000000001E-3</v>
      </c>
      <c r="AJ435">
        <v>9.4</v>
      </c>
      <c r="AN435">
        <v>5.9</v>
      </c>
      <c r="AR435">
        <v>7.4</v>
      </c>
      <c r="AT435">
        <v>3</v>
      </c>
      <c r="BX435">
        <v>265</v>
      </c>
      <c r="BZ435">
        <v>270</v>
      </c>
      <c r="CD435">
        <v>96.1</v>
      </c>
      <c r="CF435">
        <v>98</v>
      </c>
      <c r="CH435">
        <v>5.86</v>
      </c>
      <c r="CJ435">
        <v>5.8</v>
      </c>
      <c r="CL435">
        <v>2.9</v>
      </c>
      <c r="CN435">
        <v>3.75</v>
      </c>
      <c r="CP435">
        <v>0.1</v>
      </c>
      <c r="CR435">
        <v>3</v>
      </c>
      <c r="CT435">
        <v>1</v>
      </c>
      <c r="CV435">
        <v>1</v>
      </c>
      <c r="CZ435">
        <v>293</v>
      </c>
      <c r="DD435">
        <v>16.600000000000001</v>
      </c>
      <c r="DF435">
        <v>16</v>
      </c>
      <c r="DJ435">
        <v>21</v>
      </c>
      <c r="DL435">
        <v>17</v>
      </c>
      <c r="DN435">
        <v>1.2</v>
      </c>
      <c r="DO435" t="s">
        <v>719</v>
      </c>
      <c r="DP435">
        <v>1</v>
      </c>
      <c r="DR435">
        <v>2.2999999999999998</v>
      </c>
      <c r="DS435" t="s">
        <v>719</v>
      </c>
      <c r="DT435">
        <v>2</v>
      </c>
      <c r="DU435" t="s">
        <v>719</v>
      </c>
      <c r="DV435">
        <v>15</v>
      </c>
      <c r="DW435" t="s">
        <v>719</v>
      </c>
      <c r="DX435">
        <v>15</v>
      </c>
      <c r="DZ435">
        <v>26</v>
      </c>
      <c r="EB435">
        <v>35</v>
      </c>
      <c r="ED435">
        <v>4000</v>
      </c>
      <c r="EF435">
        <v>2300</v>
      </c>
      <c r="EG435" t="s">
        <v>719</v>
      </c>
      <c r="EH435">
        <v>30</v>
      </c>
      <c r="EI435" t="s">
        <v>719</v>
      </c>
      <c r="EJ435">
        <v>30</v>
      </c>
      <c r="EL435">
        <v>1200</v>
      </c>
      <c r="EN435">
        <v>1300</v>
      </c>
      <c r="EO435" t="s">
        <v>719</v>
      </c>
      <c r="EP435">
        <v>10</v>
      </c>
      <c r="EQ435" t="s">
        <v>719</v>
      </c>
      <c r="ER435">
        <v>10</v>
      </c>
      <c r="ES435" t="s">
        <v>719</v>
      </c>
      <c r="ET435">
        <v>20</v>
      </c>
      <c r="EU435" t="s">
        <v>719</v>
      </c>
      <c r="EV435">
        <v>20</v>
      </c>
      <c r="EZ435">
        <v>1000</v>
      </c>
      <c r="FB435">
        <v>860</v>
      </c>
      <c r="FC435" t="s">
        <v>719</v>
      </c>
      <c r="FD435">
        <v>4</v>
      </c>
      <c r="FE435" t="s">
        <v>719</v>
      </c>
      <c r="FF435">
        <v>4</v>
      </c>
      <c r="FH435">
        <v>720</v>
      </c>
      <c r="FJ435">
        <v>730</v>
      </c>
      <c r="FL435">
        <v>2700</v>
      </c>
      <c r="FN435">
        <v>510</v>
      </c>
      <c r="FO435" t="s">
        <v>719</v>
      </c>
      <c r="FP435">
        <v>6</v>
      </c>
      <c r="FQ435" t="s">
        <v>719</v>
      </c>
      <c r="FR435">
        <v>6</v>
      </c>
      <c r="GN435">
        <v>0.45</v>
      </c>
      <c r="GP435">
        <v>1.8</v>
      </c>
    </row>
    <row r="436" spans="1:260" x14ac:dyDescent="0.25">
      <c r="A436" t="s">
        <v>713</v>
      </c>
      <c r="B436">
        <v>9359020</v>
      </c>
      <c r="C436" s="1">
        <v>35908</v>
      </c>
      <c r="D436" s="2">
        <v>0.59375</v>
      </c>
      <c r="G436" t="s">
        <v>721</v>
      </c>
      <c r="H436" t="s">
        <v>725</v>
      </c>
      <c r="I436" t="s">
        <v>809</v>
      </c>
      <c r="J436" t="s">
        <v>717</v>
      </c>
      <c r="R436">
        <v>9.6</v>
      </c>
      <c r="Z436">
        <v>181</v>
      </c>
      <c r="AD436">
        <v>1.94</v>
      </c>
      <c r="AF436">
        <v>427</v>
      </c>
      <c r="AH436">
        <v>5.1999999999999995E-4</v>
      </c>
      <c r="AN436">
        <v>6.3</v>
      </c>
      <c r="AR436">
        <v>2</v>
      </c>
      <c r="AT436">
        <v>2</v>
      </c>
      <c r="BX436">
        <v>192</v>
      </c>
      <c r="BZ436">
        <v>200</v>
      </c>
      <c r="CD436">
        <v>69.3</v>
      </c>
      <c r="CF436">
        <v>73</v>
      </c>
      <c r="CH436">
        <v>4.3600000000000003</v>
      </c>
      <c r="CJ436">
        <v>4.5999999999999996</v>
      </c>
      <c r="CL436">
        <v>2.9</v>
      </c>
      <c r="CN436">
        <v>3.13</v>
      </c>
      <c r="CP436">
        <v>0.1</v>
      </c>
      <c r="CR436">
        <v>3</v>
      </c>
      <c r="CT436">
        <v>0.89</v>
      </c>
      <c r="CV436">
        <v>0.9</v>
      </c>
      <c r="CZ436">
        <v>195</v>
      </c>
      <c r="DD436">
        <v>13.7</v>
      </c>
      <c r="DF436">
        <v>15</v>
      </c>
      <c r="DJ436">
        <v>21</v>
      </c>
      <c r="DL436">
        <v>22</v>
      </c>
      <c r="DN436">
        <v>1.5</v>
      </c>
      <c r="DO436" t="s">
        <v>719</v>
      </c>
      <c r="DP436">
        <v>1</v>
      </c>
      <c r="DR436">
        <v>2.7</v>
      </c>
      <c r="DT436">
        <v>3</v>
      </c>
      <c r="DU436" t="s">
        <v>719</v>
      </c>
      <c r="DV436">
        <v>15</v>
      </c>
      <c r="DW436" t="s">
        <v>719</v>
      </c>
      <c r="DX436">
        <v>15</v>
      </c>
      <c r="DZ436">
        <v>16</v>
      </c>
      <c r="EB436">
        <v>32</v>
      </c>
      <c r="ED436">
        <v>3100</v>
      </c>
      <c r="EF436">
        <v>1400</v>
      </c>
      <c r="EG436" t="s">
        <v>719</v>
      </c>
      <c r="EH436">
        <v>30</v>
      </c>
      <c r="EI436" t="s">
        <v>719</v>
      </c>
      <c r="EJ436">
        <v>30</v>
      </c>
      <c r="EL436">
        <v>1600</v>
      </c>
      <c r="EN436">
        <v>1600</v>
      </c>
      <c r="EO436" t="s">
        <v>719</v>
      </c>
      <c r="EP436">
        <v>10</v>
      </c>
      <c r="EQ436" t="s">
        <v>719</v>
      </c>
      <c r="ER436">
        <v>10</v>
      </c>
      <c r="ES436" t="s">
        <v>719</v>
      </c>
      <c r="ET436">
        <v>20</v>
      </c>
      <c r="EU436" t="s">
        <v>719</v>
      </c>
      <c r="EV436">
        <v>20</v>
      </c>
      <c r="EZ436">
        <v>700</v>
      </c>
      <c r="FB436">
        <v>680</v>
      </c>
      <c r="FC436" t="s">
        <v>719</v>
      </c>
      <c r="FD436">
        <v>4</v>
      </c>
      <c r="FE436" t="s">
        <v>719</v>
      </c>
      <c r="FF436">
        <v>4</v>
      </c>
      <c r="FH436">
        <v>720</v>
      </c>
      <c r="FJ436">
        <v>790</v>
      </c>
      <c r="FL436">
        <v>2000</v>
      </c>
      <c r="FN436">
        <v>200</v>
      </c>
      <c r="FO436" t="s">
        <v>719</v>
      </c>
      <c r="FP436">
        <v>6</v>
      </c>
      <c r="FR436">
        <v>10</v>
      </c>
      <c r="GN436">
        <v>0.59</v>
      </c>
      <c r="GP436">
        <v>5.0999999999999996</v>
      </c>
    </row>
    <row r="437" spans="1:260" x14ac:dyDescent="0.25">
      <c r="A437" t="s">
        <v>713</v>
      </c>
      <c r="B437">
        <v>9359020</v>
      </c>
      <c r="C437" s="1">
        <v>35920</v>
      </c>
      <c r="D437" s="2">
        <v>0.45833333333333331</v>
      </c>
      <c r="G437" t="s">
        <v>721</v>
      </c>
      <c r="H437" t="s">
        <v>715</v>
      </c>
      <c r="I437" t="s">
        <v>716</v>
      </c>
      <c r="J437" t="s">
        <v>717</v>
      </c>
      <c r="N437">
        <v>90</v>
      </c>
      <c r="R437">
        <v>4.5</v>
      </c>
      <c r="V437">
        <v>561</v>
      </c>
      <c r="X437">
        <v>80020</v>
      </c>
      <c r="Z437">
        <v>459</v>
      </c>
      <c r="AB437">
        <v>18</v>
      </c>
      <c r="AD437">
        <v>2.57</v>
      </c>
      <c r="AF437">
        <v>237</v>
      </c>
      <c r="AH437">
        <v>4.4000000000000002E-4</v>
      </c>
      <c r="AJ437">
        <v>9.1</v>
      </c>
      <c r="AL437">
        <v>96</v>
      </c>
      <c r="AN437">
        <v>6.4</v>
      </c>
      <c r="AP437">
        <v>7.3</v>
      </c>
      <c r="AR437">
        <v>9.5</v>
      </c>
      <c r="AU437" t="s">
        <v>719</v>
      </c>
      <c r="AV437">
        <v>5</v>
      </c>
      <c r="AX437">
        <v>13</v>
      </c>
      <c r="BX437">
        <v>103</v>
      </c>
      <c r="CB437">
        <v>92</v>
      </c>
      <c r="CD437">
        <v>37.1</v>
      </c>
      <c r="CH437">
        <v>2.52</v>
      </c>
      <c r="CN437">
        <v>1.72</v>
      </c>
      <c r="CP437">
        <v>7.0000000000000007E-2</v>
      </c>
      <c r="CR437">
        <v>3</v>
      </c>
      <c r="CT437">
        <v>0.54</v>
      </c>
      <c r="CX437">
        <v>0.61</v>
      </c>
      <c r="CZ437">
        <v>90.9</v>
      </c>
      <c r="DB437">
        <v>0.45</v>
      </c>
      <c r="DD437">
        <v>8.7799999999999994</v>
      </c>
      <c r="DR437">
        <v>1.9</v>
      </c>
      <c r="DZ437">
        <v>7.8</v>
      </c>
      <c r="EA437" t="s">
        <v>719</v>
      </c>
      <c r="EB437">
        <v>10</v>
      </c>
      <c r="ED437">
        <v>2400</v>
      </c>
      <c r="EF437">
        <v>546</v>
      </c>
      <c r="EG437" t="s">
        <v>719</v>
      </c>
      <c r="EH437">
        <v>1</v>
      </c>
      <c r="EL437">
        <v>710</v>
      </c>
      <c r="EN437">
        <v>707</v>
      </c>
      <c r="EW437" t="s">
        <v>719</v>
      </c>
      <c r="EX437">
        <v>0.2</v>
      </c>
      <c r="FH437">
        <v>530</v>
      </c>
      <c r="FL437">
        <v>960</v>
      </c>
      <c r="FN437">
        <v>20</v>
      </c>
      <c r="FS437" t="s">
        <v>719</v>
      </c>
      <c r="FT437">
        <v>1</v>
      </c>
      <c r="GJ437">
        <v>1</v>
      </c>
      <c r="GN437">
        <v>0.78</v>
      </c>
      <c r="GP437">
        <v>13</v>
      </c>
      <c r="GT437">
        <v>11</v>
      </c>
      <c r="HB437">
        <v>1001</v>
      </c>
      <c r="HF437">
        <v>168</v>
      </c>
      <c r="HH437">
        <v>151</v>
      </c>
      <c r="HJ437">
        <v>208</v>
      </c>
      <c r="HL437">
        <v>0.23</v>
      </c>
      <c r="HM437" t="s">
        <v>719</v>
      </c>
      <c r="HN437">
        <v>0.1</v>
      </c>
      <c r="HU437" t="s">
        <v>719</v>
      </c>
      <c r="HV437">
        <v>0.1</v>
      </c>
      <c r="HZ437">
        <v>10</v>
      </c>
      <c r="ID437">
        <v>180</v>
      </c>
      <c r="IH437">
        <v>10</v>
      </c>
      <c r="IJ437">
        <v>3044</v>
      </c>
      <c r="IN437">
        <v>246</v>
      </c>
      <c r="IP437">
        <v>12.4</v>
      </c>
      <c r="IV437">
        <v>100</v>
      </c>
      <c r="IZ437">
        <v>131</v>
      </c>
    </row>
    <row r="438" spans="1:260" x14ac:dyDescent="0.25">
      <c r="A438" t="s">
        <v>713</v>
      </c>
      <c r="B438">
        <v>9359020</v>
      </c>
      <c r="C438" s="1">
        <v>35920</v>
      </c>
      <c r="D438" s="2">
        <v>0.46527777777777773</v>
      </c>
      <c r="G438" t="s">
        <v>721</v>
      </c>
      <c r="H438" t="s">
        <v>725</v>
      </c>
      <c r="I438" t="s">
        <v>809</v>
      </c>
      <c r="J438" t="s">
        <v>717</v>
      </c>
      <c r="R438">
        <v>4.5999999999999996</v>
      </c>
      <c r="Z438">
        <v>459</v>
      </c>
      <c r="AD438">
        <v>2.54</v>
      </c>
      <c r="AF438">
        <v>250</v>
      </c>
      <c r="AH438">
        <v>1.4599999999999999E-3</v>
      </c>
      <c r="AN438">
        <v>5.8</v>
      </c>
      <c r="AR438">
        <v>25</v>
      </c>
      <c r="AT438">
        <v>9</v>
      </c>
      <c r="BX438">
        <v>111</v>
      </c>
      <c r="BZ438">
        <v>85</v>
      </c>
      <c r="CD438">
        <v>40.1</v>
      </c>
      <c r="CF438">
        <v>34</v>
      </c>
      <c r="CH438">
        <v>2.5299999999999998</v>
      </c>
      <c r="CJ438">
        <v>2.4</v>
      </c>
      <c r="CL438">
        <v>1.8</v>
      </c>
      <c r="CN438">
        <v>2.2400000000000002</v>
      </c>
      <c r="CP438">
        <v>0.09</v>
      </c>
      <c r="CR438">
        <v>4</v>
      </c>
      <c r="CT438">
        <v>0.55000000000000004</v>
      </c>
      <c r="CV438">
        <v>0.5</v>
      </c>
      <c r="CZ438">
        <v>98</v>
      </c>
      <c r="DD438">
        <v>9.6199999999999992</v>
      </c>
      <c r="DF438">
        <v>10</v>
      </c>
      <c r="DJ438">
        <v>21</v>
      </c>
      <c r="DL438">
        <v>23</v>
      </c>
      <c r="DM438" t="s">
        <v>719</v>
      </c>
      <c r="DN438">
        <v>1</v>
      </c>
      <c r="DO438" t="s">
        <v>719</v>
      </c>
      <c r="DP438">
        <v>1</v>
      </c>
      <c r="DR438">
        <v>1.8</v>
      </c>
      <c r="DT438">
        <v>5</v>
      </c>
      <c r="DU438" t="s">
        <v>719</v>
      </c>
      <c r="DV438">
        <v>15</v>
      </c>
      <c r="DX438">
        <v>18</v>
      </c>
      <c r="DZ438">
        <v>6</v>
      </c>
      <c r="EB438">
        <v>37</v>
      </c>
      <c r="ED438">
        <v>2100</v>
      </c>
      <c r="EF438">
        <v>580</v>
      </c>
      <c r="EG438" t="s">
        <v>719</v>
      </c>
      <c r="EH438">
        <v>30</v>
      </c>
      <c r="EI438" t="s">
        <v>719</v>
      </c>
      <c r="EJ438">
        <v>30</v>
      </c>
      <c r="EL438">
        <v>760</v>
      </c>
      <c r="EN438">
        <v>720</v>
      </c>
      <c r="EO438" t="s">
        <v>719</v>
      </c>
      <c r="EP438">
        <v>10</v>
      </c>
      <c r="EQ438" t="s">
        <v>719</v>
      </c>
      <c r="ER438">
        <v>10</v>
      </c>
      <c r="ES438" t="s">
        <v>719</v>
      </c>
      <c r="ET438">
        <v>20</v>
      </c>
      <c r="EU438" t="s">
        <v>719</v>
      </c>
      <c r="EV438">
        <v>20</v>
      </c>
      <c r="EZ438">
        <v>390</v>
      </c>
      <c r="FB438">
        <v>350</v>
      </c>
      <c r="FC438" t="s">
        <v>719</v>
      </c>
      <c r="FD438">
        <v>4</v>
      </c>
      <c r="FE438" t="s">
        <v>719</v>
      </c>
      <c r="FF438">
        <v>4</v>
      </c>
      <c r="FH438">
        <v>520</v>
      </c>
      <c r="FJ438">
        <v>500</v>
      </c>
      <c r="FL438">
        <v>870</v>
      </c>
      <c r="FN438">
        <v>70</v>
      </c>
      <c r="FO438" t="s">
        <v>719</v>
      </c>
      <c r="FP438">
        <v>6</v>
      </c>
      <c r="FQ438" t="s">
        <v>719</v>
      </c>
      <c r="FR438">
        <v>6</v>
      </c>
      <c r="GN438">
        <v>0.77</v>
      </c>
      <c r="GP438">
        <v>13</v>
      </c>
    </row>
    <row r="439" spans="1:260" x14ac:dyDescent="0.25">
      <c r="A439" t="s">
        <v>713</v>
      </c>
      <c r="B439">
        <v>9359020</v>
      </c>
      <c r="C439" s="1">
        <v>35944</v>
      </c>
      <c r="D439" s="2">
        <v>0.38541666666666669</v>
      </c>
      <c r="G439" t="s">
        <v>721</v>
      </c>
      <c r="H439" t="s">
        <v>725</v>
      </c>
      <c r="I439" t="s">
        <v>809</v>
      </c>
      <c r="J439" t="s">
        <v>717</v>
      </c>
      <c r="R439">
        <v>2.7</v>
      </c>
      <c r="Z439">
        <v>1220</v>
      </c>
      <c r="AD439">
        <v>3.44</v>
      </c>
      <c r="AF439">
        <v>140</v>
      </c>
      <c r="AH439">
        <v>2.9E-4</v>
      </c>
      <c r="AJ439">
        <v>9.1999999999999993</v>
      </c>
      <c r="AN439">
        <v>6.5</v>
      </c>
      <c r="AR439">
        <v>6.2</v>
      </c>
      <c r="AT439">
        <v>11</v>
      </c>
      <c r="BX439">
        <v>61.8</v>
      </c>
      <c r="BZ439">
        <v>46</v>
      </c>
      <c r="CD439">
        <v>22.1</v>
      </c>
      <c r="CF439">
        <v>20</v>
      </c>
      <c r="CH439">
        <v>1.53</v>
      </c>
      <c r="CJ439">
        <v>1.5</v>
      </c>
      <c r="CL439">
        <v>0.85</v>
      </c>
      <c r="CN439">
        <v>1.1000000000000001</v>
      </c>
      <c r="CP439">
        <v>0.06</v>
      </c>
      <c r="CR439">
        <v>4</v>
      </c>
      <c r="CT439">
        <v>0.37</v>
      </c>
      <c r="CV439">
        <v>0.5</v>
      </c>
      <c r="CZ439">
        <v>47</v>
      </c>
      <c r="DD439">
        <v>6.27</v>
      </c>
      <c r="DF439">
        <v>7.2</v>
      </c>
      <c r="DJ439">
        <v>15</v>
      </c>
      <c r="DL439">
        <v>24</v>
      </c>
      <c r="DM439" t="s">
        <v>719</v>
      </c>
      <c r="DN439">
        <v>1</v>
      </c>
      <c r="DO439" t="s">
        <v>719</v>
      </c>
      <c r="DP439">
        <v>1</v>
      </c>
      <c r="DR439">
        <v>1</v>
      </c>
      <c r="DT439">
        <v>3</v>
      </c>
      <c r="DU439" t="s">
        <v>719</v>
      </c>
      <c r="DV439">
        <v>15</v>
      </c>
      <c r="DW439" t="s">
        <v>719</v>
      </c>
      <c r="DX439">
        <v>15</v>
      </c>
      <c r="DY439" t="s">
        <v>719</v>
      </c>
      <c r="DZ439">
        <v>4</v>
      </c>
      <c r="EB439">
        <v>29</v>
      </c>
      <c r="ED439">
        <v>3000</v>
      </c>
      <c r="EF439">
        <v>180</v>
      </c>
      <c r="EG439" t="s">
        <v>719</v>
      </c>
      <c r="EH439">
        <v>30</v>
      </c>
      <c r="EI439" t="s">
        <v>719</v>
      </c>
      <c r="EJ439">
        <v>30</v>
      </c>
      <c r="EL439">
        <v>380</v>
      </c>
      <c r="EN439">
        <v>260</v>
      </c>
      <c r="EO439" t="s">
        <v>719</v>
      </c>
      <c r="EP439">
        <v>10</v>
      </c>
      <c r="ER439">
        <v>12</v>
      </c>
      <c r="ES439" t="s">
        <v>719</v>
      </c>
      <c r="ET439">
        <v>20</v>
      </c>
      <c r="EV439">
        <v>24</v>
      </c>
      <c r="EZ439">
        <v>200</v>
      </c>
      <c r="FB439">
        <v>190</v>
      </c>
      <c r="FC439" t="s">
        <v>719</v>
      </c>
      <c r="FD439">
        <v>4</v>
      </c>
      <c r="FE439" t="s">
        <v>719</v>
      </c>
      <c r="FF439">
        <v>4</v>
      </c>
      <c r="FH439">
        <v>260</v>
      </c>
      <c r="FJ439">
        <v>290</v>
      </c>
      <c r="FL439">
        <v>760</v>
      </c>
      <c r="FM439" t="s">
        <v>719</v>
      </c>
      <c r="FN439">
        <v>40</v>
      </c>
      <c r="FO439" t="s">
        <v>719</v>
      </c>
      <c r="FP439">
        <v>6</v>
      </c>
      <c r="FQ439" t="s">
        <v>719</v>
      </c>
      <c r="FR439">
        <v>6</v>
      </c>
      <c r="GN439">
        <v>1.05</v>
      </c>
      <c r="GP439">
        <v>35</v>
      </c>
    </row>
    <row r="440" spans="1:260" x14ac:dyDescent="0.25">
      <c r="A440" t="s">
        <v>713</v>
      </c>
      <c r="B440">
        <v>9359020</v>
      </c>
      <c r="C440" s="1">
        <v>35948</v>
      </c>
      <c r="D440" s="2">
        <v>0.43402777777777773</v>
      </c>
      <c r="G440" t="s">
        <v>721</v>
      </c>
      <c r="H440" t="s">
        <v>715</v>
      </c>
      <c r="I440" t="s">
        <v>716</v>
      </c>
      <c r="J440" t="s">
        <v>717</v>
      </c>
      <c r="N440">
        <v>124</v>
      </c>
      <c r="R440">
        <v>5</v>
      </c>
      <c r="V440">
        <v>565</v>
      </c>
      <c r="X440">
        <v>80020</v>
      </c>
      <c r="Z440">
        <v>1230</v>
      </c>
      <c r="AB440">
        <v>25</v>
      </c>
      <c r="AD440">
        <v>3.45</v>
      </c>
      <c r="AF440">
        <v>129</v>
      </c>
      <c r="AH440">
        <v>2.0000000000000002E-5</v>
      </c>
      <c r="AJ440">
        <v>9.1999999999999993</v>
      </c>
      <c r="AL440">
        <v>97</v>
      </c>
      <c r="AN440">
        <v>7.8</v>
      </c>
      <c r="AP440">
        <v>7.8</v>
      </c>
      <c r="AR440">
        <v>0.4</v>
      </c>
      <c r="AU440" t="s">
        <v>719</v>
      </c>
      <c r="AV440">
        <v>5</v>
      </c>
      <c r="AX440">
        <v>15</v>
      </c>
      <c r="BX440">
        <v>54.5</v>
      </c>
      <c r="CB440">
        <v>42</v>
      </c>
      <c r="CD440">
        <v>19.399999999999999</v>
      </c>
      <c r="CH440">
        <v>1.44</v>
      </c>
      <c r="CN440">
        <v>0.99</v>
      </c>
      <c r="CP440">
        <v>0.06</v>
      </c>
      <c r="CR440">
        <v>4</v>
      </c>
      <c r="CT440">
        <v>0.37</v>
      </c>
      <c r="CW440" t="s">
        <v>719</v>
      </c>
      <c r="CX440">
        <v>0.1</v>
      </c>
      <c r="CZ440">
        <v>41.9</v>
      </c>
      <c r="DB440">
        <v>0.24</v>
      </c>
      <c r="DD440">
        <v>5.72</v>
      </c>
      <c r="DQ440" t="s">
        <v>719</v>
      </c>
      <c r="DR440">
        <v>1</v>
      </c>
      <c r="DZ440">
        <v>5.9</v>
      </c>
      <c r="EB440">
        <v>30</v>
      </c>
      <c r="ED440">
        <v>1960</v>
      </c>
      <c r="EF440">
        <v>140</v>
      </c>
      <c r="EG440" t="s">
        <v>719</v>
      </c>
      <c r="EH440">
        <v>1</v>
      </c>
      <c r="EL440">
        <v>360</v>
      </c>
      <c r="EN440">
        <v>230</v>
      </c>
      <c r="EW440" t="s">
        <v>719</v>
      </c>
      <c r="EX440">
        <v>0.2</v>
      </c>
      <c r="FH440">
        <v>228</v>
      </c>
      <c r="FL440">
        <v>700</v>
      </c>
      <c r="FN440">
        <v>30</v>
      </c>
      <c r="FS440" t="s">
        <v>719</v>
      </c>
      <c r="FT440">
        <v>1</v>
      </c>
      <c r="GJ440">
        <v>1</v>
      </c>
      <c r="GN440">
        <v>1.05</v>
      </c>
      <c r="GP440">
        <v>35</v>
      </c>
      <c r="GT440">
        <v>13</v>
      </c>
      <c r="HB440">
        <v>1001</v>
      </c>
      <c r="HF440">
        <v>89</v>
      </c>
      <c r="HG440" t="s">
        <v>719</v>
      </c>
      <c r="HH440">
        <v>78</v>
      </c>
      <c r="HJ440">
        <v>296</v>
      </c>
      <c r="HL440">
        <v>0.12</v>
      </c>
      <c r="HM440" t="s">
        <v>719</v>
      </c>
      <c r="HN440">
        <v>0.1</v>
      </c>
      <c r="HU440" t="s">
        <v>719</v>
      </c>
      <c r="HV440">
        <v>0.1</v>
      </c>
      <c r="HZ440">
        <v>10</v>
      </c>
      <c r="IB440">
        <v>25</v>
      </c>
      <c r="IH440">
        <v>10</v>
      </c>
      <c r="IJ440">
        <v>3039</v>
      </c>
      <c r="IN440">
        <v>137</v>
      </c>
      <c r="IP440">
        <v>14.9</v>
      </c>
      <c r="IV440">
        <v>200</v>
      </c>
      <c r="IZ440">
        <v>159</v>
      </c>
    </row>
    <row r="441" spans="1:260" x14ac:dyDescent="0.25">
      <c r="A441" t="s">
        <v>713</v>
      </c>
      <c r="B441">
        <v>9359020</v>
      </c>
      <c r="C441" s="1">
        <v>35948</v>
      </c>
      <c r="D441" s="2">
        <v>0.44097222222222227</v>
      </c>
      <c r="G441" t="s">
        <v>721</v>
      </c>
      <c r="H441" t="s">
        <v>725</v>
      </c>
      <c r="I441" t="s">
        <v>809</v>
      </c>
      <c r="J441" t="s">
        <v>717</v>
      </c>
      <c r="R441">
        <v>4.8</v>
      </c>
      <c r="Z441">
        <v>1190</v>
      </c>
      <c r="AD441">
        <v>3.41</v>
      </c>
      <c r="AF441">
        <v>137</v>
      </c>
      <c r="AH441">
        <v>2.9999999999999997E-4</v>
      </c>
      <c r="AJ441">
        <v>9.1999999999999993</v>
      </c>
      <c r="AN441">
        <v>6.5</v>
      </c>
      <c r="AR441">
        <v>6.5</v>
      </c>
      <c r="AT441">
        <v>11</v>
      </c>
      <c r="BX441">
        <v>62.1</v>
      </c>
      <c r="BZ441">
        <v>46</v>
      </c>
      <c r="CD441">
        <v>22.3</v>
      </c>
      <c r="CF441">
        <v>20</v>
      </c>
      <c r="CH441">
        <v>1.47</v>
      </c>
      <c r="CJ441">
        <v>1.5</v>
      </c>
      <c r="CL441">
        <v>0.99</v>
      </c>
      <c r="CN441">
        <v>1.24</v>
      </c>
      <c r="CP441">
        <v>7.0000000000000007E-2</v>
      </c>
      <c r="CR441">
        <v>4</v>
      </c>
      <c r="CT441">
        <v>0.37</v>
      </c>
      <c r="CV441">
        <v>0.4</v>
      </c>
      <c r="CZ441">
        <v>44</v>
      </c>
      <c r="DD441">
        <v>6.43</v>
      </c>
      <c r="DF441">
        <v>7</v>
      </c>
      <c r="DJ441">
        <v>16</v>
      </c>
      <c r="DL441">
        <v>21</v>
      </c>
      <c r="DM441" t="s">
        <v>719</v>
      </c>
      <c r="DN441">
        <v>1</v>
      </c>
      <c r="DO441" t="s">
        <v>719</v>
      </c>
      <c r="DP441">
        <v>1</v>
      </c>
      <c r="DR441">
        <v>1</v>
      </c>
      <c r="DT441">
        <v>3</v>
      </c>
      <c r="DU441" t="s">
        <v>719</v>
      </c>
      <c r="DV441">
        <v>15</v>
      </c>
      <c r="DW441" t="s">
        <v>719</v>
      </c>
      <c r="DX441">
        <v>15</v>
      </c>
      <c r="DY441" t="s">
        <v>719</v>
      </c>
      <c r="DZ441">
        <v>4</v>
      </c>
      <c r="EB441">
        <v>27</v>
      </c>
      <c r="ED441">
        <v>1700</v>
      </c>
      <c r="EF441">
        <v>120</v>
      </c>
      <c r="EG441" t="s">
        <v>719</v>
      </c>
      <c r="EH441">
        <v>30</v>
      </c>
      <c r="EI441" t="s">
        <v>719</v>
      </c>
      <c r="EJ441">
        <v>30</v>
      </c>
      <c r="EL441">
        <v>340</v>
      </c>
      <c r="EN441">
        <v>240</v>
      </c>
      <c r="EO441" t="s">
        <v>719</v>
      </c>
      <c r="EP441">
        <v>10</v>
      </c>
      <c r="EQ441" t="s">
        <v>719</v>
      </c>
      <c r="ER441">
        <v>10</v>
      </c>
      <c r="ES441" t="s">
        <v>719</v>
      </c>
      <c r="ET441">
        <v>20</v>
      </c>
      <c r="EU441" t="s">
        <v>719</v>
      </c>
      <c r="EV441">
        <v>20</v>
      </c>
      <c r="EZ441">
        <v>200</v>
      </c>
      <c r="FB441">
        <v>180</v>
      </c>
      <c r="FC441" t="s">
        <v>719</v>
      </c>
      <c r="FD441">
        <v>4</v>
      </c>
      <c r="FF441">
        <v>5</v>
      </c>
      <c r="FH441">
        <v>240</v>
      </c>
      <c r="FJ441">
        <v>260</v>
      </c>
      <c r="FL441">
        <v>640</v>
      </c>
      <c r="FN441">
        <v>77</v>
      </c>
      <c r="FO441" t="s">
        <v>719</v>
      </c>
      <c r="FP441">
        <v>6</v>
      </c>
      <c r="FQ441" t="s">
        <v>719</v>
      </c>
      <c r="FR441">
        <v>6</v>
      </c>
      <c r="GN441">
        <v>1.04</v>
      </c>
      <c r="GP441">
        <v>34</v>
      </c>
    </row>
    <row r="442" spans="1:260" x14ac:dyDescent="0.25">
      <c r="A442" t="s">
        <v>713</v>
      </c>
      <c r="B442">
        <v>9359020</v>
      </c>
      <c r="C442" s="1">
        <v>35956</v>
      </c>
      <c r="D442" s="2">
        <v>0.41666666666666669</v>
      </c>
      <c r="G442" t="s">
        <v>721</v>
      </c>
      <c r="H442" t="s">
        <v>725</v>
      </c>
      <c r="I442" t="s">
        <v>809</v>
      </c>
      <c r="J442" t="s">
        <v>717</v>
      </c>
      <c r="R442">
        <v>3.5</v>
      </c>
      <c r="Z442">
        <v>663</v>
      </c>
      <c r="AD442">
        <v>2.88</v>
      </c>
      <c r="AF442">
        <v>172</v>
      </c>
      <c r="AH442">
        <v>1.7000000000000001E-4</v>
      </c>
      <c r="AJ442">
        <v>9.1999999999999993</v>
      </c>
      <c r="AN442">
        <v>6.8</v>
      </c>
      <c r="AR442">
        <v>4.2</v>
      </c>
      <c r="AT442">
        <v>13</v>
      </c>
      <c r="BX442">
        <v>73.8</v>
      </c>
      <c r="BZ442">
        <v>59</v>
      </c>
      <c r="CD442">
        <v>26.4</v>
      </c>
      <c r="CF442">
        <v>26</v>
      </c>
      <c r="CH442">
        <v>1.84</v>
      </c>
      <c r="CJ442">
        <v>1.8</v>
      </c>
      <c r="CL442">
        <v>1.1000000000000001</v>
      </c>
      <c r="CN442">
        <v>1.19</v>
      </c>
      <c r="CP442">
        <v>0.06</v>
      </c>
      <c r="CR442">
        <v>3</v>
      </c>
      <c r="CT442">
        <v>0.4</v>
      </c>
      <c r="CV442">
        <v>0.4</v>
      </c>
      <c r="CZ442">
        <v>63</v>
      </c>
      <c r="DD442">
        <v>6.63</v>
      </c>
      <c r="DF442">
        <v>7.1</v>
      </c>
      <c r="DJ442">
        <v>17</v>
      </c>
      <c r="DL442">
        <v>17</v>
      </c>
      <c r="DM442" t="s">
        <v>719</v>
      </c>
      <c r="DN442">
        <v>1</v>
      </c>
      <c r="DO442" t="s">
        <v>719</v>
      </c>
      <c r="DP442">
        <v>1</v>
      </c>
      <c r="DR442">
        <v>1.1000000000000001</v>
      </c>
      <c r="DS442" t="s">
        <v>719</v>
      </c>
      <c r="DT442">
        <v>2</v>
      </c>
      <c r="DU442" t="s">
        <v>719</v>
      </c>
      <c r="DV442">
        <v>15</v>
      </c>
      <c r="DW442" t="s">
        <v>719</v>
      </c>
      <c r="DX442">
        <v>15</v>
      </c>
      <c r="DY442" t="s">
        <v>719</v>
      </c>
      <c r="DZ442">
        <v>4</v>
      </c>
      <c r="EB442">
        <v>21</v>
      </c>
      <c r="ED442">
        <v>900</v>
      </c>
      <c r="EF442">
        <v>36</v>
      </c>
      <c r="EG442" t="s">
        <v>719</v>
      </c>
      <c r="EH442">
        <v>30</v>
      </c>
      <c r="EI442" t="s">
        <v>719</v>
      </c>
      <c r="EJ442">
        <v>30</v>
      </c>
      <c r="EL442">
        <v>340</v>
      </c>
      <c r="EN442">
        <v>310</v>
      </c>
      <c r="EO442" t="s">
        <v>719</v>
      </c>
      <c r="EP442">
        <v>10</v>
      </c>
      <c r="EQ442" t="s">
        <v>719</v>
      </c>
      <c r="ER442">
        <v>10</v>
      </c>
      <c r="ES442" t="s">
        <v>719</v>
      </c>
      <c r="ET442">
        <v>20</v>
      </c>
      <c r="EU442" t="s">
        <v>719</v>
      </c>
      <c r="EV442">
        <v>20</v>
      </c>
      <c r="EZ442">
        <v>250</v>
      </c>
      <c r="FB442">
        <v>240</v>
      </c>
      <c r="FC442" t="s">
        <v>719</v>
      </c>
      <c r="FD442">
        <v>4</v>
      </c>
      <c r="FE442" t="s">
        <v>719</v>
      </c>
      <c r="FF442">
        <v>4</v>
      </c>
      <c r="FH442">
        <v>240</v>
      </c>
      <c r="FJ442">
        <v>260</v>
      </c>
      <c r="FL442">
        <v>490</v>
      </c>
      <c r="FM442" t="s">
        <v>719</v>
      </c>
      <c r="FN442">
        <v>40</v>
      </c>
      <c r="FO442" t="s">
        <v>719</v>
      </c>
      <c r="FP442">
        <v>6</v>
      </c>
      <c r="FQ442" t="s">
        <v>719</v>
      </c>
      <c r="FR442">
        <v>6</v>
      </c>
      <c r="GN442">
        <v>0.88</v>
      </c>
      <c r="GP442">
        <v>19</v>
      </c>
    </row>
    <row r="443" spans="1:260" x14ac:dyDescent="0.25">
      <c r="A443" t="s">
        <v>713</v>
      </c>
      <c r="B443">
        <v>9359020</v>
      </c>
      <c r="C443" s="1">
        <v>35971</v>
      </c>
      <c r="D443" s="2">
        <v>0.43402777777777773</v>
      </c>
      <c r="G443" t="s">
        <v>721</v>
      </c>
      <c r="H443" t="s">
        <v>725</v>
      </c>
      <c r="I443" t="s">
        <v>809</v>
      </c>
      <c r="J443" t="s">
        <v>717</v>
      </c>
      <c r="R443">
        <v>4.4000000000000004</v>
      </c>
      <c r="Z443">
        <v>901</v>
      </c>
      <c r="AD443">
        <v>3.2</v>
      </c>
      <c r="AF443">
        <v>142</v>
      </c>
      <c r="AH443">
        <v>8.0000000000000007E-5</v>
      </c>
      <c r="AJ443">
        <v>8.8000000000000007</v>
      </c>
      <c r="AN443">
        <v>7.1</v>
      </c>
      <c r="AR443">
        <v>2.5</v>
      </c>
      <c r="AT443">
        <v>16</v>
      </c>
      <c r="BX443">
        <v>61.4</v>
      </c>
      <c r="BZ443">
        <v>39</v>
      </c>
      <c r="CD443">
        <v>22</v>
      </c>
      <c r="CF443">
        <v>19</v>
      </c>
      <c r="CH443">
        <v>1.49</v>
      </c>
      <c r="CJ443">
        <v>1.5</v>
      </c>
      <c r="CL443">
        <v>0.93</v>
      </c>
      <c r="CN443">
        <v>1.07</v>
      </c>
      <c r="CP443">
        <v>0.06</v>
      </c>
      <c r="CR443">
        <v>4</v>
      </c>
      <c r="CT443">
        <v>0.35</v>
      </c>
      <c r="CV443">
        <v>0.4</v>
      </c>
      <c r="CZ443">
        <v>48</v>
      </c>
      <c r="DD443">
        <v>5.64</v>
      </c>
      <c r="DF443">
        <v>5.4</v>
      </c>
      <c r="DJ443">
        <v>15</v>
      </c>
      <c r="DL443">
        <v>15</v>
      </c>
      <c r="DM443" t="s">
        <v>719</v>
      </c>
      <c r="DN443">
        <v>1</v>
      </c>
      <c r="DO443" t="s">
        <v>719</v>
      </c>
      <c r="DP443">
        <v>1</v>
      </c>
      <c r="DR443">
        <v>0.9</v>
      </c>
      <c r="DS443" t="s">
        <v>719</v>
      </c>
      <c r="DT443">
        <v>2</v>
      </c>
      <c r="DU443" t="s">
        <v>719</v>
      </c>
      <c r="DV443">
        <v>15</v>
      </c>
      <c r="DW443" t="s">
        <v>719</v>
      </c>
      <c r="DX443">
        <v>15</v>
      </c>
      <c r="DY443" t="s">
        <v>719</v>
      </c>
      <c r="DZ443">
        <v>4</v>
      </c>
      <c r="EB443">
        <v>12</v>
      </c>
      <c r="ED443">
        <v>570</v>
      </c>
      <c r="EF443">
        <v>64</v>
      </c>
      <c r="EG443" t="s">
        <v>719</v>
      </c>
      <c r="EH443">
        <v>30</v>
      </c>
      <c r="EI443" t="s">
        <v>719</v>
      </c>
      <c r="EJ443">
        <v>30</v>
      </c>
      <c r="EL443">
        <v>260</v>
      </c>
      <c r="EN443">
        <v>260</v>
      </c>
      <c r="EO443" t="s">
        <v>719</v>
      </c>
      <c r="EP443">
        <v>10</v>
      </c>
      <c r="EQ443" t="s">
        <v>719</v>
      </c>
      <c r="ER443">
        <v>10</v>
      </c>
      <c r="ES443" t="s">
        <v>719</v>
      </c>
      <c r="ET443">
        <v>20</v>
      </c>
      <c r="EU443" t="s">
        <v>719</v>
      </c>
      <c r="EV443">
        <v>20</v>
      </c>
      <c r="EZ443">
        <v>200</v>
      </c>
      <c r="FB443">
        <v>180</v>
      </c>
      <c r="FC443" t="s">
        <v>719</v>
      </c>
      <c r="FD443">
        <v>4</v>
      </c>
      <c r="FE443" t="s">
        <v>719</v>
      </c>
      <c r="FF443">
        <v>4</v>
      </c>
      <c r="FH443">
        <v>190</v>
      </c>
      <c r="FJ443">
        <v>210</v>
      </c>
      <c r="FL443">
        <v>320</v>
      </c>
      <c r="FN443">
        <v>65</v>
      </c>
      <c r="FO443" t="s">
        <v>719</v>
      </c>
      <c r="FP443">
        <v>6</v>
      </c>
      <c r="FQ443" t="s">
        <v>719</v>
      </c>
      <c r="FR443">
        <v>6</v>
      </c>
      <c r="GN443">
        <v>0.98</v>
      </c>
      <c r="GP443">
        <v>26</v>
      </c>
    </row>
    <row r="444" spans="1:260" x14ac:dyDescent="0.25">
      <c r="A444" t="s">
        <v>713</v>
      </c>
      <c r="B444">
        <v>9359020</v>
      </c>
      <c r="C444" s="1">
        <v>35985</v>
      </c>
      <c r="D444" s="2">
        <v>0.44791666666666669</v>
      </c>
      <c r="G444" t="s">
        <v>721</v>
      </c>
      <c r="H444" t="s">
        <v>725</v>
      </c>
      <c r="I444" t="s">
        <v>809</v>
      </c>
      <c r="J444" t="s">
        <v>717</v>
      </c>
      <c r="R444">
        <v>7.2</v>
      </c>
      <c r="Z444">
        <v>691</v>
      </c>
      <c r="AD444">
        <v>2.99</v>
      </c>
      <c r="AF444">
        <v>160</v>
      </c>
      <c r="AH444">
        <v>6.0000000000000002E-5</v>
      </c>
      <c r="AJ444">
        <v>8</v>
      </c>
      <c r="AN444">
        <v>7.2</v>
      </c>
      <c r="AR444">
        <v>1.5</v>
      </c>
      <c r="AT444">
        <v>12</v>
      </c>
      <c r="BX444">
        <v>70.599999999999994</v>
      </c>
      <c r="BZ444">
        <v>59</v>
      </c>
      <c r="CD444">
        <v>25.2</v>
      </c>
      <c r="CF444">
        <v>25</v>
      </c>
      <c r="CH444">
        <v>1.77</v>
      </c>
      <c r="CJ444">
        <v>1.7</v>
      </c>
      <c r="CL444">
        <v>1.1000000000000001</v>
      </c>
      <c r="CN444">
        <v>1.1399999999999999</v>
      </c>
      <c r="CP444">
        <v>0.06</v>
      </c>
      <c r="CR444">
        <v>3</v>
      </c>
      <c r="CT444">
        <v>0.35</v>
      </c>
      <c r="CV444">
        <v>0.4</v>
      </c>
      <c r="CZ444">
        <v>57</v>
      </c>
      <c r="DD444">
        <v>5.87</v>
      </c>
      <c r="DF444">
        <v>6.5</v>
      </c>
      <c r="DJ444">
        <v>18</v>
      </c>
      <c r="DL444">
        <v>19</v>
      </c>
      <c r="DM444" t="s">
        <v>719</v>
      </c>
      <c r="DN444">
        <v>1</v>
      </c>
      <c r="DO444" t="s">
        <v>719</v>
      </c>
      <c r="DP444">
        <v>1</v>
      </c>
      <c r="DR444">
        <v>1</v>
      </c>
      <c r="DS444" t="s">
        <v>719</v>
      </c>
      <c r="DT444">
        <v>2</v>
      </c>
      <c r="DU444" t="s">
        <v>719</v>
      </c>
      <c r="DV444">
        <v>15</v>
      </c>
      <c r="DW444" t="s">
        <v>719</v>
      </c>
      <c r="DX444">
        <v>15</v>
      </c>
      <c r="DY444" t="s">
        <v>719</v>
      </c>
      <c r="DZ444">
        <v>4</v>
      </c>
      <c r="EB444">
        <v>15</v>
      </c>
      <c r="ED444">
        <v>690</v>
      </c>
      <c r="EF444">
        <v>180</v>
      </c>
      <c r="EG444" t="s">
        <v>719</v>
      </c>
      <c r="EH444">
        <v>30</v>
      </c>
      <c r="EI444" t="s">
        <v>719</v>
      </c>
      <c r="EJ444">
        <v>30</v>
      </c>
      <c r="EL444">
        <v>350</v>
      </c>
      <c r="EN444">
        <v>330</v>
      </c>
      <c r="EO444" t="s">
        <v>719</v>
      </c>
      <c r="EP444">
        <v>10</v>
      </c>
      <c r="EQ444" t="s">
        <v>719</v>
      </c>
      <c r="ER444">
        <v>10</v>
      </c>
      <c r="ES444" t="s">
        <v>719</v>
      </c>
      <c r="ET444">
        <v>20</v>
      </c>
      <c r="EU444" t="s">
        <v>719</v>
      </c>
      <c r="EV444">
        <v>20</v>
      </c>
      <c r="EZ444">
        <v>230</v>
      </c>
      <c r="FB444">
        <v>240</v>
      </c>
      <c r="FD444">
        <v>5</v>
      </c>
      <c r="FE444" t="s">
        <v>719</v>
      </c>
      <c r="FF444">
        <v>4</v>
      </c>
      <c r="FH444">
        <v>220</v>
      </c>
      <c r="FJ444">
        <v>230</v>
      </c>
      <c r="FL444">
        <v>430</v>
      </c>
      <c r="FM444" t="s">
        <v>719</v>
      </c>
      <c r="FN444">
        <v>40</v>
      </c>
      <c r="FO444" t="s">
        <v>719</v>
      </c>
      <c r="FP444">
        <v>6</v>
      </c>
      <c r="FQ444" t="s">
        <v>719</v>
      </c>
      <c r="FR444">
        <v>6</v>
      </c>
      <c r="GN444">
        <v>0.91</v>
      </c>
      <c r="GP444">
        <v>20</v>
      </c>
    </row>
    <row r="445" spans="1:260" x14ac:dyDescent="0.25">
      <c r="A445" t="s">
        <v>713</v>
      </c>
      <c r="B445">
        <v>9359020</v>
      </c>
      <c r="C445" s="1">
        <v>35998</v>
      </c>
      <c r="D445" s="2">
        <v>0.46875</v>
      </c>
      <c r="G445" t="s">
        <v>721</v>
      </c>
      <c r="H445" t="s">
        <v>715</v>
      </c>
      <c r="I445" t="s">
        <v>716</v>
      </c>
      <c r="J445" t="s">
        <v>717</v>
      </c>
      <c r="N445">
        <v>77</v>
      </c>
      <c r="R445">
        <v>9.5</v>
      </c>
      <c r="V445">
        <v>570</v>
      </c>
      <c r="X445">
        <v>80020</v>
      </c>
      <c r="Z445">
        <v>334</v>
      </c>
      <c r="AB445">
        <v>13</v>
      </c>
      <c r="AD445">
        <v>2.4300000000000002</v>
      </c>
      <c r="AF445">
        <v>234</v>
      </c>
      <c r="AH445">
        <v>5.2999999999999998E-4</v>
      </c>
      <c r="AJ445">
        <v>9.1</v>
      </c>
      <c r="AL445">
        <v>107</v>
      </c>
      <c r="AN445">
        <v>6.3</v>
      </c>
      <c r="AP445">
        <v>7.4</v>
      </c>
      <c r="AR445">
        <v>21</v>
      </c>
      <c r="AU445" t="s">
        <v>719</v>
      </c>
      <c r="AV445">
        <v>5</v>
      </c>
      <c r="AX445">
        <v>24</v>
      </c>
      <c r="BX445">
        <v>101</v>
      </c>
      <c r="CB445">
        <v>81</v>
      </c>
      <c r="CD445">
        <v>36.4</v>
      </c>
      <c r="CH445">
        <v>2.5099999999999998</v>
      </c>
      <c r="CN445">
        <v>1.58</v>
      </c>
      <c r="CP445">
        <v>7.0000000000000007E-2</v>
      </c>
      <c r="CR445">
        <v>3</v>
      </c>
      <c r="CT445">
        <v>0.53</v>
      </c>
      <c r="CX445">
        <v>0.49</v>
      </c>
      <c r="CZ445">
        <v>85.9</v>
      </c>
      <c r="DB445">
        <v>0.37</v>
      </c>
      <c r="DD445">
        <v>7.69</v>
      </c>
      <c r="DR445">
        <v>1</v>
      </c>
      <c r="DZ445">
        <v>2.4</v>
      </c>
      <c r="EA445" t="s">
        <v>719</v>
      </c>
      <c r="EB445">
        <v>10</v>
      </c>
      <c r="ED445">
        <v>960</v>
      </c>
      <c r="EF445">
        <v>186</v>
      </c>
      <c r="EG445" t="s">
        <v>719</v>
      </c>
      <c r="EH445">
        <v>1</v>
      </c>
      <c r="EL445">
        <v>470</v>
      </c>
      <c r="EN445">
        <v>468</v>
      </c>
      <c r="EW445" t="s">
        <v>719</v>
      </c>
      <c r="EX445">
        <v>0.2</v>
      </c>
      <c r="FH445">
        <v>232</v>
      </c>
      <c r="FL445">
        <v>710</v>
      </c>
      <c r="FN445">
        <v>30</v>
      </c>
      <c r="FS445" t="s">
        <v>719</v>
      </c>
      <c r="FT445">
        <v>1</v>
      </c>
      <c r="GJ445">
        <v>1</v>
      </c>
      <c r="GN445">
        <v>0.74</v>
      </c>
      <c r="GP445">
        <v>9.5</v>
      </c>
      <c r="GT445">
        <v>20</v>
      </c>
      <c r="HB445">
        <v>1001</v>
      </c>
      <c r="HF445">
        <v>166</v>
      </c>
      <c r="HH445">
        <v>148</v>
      </c>
      <c r="HJ445">
        <v>150</v>
      </c>
      <c r="HL445">
        <v>0.23</v>
      </c>
      <c r="HM445" t="s">
        <v>719</v>
      </c>
      <c r="HN445">
        <v>0.1</v>
      </c>
      <c r="HU445" t="s">
        <v>719</v>
      </c>
      <c r="HV445">
        <v>0.1</v>
      </c>
      <c r="HZ445">
        <v>10</v>
      </c>
      <c r="IB445">
        <v>100</v>
      </c>
      <c r="IH445">
        <v>10</v>
      </c>
      <c r="IJ445">
        <v>3044</v>
      </c>
      <c r="IN445">
        <v>237</v>
      </c>
      <c r="IP445">
        <v>15.5</v>
      </c>
      <c r="IV445">
        <v>100</v>
      </c>
      <c r="IZ445">
        <v>208</v>
      </c>
    </row>
    <row r="446" spans="1:260" x14ac:dyDescent="0.25">
      <c r="A446" t="s">
        <v>713</v>
      </c>
      <c r="B446">
        <v>9359020</v>
      </c>
      <c r="C446" s="1">
        <v>35998</v>
      </c>
      <c r="D446" s="2">
        <v>0.47569444444444442</v>
      </c>
      <c r="G446" t="s">
        <v>721</v>
      </c>
      <c r="H446" t="s">
        <v>725</v>
      </c>
      <c r="I446" t="s">
        <v>809</v>
      </c>
      <c r="J446" t="s">
        <v>717</v>
      </c>
      <c r="R446">
        <v>10.1</v>
      </c>
      <c r="Z446">
        <v>334</v>
      </c>
      <c r="AD446">
        <v>2.4300000000000002</v>
      </c>
      <c r="AF446">
        <v>232</v>
      </c>
      <c r="AH446">
        <v>5.2999999999999998E-4</v>
      </c>
      <c r="AJ446">
        <v>7.8</v>
      </c>
      <c r="AN446">
        <v>6.3</v>
      </c>
      <c r="AR446">
        <v>14</v>
      </c>
      <c r="AT446">
        <v>14</v>
      </c>
      <c r="BX446">
        <v>99.7</v>
      </c>
      <c r="BZ446">
        <v>87</v>
      </c>
      <c r="CD446">
        <v>35.799999999999997</v>
      </c>
      <c r="CF446">
        <v>36</v>
      </c>
      <c r="CH446">
        <v>2.4300000000000002</v>
      </c>
      <c r="CJ446">
        <v>2.5</v>
      </c>
      <c r="CL446">
        <v>1.5</v>
      </c>
      <c r="CN446">
        <v>1.47</v>
      </c>
      <c r="CP446">
        <v>0.06</v>
      </c>
      <c r="CR446">
        <v>3</v>
      </c>
      <c r="CT446">
        <v>0.5</v>
      </c>
      <c r="CV446">
        <v>0.5</v>
      </c>
      <c r="CZ446">
        <v>90</v>
      </c>
      <c r="DD446">
        <v>7.67</v>
      </c>
      <c r="DF446">
        <v>8.4</v>
      </c>
      <c r="DJ446">
        <v>19</v>
      </c>
      <c r="DL446">
        <v>21</v>
      </c>
      <c r="DM446" t="s">
        <v>719</v>
      </c>
      <c r="DN446">
        <v>1</v>
      </c>
      <c r="DO446" t="s">
        <v>719</v>
      </c>
      <c r="DP446">
        <v>1</v>
      </c>
      <c r="DR446">
        <v>1</v>
      </c>
      <c r="DS446" t="s">
        <v>719</v>
      </c>
      <c r="DT446">
        <v>2</v>
      </c>
      <c r="DU446" t="s">
        <v>719</v>
      </c>
      <c r="DV446">
        <v>15</v>
      </c>
      <c r="DW446" t="s">
        <v>719</v>
      </c>
      <c r="DX446">
        <v>15</v>
      </c>
      <c r="DY446" t="s">
        <v>719</v>
      </c>
      <c r="DZ446">
        <v>4</v>
      </c>
      <c r="EB446">
        <v>15</v>
      </c>
      <c r="ED446">
        <v>980</v>
      </c>
      <c r="EF446">
        <v>160</v>
      </c>
      <c r="EG446" t="s">
        <v>719</v>
      </c>
      <c r="EH446">
        <v>30</v>
      </c>
      <c r="EI446" t="s">
        <v>719</v>
      </c>
      <c r="EJ446">
        <v>30</v>
      </c>
      <c r="EL446">
        <v>490</v>
      </c>
      <c r="EN446">
        <v>460</v>
      </c>
      <c r="EO446" t="s">
        <v>719</v>
      </c>
      <c r="EP446">
        <v>10</v>
      </c>
      <c r="EQ446" t="s">
        <v>719</v>
      </c>
      <c r="ER446">
        <v>10</v>
      </c>
      <c r="ES446" t="s">
        <v>719</v>
      </c>
      <c r="ET446">
        <v>20</v>
      </c>
      <c r="EU446" t="s">
        <v>719</v>
      </c>
      <c r="EV446">
        <v>20</v>
      </c>
      <c r="EZ446">
        <v>340</v>
      </c>
      <c r="FB446">
        <v>350</v>
      </c>
      <c r="FC446" t="s">
        <v>719</v>
      </c>
      <c r="FD446">
        <v>4</v>
      </c>
      <c r="FE446" t="s">
        <v>719</v>
      </c>
      <c r="FF446">
        <v>4</v>
      </c>
      <c r="FH446">
        <v>220</v>
      </c>
      <c r="FJ446">
        <v>280</v>
      </c>
      <c r="FL446">
        <v>660</v>
      </c>
      <c r="FN446">
        <v>62</v>
      </c>
      <c r="FO446" t="s">
        <v>719</v>
      </c>
      <c r="FP446">
        <v>6</v>
      </c>
      <c r="FQ446" t="s">
        <v>719</v>
      </c>
      <c r="FR446">
        <v>6</v>
      </c>
      <c r="GN446">
        <v>0.74</v>
      </c>
      <c r="GP446">
        <v>9.5</v>
      </c>
    </row>
    <row r="447" spans="1:260" x14ac:dyDescent="0.25">
      <c r="A447" t="s">
        <v>713</v>
      </c>
      <c r="B447">
        <v>9359020</v>
      </c>
      <c r="C447" s="1">
        <v>36024</v>
      </c>
      <c r="D447" s="2">
        <v>0.58333333333333337</v>
      </c>
      <c r="G447" t="s">
        <v>721</v>
      </c>
      <c r="H447" t="s">
        <v>715</v>
      </c>
      <c r="I447" t="s">
        <v>716</v>
      </c>
      <c r="J447" t="s">
        <v>717</v>
      </c>
      <c r="R447">
        <v>13</v>
      </c>
      <c r="X447">
        <v>1028</v>
      </c>
      <c r="Z447">
        <v>154</v>
      </c>
      <c r="AF447">
        <v>367</v>
      </c>
      <c r="GP447">
        <v>4.4000000000000004</v>
      </c>
    </row>
    <row r="448" spans="1:260" x14ac:dyDescent="0.25">
      <c r="A448" t="s">
        <v>713</v>
      </c>
      <c r="B448">
        <v>9359020</v>
      </c>
      <c r="C448" s="1">
        <v>36038</v>
      </c>
      <c r="D448" s="2">
        <v>0.48958333333333331</v>
      </c>
      <c r="G448" t="s">
        <v>721</v>
      </c>
      <c r="H448" t="s">
        <v>715</v>
      </c>
      <c r="I448" t="s">
        <v>716</v>
      </c>
      <c r="J448" t="s">
        <v>717</v>
      </c>
      <c r="R448">
        <v>12</v>
      </c>
      <c r="X448">
        <v>1028</v>
      </c>
      <c r="Z448">
        <v>148</v>
      </c>
      <c r="AF448">
        <v>373</v>
      </c>
      <c r="GP448">
        <v>4.2</v>
      </c>
    </row>
    <row r="449" spans="1:260" x14ac:dyDescent="0.25">
      <c r="A449" t="s">
        <v>713</v>
      </c>
      <c r="B449">
        <v>9359020</v>
      </c>
      <c r="C449" s="1">
        <v>36068</v>
      </c>
      <c r="D449" s="2">
        <v>0.45833333333333331</v>
      </c>
      <c r="G449" t="s">
        <v>721</v>
      </c>
      <c r="H449" t="s">
        <v>725</v>
      </c>
      <c r="I449" t="s">
        <v>809</v>
      </c>
      <c r="J449" t="s">
        <v>717</v>
      </c>
      <c r="R449">
        <v>7.5</v>
      </c>
      <c r="Z449">
        <v>111</v>
      </c>
      <c r="AD449">
        <v>1.83</v>
      </c>
      <c r="AF449">
        <v>440</v>
      </c>
      <c r="AH449">
        <v>1.9000000000000001E-4</v>
      </c>
      <c r="AJ449">
        <v>6.6</v>
      </c>
      <c r="AN449">
        <v>6.7</v>
      </c>
      <c r="AR449">
        <v>6.5</v>
      </c>
      <c r="AT449">
        <v>18</v>
      </c>
      <c r="BX449">
        <v>202</v>
      </c>
      <c r="BZ449">
        <v>200</v>
      </c>
      <c r="CD449">
        <v>73</v>
      </c>
      <c r="CF449">
        <v>78</v>
      </c>
      <c r="CH449">
        <v>4.6399999999999997</v>
      </c>
      <c r="CJ449">
        <v>4.8</v>
      </c>
      <c r="CL449">
        <v>3.5</v>
      </c>
      <c r="CN449">
        <v>2.83</v>
      </c>
      <c r="CP449">
        <v>0.09</v>
      </c>
      <c r="CR449">
        <v>3</v>
      </c>
      <c r="CT449">
        <v>0.83</v>
      </c>
      <c r="CV449">
        <v>0.7</v>
      </c>
      <c r="CZ449">
        <v>197</v>
      </c>
      <c r="DD449">
        <v>12.9</v>
      </c>
      <c r="DF449">
        <v>15</v>
      </c>
      <c r="DJ449">
        <v>23</v>
      </c>
      <c r="DL449">
        <v>28</v>
      </c>
      <c r="DM449" t="s">
        <v>719</v>
      </c>
      <c r="DN449">
        <v>1</v>
      </c>
      <c r="DO449" t="s">
        <v>719</v>
      </c>
      <c r="DP449">
        <v>1</v>
      </c>
      <c r="DR449">
        <v>1.6</v>
      </c>
      <c r="DS449" t="s">
        <v>719</v>
      </c>
      <c r="DT449">
        <v>2</v>
      </c>
      <c r="DU449" t="s">
        <v>719</v>
      </c>
      <c r="DV449">
        <v>15</v>
      </c>
      <c r="DW449" t="s">
        <v>719</v>
      </c>
      <c r="DX449">
        <v>15</v>
      </c>
      <c r="DY449" t="s">
        <v>719</v>
      </c>
      <c r="DZ449">
        <v>4</v>
      </c>
      <c r="EB449">
        <v>31</v>
      </c>
      <c r="ED449">
        <v>3600</v>
      </c>
      <c r="EF449">
        <v>900</v>
      </c>
      <c r="EG449" t="s">
        <v>719</v>
      </c>
      <c r="EH449">
        <v>30</v>
      </c>
      <c r="EI449" t="s">
        <v>719</v>
      </c>
      <c r="EJ449">
        <v>30</v>
      </c>
      <c r="EL449">
        <v>1200</v>
      </c>
      <c r="EN449">
        <v>1100</v>
      </c>
      <c r="EO449" t="s">
        <v>719</v>
      </c>
      <c r="EP449">
        <v>10</v>
      </c>
      <c r="ER449">
        <v>14</v>
      </c>
      <c r="ES449" t="s">
        <v>719</v>
      </c>
      <c r="ET449">
        <v>20</v>
      </c>
      <c r="EU449" t="s">
        <v>719</v>
      </c>
      <c r="EV449">
        <v>20</v>
      </c>
      <c r="EZ449">
        <v>760</v>
      </c>
      <c r="FB449">
        <v>810</v>
      </c>
      <c r="FC449" t="s">
        <v>719</v>
      </c>
      <c r="FD449">
        <v>4</v>
      </c>
      <c r="FE449" t="s">
        <v>719</v>
      </c>
      <c r="FF449">
        <v>4</v>
      </c>
      <c r="FH449">
        <v>380</v>
      </c>
      <c r="FJ449">
        <v>420</v>
      </c>
      <c r="FL449">
        <v>2200</v>
      </c>
      <c r="FN449">
        <v>77</v>
      </c>
      <c r="FO449" t="s">
        <v>719</v>
      </c>
      <c r="FP449">
        <v>6</v>
      </c>
      <c r="FQ449" t="s">
        <v>719</v>
      </c>
      <c r="FR449">
        <v>6</v>
      </c>
      <c r="GN449">
        <v>0.56000000000000005</v>
      </c>
      <c r="GP449">
        <v>3.1</v>
      </c>
    </row>
    <row r="450" spans="1:260" x14ac:dyDescent="0.25">
      <c r="A450" t="s">
        <v>713</v>
      </c>
      <c r="B450">
        <v>9359020</v>
      </c>
      <c r="C450" s="1">
        <v>36075</v>
      </c>
      <c r="D450" s="2">
        <v>0.60069444444444442</v>
      </c>
      <c r="G450" t="s">
        <v>721</v>
      </c>
      <c r="H450" t="s">
        <v>715</v>
      </c>
      <c r="I450" t="s">
        <v>716</v>
      </c>
      <c r="J450" t="s">
        <v>717</v>
      </c>
      <c r="R450">
        <v>9.4</v>
      </c>
      <c r="X450">
        <v>1028</v>
      </c>
      <c r="Z450">
        <v>120</v>
      </c>
      <c r="AF450">
        <v>434</v>
      </c>
      <c r="GP450">
        <v>3.4</v>
      </c>
    </row>
    <row r="451" spans="1:260" x14ac:dyDescent="0.25">
      <c r="A451" t="s">
        <v>713</v>
      </c>
      <c r="B451">
        <v>9359020</v>
      </c>
      <c r="C451" s="1">
        <v>36112</v>
      </c>
      <c r="D451" s="2">
        <v>0.47916666666666669</v>
      </c>
      <c r="G451" t="s">
        <v>714</v>
      </c>
      <c r="H451" t="s">
        <v>715</v>
      </c>
      <c r="I451" t="s">
        <v>716</v>
      </c>
      <c r="J451" t="s">
        <v>717</v>
      </c>
      <c r="N451">
        <v>50</v>
      </c>
      <c r="R451">
        <v>1</v>
      </c>
      <c r="V451">
        <v>568</v>
      </c>
      <c r="X451">
        <v>80020</v>
      </c>
      <c r="Z451">
        <v>113</v>
      </c>
      <c r="AB451">
        <v>25</v>
      </c>
      <c r="AD451">
        <v>1.9</v>
      </c>
      <c r="AF451">
        <v>447</v>
      </c>
      <c r="AH451">
        <v>1.8000000000000001E-4</v>
      </c>
      <c r="AJ451">
        <v>10</v>
      </c>
      <c r="AL451">
        <v>94</v>
      </c>
      <c r="AN451">
        <v>6.7</v>
      </c>
      <c r="AP451">
        <v>6.8</v>
      </c>
      <c r="AR451">
        <v>3.6</v>
      </c>
      <c r="AV451">
        <v>9.4</v>
      </c>
      <c r="AX451">
        <v>12</v>
      </c>
      <c r="BX451">
        <v>206</v>
      </c>
      <c r="CB451">
        <v>196</v>
      </c>
      <c r="CD451">
        <v>74.599999999999994</v>
      </c>
      <c r="CH451">
        <v>4.66</v>
      </c>
      <c r="CN451">
        <v>2.81</v>
      </c>
      <c r="CP451">
        <v>0.09</v>
      </c>
      <c r="CR451">
        <v>3</v>
      </c>
      <c r="CT451">
        <v>0.72</v>
      </c>
      <c r="CX451">
        <v>1.2</v>
      </c>
      <c r="CZ451">
        <v>201</v>
      </c>
      <c r="DB451">
        <v>0.64</v>
      </c>
      <c r="DD451">
        <v>13</v>
      </c>
      <c r="DR451">
        <v>1.4</v>
      </c>
      <c r="DZ451">
        <v>5.7</v>
      </c>
      <c r="EB451">
        <v>20</v>
      </c>
      <c r="ED451">
        <v>3760</v>
      </c>
      <c r="EF451">
        <v>2250</v>
      </c>
      <c r="EG451" t="s">
        <v>719</v>
      </c>
      <c r="EH451">
        <v>1</v>
      </c>
      <c r="EL451">
        <v>1100</v>
      </c>
      <c r="EN451">
        <v>1090</v>
      </c>
      <c r="EW451" t="s">
        <v>719</v>
      </c>
      <c r="EX451">
        <v>0.2</v>
      </c>
      <c r="FH451">
        <v>453</v>
      </c>
      <c r="FL451">
        <v>2210</v>
      </c>
      <c r="FN451">
        <v>40</v>
      </c>
      <c r="FS451" t="s">
        <v>719</v>
      </c>
      <c r="FT451">
        <v>1</v>
      </c>
      <c r="GJ451">
        <v>1</v>
      </c>
      <c r="GN451">
        <v>0.57999999999999996</v>
      </c>
      <c r="GP451">
        <v>3.2</v>
      </c>
      <c r="GT451">
        <v>10</v>
      </c>
      <c r="HB451">
        <v>1001</v>
      </c>
      <c r="HF451">
        <v>345</v>
      </c>
      <c r="HH451">
        <v>309</v>
      </c>
      <c r="HJ451">
        <v>105</v>
      </c>
      <c r="HL451">
        <v>0.47</v>
      </c>
      <c r="HN451">
        <v>0.2</v>
      </c>
      <c r="HU451" t="s">
        <v>719</v>
      </c>
      <c r="HV451">
        <v>0.1</v>
      </c>
      <c r="HZ451">
        <v>10</v>
      </c>
      <c r="IB451">
        <v>50</v>
      </c>
      <c r="IH451">
        <v>10</v>
      </c>
      <c r="IJ451">
        <v>3044</v>
      </c>
      <c r="IN451">
        <v>462</v>
      </c>
      <c r="IP451">
        <v>8.1</v>
      </c>
      <c r="IZ451">
        <v>323</v>
      </c>
    </row>
    <row r="452" spans="1:260" x14ac:dyDescent="0.25">
      <c r="A452" t="s">
        <v>713</v>
      </c>
      <c r="B452">
        <v>9359020</v>
      </c>
      <c r="C452" s="1">
        <v>36210</v>
      </c>
      <c r="D452" s="2">
        <v>0.4861111111111111</v>
      </c>
      <c r="G452" t="s">
        <v>714</v>
      </c>
      <c r="H452" t="s">
        <v>715</v>
      </c>
      <c r="I452" t="s">
        <v>809</v>
      </c>
      <c r="J452" t="s">
        <v>717</v>
      </c>
      <c r="R452">
        <v>1.4</v>
      </c>
      <c r="X452">
        <v>1028</v>
      </c>
      <c r="Z452">
        <v>59</v>
      </c>
      <c r="AF452">
        <v>592</v>
      </c>
      <c r="AH452">
        <v>9.2000000000000003E-4</v>
      </c>
      <c r="AJ452">
        <v>10.8</v>
      </c>
      <c r="AN452">
        <v>6</v>
      </c>
      <c r="AR452">
        <v>7.1</v>
      </c>
      <c r="AT452">
        <v>4</v>
      </c>
      <c r="BX452">
        <v>291</v>
      </c>
      <c r="CD452">
        <v>106</v>
      </c>
      <c r="CH452">
        <v>6.22</v>
      </c>
      <c r="CN452">
        <v>3.69</v>
      </c>
      <c r="CP452">
        <v>0.09</v>
      </c>
      <c r="CR452">
        <v>3</v>
      </c>
      <c r="CT452">
        <v>1.1000000000000001</v>
      </c>
      <c r="CZ452">
        <v>289</v>
      </c>
      <c r="DD452">
        <v>17.5</v>
      </c>
      <c r="DJ452">
        <v>21</v>
      </c>
      <c r="DN452">
        <v>3.2</v>
      </c>
      <c r="DR452">
        <v>2</v>
      </c>
      <c r="DU452" t="s">
        <v>719</v>
      </c>
      <c r="DV452">
        <v>15</v>
      </c>
      <c r="DZ452">
        <v>16</v>
      </c>
      <c r="EF452">
        <v>2300</v>
      </c>
      <c r="EG452" t="s">
        <v>719</v>
      </c>
      <c r="EH452">
        <v>30</v>
      </c>
      <c r="EN452">
        <v>1600</v>
      </c>
      <c r="EO452" t="s">
        <v>719</v>
      </c>
      <c r="EP452">
        <v>10</v>
      </c>
      <c r="ES452" t="s">
        <v>719</v>
      </c>
      <c r="ET452">
        <v>20</v>
      </c>
      <c r="EZ452">
        <v>1100</v>
      </c>
      <c r="FC452" t="s">
        <v>719</v>
      </c>
      <c r="FD452">
        <v>4</v>
      </c>
      <c r="FH452">
        <v>530</v>
      </c>
      <c r="FN452">
        <v>630</v>
      </c>
      <c r="FO452" t="s">
        <v>719</v>
      </c>
      <c r="FP452">
        <v>6</v>
      </c>
      <c r="GP452">
        <v>1.7</v>
      </c>
    </row>
    <row r="453" spans="1:260" x14ac:dyDescent="0.25">
      <c r="A453" t="s">
        <v>713</v>
      </c>
      <c r="B453">
        <v>9359020</v>
      </c>
      <c r="C453" s="1">
        <v>36258</v>
      </c>
      <c r="D453" s="2">
        <v>0.625</v>
      </c>
      <c r="G453" t="s">
        <v>721</v>
      </c>
      <c r="H453" t="s">
        <v>715</v>
      </c>
      <c r="I453" t="s">
        <v>716</v>
      </c>
      <c r="J453" t="s">
        <v>717</v>
      </c>
      <c r="N453">
        <v>50</v>
      </c>
      <c r="R453">
        <v>9.3000000000000007</v>
      </c>
      <c r="V453">
        <v>562</v>
      </c>
      <c r="X453">
        <v>80020</v>
      </c>
      <c r="Z453">
        <v>95</v>
      </c>
      <c r="AB453">
        <v>7</v>
      </c>
      <c r="AD453">
        <v>1.75</v>
      </c>
      <c r="AF453">
        <v>474</v>
      </c>
      <c r="AH453">
        <v>4.0000000000000002E-4</v>
      </c>
      <c r="AJ453">
        <v>7.9</v>
      </c>
      <c r="AL453">
        <v>93</v>
      </c>
      <c r="AN453">
        <v>6.4</v>
      </c>
      <c r="AP453">
        <v>6</v>
      </c>
      <c r="AR453">
        <v>5.5</v>
      </c>
      <c r="AV453">
        <v>8.4</v>
      </c>
      <c r="AX453">
        <v>9</v>
      </c>
      <c r="BX453">
        <v>217</v>
      </c>
      <c r="CB453">
        <v>210</v>
      </c>
      <c r="CD453">
        <v>79</v>
      </c>
      <c r="CH453">
        <v>4.72</v>
      </c>
      <c r="CN453">
        <v>2.91</v>
      </c>
      <c r="CP453">
        <v>0.09</v>
      </c>
      <c r="CR453">
        <v>3</v>
      </c>
      <c r="CT453">
        <v>0.84</v>
      </c>
      <c r="CX453">
        <v>1.18</v>
      </c>
      <c r="CZ453">
        <v>220</v>
      </c>
      <c r="DB453">
        <v>0.68</v>
      </c>
      <c r="DD453">
        <v>13.4</v>
      </c>
      <c r="DR453">
        <v>1.9</v>
      </c>
      <c r="DZ453">
        <v>9.1999999999999993</v>
      </c>
      <c r="EB453">
        <v>20.9</v>
      </c>
      <c r="ED453">
        <v>4090</v>
      </c>
      <c r="EF453">
        <v>2240</v>
      </c>
      <c r="EG453" t="s">
        <v>719</v>
      </c>
      <c r="EH453">
        <v>1</v>
      </c>
      <c r="EL453">
        <v>1430</v>
      </c>
      <c r="EN453">
        <v>1370</v>
      </c>
      <c r="EW453" t="s">
        <v>719</v>
      </c>
      <c r="EX453">
        <v>0.2</v>
      </c>
      <c r="FH453">
        <v>557</v>
      </c>
      <c r="FL453">
        <v>2050</v>
      </c>
      <c r="FN453">
        <v>70</v>
      </c>
      <c r="FS453" t="s">
        <v>719</v>
      </c>
      <c r="FT453">
        <v>1</v>
      </c>
      <c r="GJ453">
        <v>1</v>
      </c>
      <c r="GN453">
        <v>0.53</v>
      </c>
      <c r="GP453">
        <v>2.7</v>
      </c>
      <c r="GT453">
        <v>7</v>
      </c>
      <c r="HB453">
        <v>1001</v>
      </c>
      <c r="HF453">
        <v>361</v>
      </c>
      <c r="HH453">
        <v>331</v>
      </c>
      <c r="HJ453">
        <v>92.6</v>
      </c>
      <c r="HL453">
        <v>0.49</v>
      </c>
      <c r="HN453">
        <v>0.2</v>
      </c>
      <c r="HU453" t="s">
        <v>719</v>
      </c>
      <c r="HV453">
        <v>0.1</v>
      </c>
      <c r="HZ453">
        <v>10</v>
      </c>
      <c r="IB453">
        <v>100</v>
      </c>
      <c r="IH453">
        <v>10</v>
      </c>
      <c r="IJ453">
        <v>3044</v>
      </c>
      <c r="IN453">
        <v>483</v>
      </c>
      <c r="IV453">
        <v>10</v>
      </c>
      <c r="IZ453">
        <v>102</v>
      </c>
    </row>
    <row r="454" spans="1:260" x14ac:dyDescent="0.25">
      <c r="A454" t="s">
        <v>713</v>
      </c>
      <c r="B454">
        <v>9359020</v>
      </c>
      <c r="C454" s="1">
        <v>36280</v>
      </c>
      <c r="D454" s="2">
        <v>0.42708333333333331</v>
      </c>
      <c r="G454" t="s">
        <v>721</v>
      </c>
      <c r="H454" t="s">
        <v>725</v>
      </c>
      <c r="I454" t="s">
        <v>809</v>
      </c>
      <c r="J454" t="s">
        <v>717</v>
      </c>
      <c r="R454">
        <v>2.9</v>
      </c>
      <c r="Z454">
        <v>158</v>
      </c>
      <c r="AD454">
        <v>1.98</v>
      </c>
      <c r="AF454">
        <v>242</v>
      </c>
      <c r="AH454">
        <v>6.4000000000000005E-4</v>
      </c>
      <c r="AJ454">
        <v>8.6999999999999993</v>
      </c>
      <c r="AN454">
        <v>6.2</v>
      </c>
      <c r="AR454">
        <v>8.6</v>
      </c>
      <c r="AT454">
        <v>7</v>
      </c>
      <c r="BX454">
        <v>190</v>
      </c>
      <c r="CD454">
        <v>68.7</v>
      </c>
      <c r="CH454">
        <v>4.3499999999999996</v>
      </c>
      <c r="CN454">
        <v>3.17</v>
      </c>
      <c r="CP454">
        <v>0.1</v>
      </c>
      <c r="CR454">
        <v>3</v>
      </c>
      <c r="CT454">
        <v>0.72</v>
      </c>
      <c r="CZ454">
        <v>157</v>
      </c>
      <c r="DD454">
        <v>13.6</v>
      </c>
      <c r="DJ454">
        <v>19</v>
      </c>
      <c r="DM454" t="s">
        <v>719</v>
      </c>
      <c r="DN454">
        <v>1</v>
      </c>
      <c r="DR454">
        <v>2.5</v>
      </c>
      <c r="DU454" t="s">
        <v>719</v>
      </c>
      <c r="DV454">
        <v>15</v>
      </c>
      <c r="DZ454">
        <v>12</v>
      </c>
      <c r="EF454">
        <v>1600</v>
      </c>
      <c r="EG454" t="s">
        <v>719</v>
      </c>
      <c r="EH454">
        <v>30</v>
      </c>
      <c r="EN454">
        <v>1600</v>
      </c>
      <c r="EO454" t="s">
        <v>719</v>
      </c>
      <c r="EP454">
        <v>10</v>
      </c>
      <c r="ES454" t="s">
        <v>719</v>
      </c>
      <c r="ET454">
        <v>20</v>
      </c>
      <c r="EZ454">
        <v>680</v>
      </c>
      <c r="FC454" t="s">
        <v>719</v>
      </c>
      <c r="FD454">
        <v>4</v>
      </c>
      <c r="FH454">
        <v>690</v>
      </c>
      <c r="FM454" t="s">
        <v>719</v>
      </c>
      <c r="FN454">
        <v>40</v>
      </c>
      <c r="FP454">
        <v>10</v>
      </c>
      <c r="GN454">
        <v>0.6</v>
      </c>
      <c r="GP454">
        <v>4.5</v>
      </c>
    </row>
    <row r="455" spans="1:260" x14ac:dyDescent="0.25">
      <c r="A455" t="s">
        <v>713</v>
      </c>
      <c r="B455">
        <v>9359020</v>
      </c>
      <c r="C455" s="1">
        <v>36314</v>
      </c>
      <c r="D455" s="2">
        <v>0.40625</v>
      </c>
      <c r="G455" t="s">
        <v>721</v>
      </c>
      <c r="H455" t="s">
        <v>715</v>
      </c>
      <c r="I455" t="s">
        <v>716</v>
      </c>
      <c r="J455" t="s">
        <v>717</v>
      </c>
      <c r="N455">
        <v>123</v>
      </c>
      <c r="R455">
        <v>4.4000000000000004</v>
      </c>
      <c r="V455">
        <v>564</v>
      </c>
      <c r="X455">
        <v>80020</v>
      </c>
      <c r="Z455">
        <v>819</v>
      </c>
      <c r="AB455">
        <v>19</v>
      </c>
      <c r="AD455">
        <v>3.02</v>
      </c>
      <c r="AF455">
        <v>158</v>
      </c>
      <c r="AH455">
        <v>6.9999999999999994E-5</v>
      </c>
      <c r="AJ455">
        <v>9.6</v>
      </c>
      <c r="AL455">
        <v>100</v>
      </c>
      <c r="AN455">
        <v>7.2</v>
      </c>
      <c r="AP455">
        <v>6.6</v>
      </c>
      <c r="AR455">
        <v>2.1</v>
      </c>
      <c r="AU455" t="s">
        <v>719</v>
      </c>
      <c r="AV455">
        <v>5</v>
      </c>
      <c r="AX455">
        <v>20</v>
      </c>
      <c r="BX455">
        <v>64.5</v>
      </c>
      <c r="CB455">
        <v>49</v>
      </c>
      <c r="CD455">
        <v>23</v>
      </c>
      <c r="CH455">
        <v>1.72</v>
      </c>
      <c r="CN455">
        <v>1.19</v>
      </c>
      <c r="CP455">
        <v>0.06</v>
      </c>
      <c r="CR455">
        <v>4</v>
      </c>
      <c r="CT455">
        <v>0.39</v>
      </c>
      <c r="CX455">
        <v>0.41</v>
      </c>
      <c r="CZ455">
        <v>53.2</v>
      </c>
      <c r="DB455">
        <v>0.3</v>
      </c>
      <c r="DD455">
        <v>6.58</v>
      </c>
      <c r="DR455">
        <v>1.3</v>
      </c>
      <c r="DZ455">
        <v>7.6</v>
      </c>
      <c r="EB455">
        <v>25.4</v>
      </c>
      <c r="ED455">
        <v>1350</v>
      </c>
      <c r="EF455">
        <v>154</v>
      </c>
      <c r="EG455" t="s">
        <v>719</v>
      </c>
      <c r="EH455">
        <v>1</v>
      </c>
      <c r="EL455">
        <v>378</v>
      </c>
      <c r="EN455">
        <v>344</v>
      </c>
      <c r="EW455" t="s">
        <v>719</v>
      </c>
      <c r="EX455">
        <v>0.2</v>
      </c>
      <c r="FH455">
        <v>260</v>
      </c>
      <c r="FL455">
        <v>540</v>
      </c>
      <c r="FN455">
        <v>20</v>
      </c>
      <c r="FS455" t="s">
        <v>719</v>
      </c>
      <c r="FT455">
        <v>1</v>
      </c>
      <c r="GJ455">
        <v>1</v>
      </c>
      <c r="GN455">
        <v>0.92</v>
      </c>
      <c r="GP455">
        <v>23</v>
      </c>
      <c r="GT455">
        <v>16</v>
      </c>
      <c r="HB455">
        <v>1001</v>
      </c>
      <c r="HF455">
        <v>119</v>
      </c>
      <c r="HH455">
        <v>97</v>
      </c>
      <c r="HJ455">
        <v>263</v>
      </c>
      <c r="HL455">
        <v>0.16</v>
      </c>
      <c r="HM455" t="s">
        <v>719</v>
      </c>
      <c r="HN455">
        <v>0.1</v>
      </c>
      <c r="HU455" t="s">
        <v>719</v>
      </c>
      <c r="HV455">
        <v>0.1</v>
      </c>
      <c r="HZ455">
        <v>10</v>
      </c>
      <c r="IB455">
        <v>20</v>
      </c>
      <c r="IH455">
        <v>10</v>
      </c>
      <c r="IJ455">
        <v>3039</v>
      </c>
      <c r="IN455">
        <v>166</v>
      </c>
      <c r="IZ455">
        <v>160</v>
      </c>
    </row>
    <row r="456" spans="1:260" x14ac:dyDescent="0.25">
      <c r="A456" t="s">
        <v>713</v>
      </c>
      <c r="B456">
        <v>9359020</v>
      </c>
      <c r="C456" s="1">
        <v>36381</v>
      </c>
      <c r="D456" s="2">
        <v>0.54166666666666663</v>
      </c>
      <c r="G456" t="s">
        <v>721</v>
      </c>
      <c r="H456" t="s">
        <v>715</v>
      </c>
      <c r="I456" t="s">
        <v>716</v>
      </c>
      <c r="J456" t="s">
        <v>717</v>
      </c>
      <c r="R456">
        <v>12.3</v>
      </c>
      <c r="X456">
        <v>1028</v>
      </c>
      <c r="Z456">
        <v>432</v>
      </c>
      <c r="AF456">
        <v>233</v>
      </c>
      <c r="GP456">
        <v>12</v>
      </c>
    </row>
    <row r="457" spans="1:260" x14ac:dyDescent="0.25">
      <c r="A457" t="s">
        <v>713</v>
      </c>
      <c r="B457">
        <v>9359020</v>
      </c>
      <c r="C457" s="1">
        <v>36391</v>
      </c>
      <c r="D457" s="2">
        <v>0.54166666666666663</v>
      </c>
      <c r="G457" t="s">
        <v>721</v>
      </c>
      <c r="H457" t="s">
        <v>725</v>
      </c>
      <c r="I457" t="s">
        <v>809</v>
      </c>
      <c r="J457" t="s">
        <v>717</v>
      </c>
      <c r="R457">
        <v>11.7</v>
      </c>
      <c r="Z457">
        <v>500</v>
      </c>
      <c r="AD457">
        <v>2.74</v>
      </c>
      <c r="AF457">
        <v>198</v>
      </c>
      <c r="AH457">
        <v>3.6999999999999999E-4</v>
      </c>
      <c r="AJ457">
        <v>7.5</v>
      </c>
      <c r="AN457">
        <v>6.4</v>
      </c>
      <c r="AR457">
        <v>11</v>
      </c>
      <c r="AT457">
        <v>16</v>
      </c>
      <c r="BX457">
        <v>90.8</v>
      </c>
      <c r="CD457">
        <v>32.4</v>
      </c>
      <c r="CH457">
        <v>2.31</v>
      </c>
      <c r="CN457">
        <v>1.59</v>
      </c>
      <c r="CP457">
        <v>7.0000000000000007E-2</v>
      </c>
      <c r="CR457">
        <v>4</v>
      </c>
      <c r="CT457">
        <v>0.45</v>
      </c>
      <c r="CZ457">
        <v>60</v>
      </c>
      <c r="DD457">
        <v>7.8</v>
      </c>
      <c r="DJ457">
        <v>22</v>
      </c>
      <c r="DM457" t="s">
        <v>719</v>
      </c>
      <c r="DN457">
        <v>1</v>
      </c>
      <c r="DR457">
        <v>1.5</v>
      </c>
      <c r="DU457" t="s">
        <v>719</v>
      </c>
      <c r="DV457">
        <v>15</v>
      </c>
      <c r="DY457" t="s">
        <v>719</v>
      </c>
      <c r="DZ457">
        <v>4</v>
      </c>
      <c r="EE457" t="s">
        <v>719</v>
      </c>
      <c r="EF457">
        <v>30</v>
      </c>
      <c r="EG457" t="s">
        <v>719</v>
      </c>
      <c r="EH457">
        <v>30</v>
      </c>
      <c r="EN457">
        <v>450</v>
      </c>
      <c r="EP457">
        <v>10</v>
      </c>
      <c r="ES457" t="s">
        <v>719</v>
      </c>
      <c r="ET457">
        <v>20</v>
      </c>
      <c r="EZ457">
        <v>290</v>
      </c>
      <c r="FC457" t="s">
        <v>719</v>
      </c>
      <c r="FD457">
        <v>4</v>
      </c>
      <c r="FH457">
        <v>210</v>
      </c>
      <c r="FN457">
        <v>81</v>
      </c>
      <c r="FO457" t="s">
        <v>719</v>
      </c>
      <c r="FP457">
        <v>6</v>
      </c>
      <c r="GN457">
        <v>0.84</v>
      </c>
      <c r="GP457">
        <v>14</v>
      </c>
    </row>
    <row r="458" spans="1:260" x14ac:dyDescent="0.25">
      <c r="A458" t="s">
        <v>713</v>
      </c>
      <c r="B458">
        <v>9359020</v>
      </c>
      <c r="C458" s="1">
        <v>36398</v>
      </c>
      <c r="D458" s="2">
        <v>0.42708333333333331</v>
      </c>
      <c r="G458" t="s">
        <v>721</v>
      </c>
      <c r="H458" t="s">
        <v>715</v>
      </c>
      <c r="I458" t="s">
        <v>716</v>
      </c>
      <c r="J458" t="s">
        <v>717</v>
      </c>
      <c r="N458">
        <v>110</v>
      </c>
      <c r="R458">
        <v>8.5</v>
      </c>
      <c r="V458">
        <v>570</v>
      </c>
      <c r="X458">
        <v>80020</v>
      </c>
      <c r="Z458">
        <v>411</v>
      </c>
      <c r="AB458">
        <v>17</v>
      </c>
      <c r="AD458">
        <v>2.58</v>
      </c>
      <c r="AF458">
        <v>239</v>
      </c>
      <c r="AH458">
        <v>8.0000000000000007E-5</v>
      </c>
      <c r="AJ458">
        <v>9.4</v>
      </c>
      <c r="AL458">
        <v>107</v>
      </c>
      <c r="AN458">
        <v>7.1</v>
      </c>
      <c r="AP458">
        <v>7</v>
      </c>
      <c r="AR458">
        <v>3.3</v>
      </c>
      <c r="AU458" t="s">
        <v>719</v>
      </c>
      <c r="AV458">
        <v>5</v>
      </c>
      <c r="AX458">
        <v>26</v>
      </c>
      <c r="BX458">
        <v>108</v>
      </c>
      <c r="CB458">
        <v>87</v>
      </c>
      <c r="CD458">
        <v>38.700000000000003</v>
      </c>
      <c r="CH458">
        <v>2.81</v>
      </c>
      <c r="CN458">
        <v>1.68</v>
      </c>
      <c r="CP458">
        <v>7.0000000000000007E-2</v>
      </c>
      <c r="CR458">
        <v>3</v>
      </c>
      <c r="CT458">
        <v>0.5</v>
      </c>
      <c r="CX458">
        <v>0.53</v>
      </c>
      <c r="CZ458">
        <v>86.5</v>
      </c>
      <c r="DB458">
        <v>0.38</v>
      </c>
      <c r="DD458">
        <v>8.7899999999999991</v>
      </c>
      <c r="DR458">
        <v>1.8</v>
      </c>
      <c r="DZ458">
        <v>3.9</v>
      </c>
      <c r="EB458">
        <v>26.9</v>
      </c>
      <c r="ED458">
        <v>1530</v>
      </c>
      <c r="EF458">
        <v>167</v>
      </c>
      <c r="EG458" t="s">
        <v>719</v>
      </c>
      <c r="EH458">
        <v>1</v>
      </c>
      <c r="EL458">
        <v>550</v>
      </c>
      <c r="EN458">
        <v>526</v>
      </c>
      <c r="EW458" t="s">
        <v>719</v>
      </c>
      <c r="EX458">
        <v>0.2</v>
      </c>
      <c r="FH458">
        <v>308</v>
      </c>
      <c r="FL458">
        <v>840</v>
      </c>
      <c r="FN458">
        <v>20</v>
      </c>
      <c r="FS458" t="s">
        <v>719</v>
      </c>
      <c r="FT458">
        <v>1</v>
      </c>
      <c r="GJ458">
        <v>1</v>
      </c>
      <c r="GN458">
        <v>0.79</v>
      </c>
      <c r="GP458">
        <v>12</v>
      </c>
      <c r="GT458">
        <v>21</v>
      </c>
      <c r="HB458">
        <v>1001</v>
      </c>
      <c r="HF458">
        <v>162</v>
      </c>
      <c r="HH458">
        <v>153</v>
      </c>
      <c r="HJ458">
        <v>180</v>
      </c>
      <c r="HL458">
        <v>0.22</v>
      </c>
      <c r="HM458" t="s">
        <v>719</v>
      </c>
      <c r="HN458">
        <v>0.1</v>
      </c>
      <c r="HU458" t="s">
        <v>719</v>
      </c>
      <c r="HV458">
        <v>0.1</v>
      </c>
      <c r="HZ458">
        <v>10</v>
      </c>
      <c r="IB458">
        <v>150</v>
      </c>
      <c r="IH458">
        <v>10</v>
      </c>
      <c r="IJ458">
        <v>3044</v>
      </c>
      <c r="IN458">
        <v>245</v>
      </c>
      <c r="IT458">
        <v>30</v>
      </c>
      <c r="IV458">
        <v>30</v>
      </c>
      <c r="IZ458">
        <v>245</v>
      </c>
    </row>
    <row r="459" spans="1:260" x14ac:dyDescent="0.25">
      <c r="A459" t="s">
        <v>713</v>
      </c>
      <c r="B459">
        <v>9359020</v>
      </c>
      <c r="C459" s="1">
        <v>36446</v>
      </c>
      <c r="D459" s="2">
        <v>0.46875</v>
      </c>
      <c r="G459" t="s">
        <v>721</v>
      </c>
      <c r="H459" t="s">
        <v>715</v>
      </c>
      <c r="I459" t="s">
        <v>716</v>
      </c>
      <c r="J459" t="s">
        <v>717</v>
      </c>
      <c r="R459">
        <v>4.7</v>
      </c>
      <c r="X459">
        <v>1028</v>
      </c>
      <c r="Z459">
        <v>130</v>
      </c>
      <c r="AF459">
        <v>427</v>
      </c>
      <c r="GP459">
        <v>3.7</v>
      </c>
    </row>
    <row r="460" spans="1:260" x14ac:dyDescent="0.25">
      <c r="A460" t="s">
        <v>713</v>
      </c>
      <c r="B460">
        <v>9359020</v>
      </c>
      <c r="C460" s="1">
        <v>36494</v>
      </c>
      <c r="D460" s="2">
        <v>0.48958333333333331</v>
      </c>
      <c r="G460" t="s">
        <v>714</v>
      </c>
      <c r="H460" t="s">
        <v>715</v>
      </c>
      <c r="I460" t="s">
        <v>716</v>
      </c>
      <c r="J460" t="s">
        <v>717</v>
      </c>
      <c r="N460">
        <v>60</v>
      </c>
      <c r="R460">
        <v>1.2</v>
      </c>
      <c r="V460">
        <v>572</v>
      </c>
      <c r="X460">
        <v>80020</v>
      </c>
      <c r="Z460">
        <v>75</v>
      </c>
      <c r="AB460">
        <v>15</v>
      </c>
      <c r="AD460">
        <v>1.89</v>
      </c>
      <c r="AF460">
        <v>540</v>
      </c>
      <c r="AH460">
        <v>4.0000000000000002E-4</v>
      </c>
      <c r="AJ460">
        <v>11.7</v>
      </c>
      <c r="AL460">
        <v>110</v>
      </c>
      <c r="AN460">
        <v>6.4</v>
      </c>
      <c r="AP460">
        <v>6.6</v>
      </c>
      <c r="AR460">
        <v>4.7</v>
      </c>
      <c r="AV460">
        <v>23</v>
      </c>
      <c r="AX460">
        <v>7</v>
      </c>
      <c r="BX460">
        <v>256</v>
      </c>
      <c r="CB460">
        <v>250</v>
      </c>
      <c r="CD460">
        <v>93.2</v>
      </c>
      <c r="CH460">
        <v>5.69</v>
      </c>
      <c r="CN460">
        <v>3.36</v>
      </c>
      <c r="CP460">
        <v>0.09</v>
      </c>
      <c r="CR460">
        <v>3</v>
      </c>
      <c r="CT460">
        <v>0.95</v>
      </c>
      <c r="CX460">
        <v>1.2</v>
      </c>
      <c r="CZ460">
        <v>260</v>
      </c>
      <c r="DB460">
        <v>0.77</v>
      </c>
      <c r="DD460">
        <v>15.7</v>
      </c>
      <c r="DR460">
        <v>1.9</v>
      </c>
      <c r="DZ460">
        <v>7.9</v>
      </c>
      <c r="EA460" t="s">
        <v>720</v>
      </c>
      <c r="EB460">
        <v>17.600000000000001</v>
      </c>
      <c r="ED460">
        <v>3700</v>
      </c>
      <c r="EF460">
        <v>2310</v>
      </c>
      <c r="EG460" t="s">
        <v>719</v>
      </c>
      <c r="EH460">
        <v>1</v>
      </c>
      <c r="EL460">
        <v>1330</v>
      </c>
      <c r="EN460">
        <v>1290</v>
      </c>
      <c r="EW460" t="s">
        <v>719</v>
      </c>
      <c r="EX460">
        <v>0.2</v>
      </c>
      <c r="FH460">
        <v>491</v>
      </c>
      <c r="FL460">
        <v>2590</v>
      </c>
      <c r="FN460">
        <v>210</v>
      </c>
      <c r="FS460" t="s">
        <v>719</v>
      </c>
      <c r="FT460">
        <v>2</v>
      </c>
      <c r="GJ460">
        <v>1</v>
      </c>
      <c r="GN460">
        <v>0.57999999999999996</v>
      </c>
      <c r="GP460">
        <v>2.1</v>
      </c>
      <c r="GT460">
        <v>6</v>
      </c>
      <c r="HB460">
        <v>1001</v>
      </c>
      <c r="HF460">
        <v>412</v>
      </c>
      <c r="HH460">
        <v>389</v>
      </c>
      <c r="HJ460">
        <v>83.3</v>
      </c>
      <c r="HL460">
        <v>0.56000000000000005</v>
      </c>
      <c r="HN460">
        <v>0.5</v>
      </c>
      <c r="HU460" t="s">
        <v>719</v>
      </c>
      <c r="HV460">
        <v>0.2</v>
      </c>
      <c r="HZ460">
        <v>10</v>
      </c>
      <c r="IB460">
        <v>100</v>
      </c>
      <c r="IH460">
        <v>10</v>
      </c>
      <c r="IJ460">
        <v>3044</v>
      </c>
      <c r="IN460">
        <v>545</v>
      </c>
      <c r="IV460">
        <v>10</v>
      </c>
      <c r="IZ460">
        <v>340</v>
      </c>
    </row>
    <row r="461" spans="1:260" x14ac:dyDescent="0.25">
      <c r="A461" t="s">
        <v>713</v>
      </c>
      <c r="B461">
        <v>9359020</v>
      </c>
      <c r="C461" s="1">
        <v>36629</v>
      </c>
      <c r="D461" s="2">
        <v>0.45833333333333331</v>
      </c>
      <c r="G461" t="s">
        <v>721</v>
      </c>
      <c r="H461" t="s">
        <v>715</v>
      </c>
      <c r="I461" t="s">
        <v>716</v>
      </c>
      <c r="J461" t="s">
        <v>717</v>
      </c>
      <c r="N461">
        <v>66</v>
      </c>
      <c r="R461">
        <v>3.2</v>
      </c>
      <c r="V461">
        <v>570</v>
      </c>
      <c r="X461">
        <v>80020</v>
      </c>
      <c r="Z461">
        <v>166</v>
      </c>
      <c r="AB461">
        <v>33</v>
      </c>
      <c r="AD461">
        <v>2.13</v>
      </c>
      <c r="AF461">
        <v>373</v>
      </c>
      <c r="AH461">
        <v>3.8999999999999999E-4</v>
      </c>
      <c r="AJ461">
        <v>9.8000000000000007</v>
      </c>
      <c r="AL461">
        <v>98</v>
      </c>
      <c r="AN461">
        <v>6.4</v>
      </c>
      <c r="AP461">
        <v>6.9</v>
      </c>
      <c r="AR461">
        <v>6.1</v>
      </c>
      <c r="AX461">
        <v>10</v>
      </c>
      <c r="BX461">
        <v>162</v>
      </c>
      <c r="CB461">
        <v>154</v>
      </c>
      <c r="CD461">
        <v>58.3</v>
      </c>
      <c r="CH461">
        <v>3.97</v>
      </c>
      <c r="CN461">
        <v>2.76</v>
      </c>
      <c r="CP461">
        <v>0.09</v>
      </c>
      <c r="CR461">
        <v>4</v>
      </c>
      <c r="CT461">
        <v>0.79</v>
      </c>
      <c r="CX461">
        <v>1.46</v>
      </c>
      <c r="CZ461">
        <v>160</v>
      </c>
      <c r="DB461">
        <v>0.53</v>
      </c>
      <c r="DD461">
        <v>12.4</v>
      </c>
      <c r="DR461">
        <v>3.6</v>
      </c>
      <c r="DZ461">
        <v>17.8</v>
      </c>
      <c r="EB461">
        <v>43.3</v>
      </c>
      <c r="ED461">
        <v>3750</v>
      </c>
      <c r="EF461">
        <v>1630</v>
      </c>
      <c r="EG461" t="s">
        <v>719</v>
      </c>
      <c r="EH461">
        <v>1</v>
      </c>
      <c r="EL461">
        <v>1310</v>
      </c>
      <c r="EN461">
        <v>1310</v>
      </c>
      <c r="EW461" t="s">
        <v>719</v>
      </c>
      <c r="EX461">
        <v>0.2</v>
      </c>
      <c r="FH461">
        <v>690</v>
      </c>
      <c r="FL461">
        <v>1780</v>
      </c>
      <c r="FN461">
        <v>70</v>
      </c>
      <c r="FS461" t="s">
        <v>719</v>
      </c>
      <c r="FT461">
        <v>2</v>
      </c>
      <c r="GJ461">
        <v>1</v>
      </c>
      <c r="GN461">
        <v>0.65</v>
      </c>
      <c r="GP461">
        <v>4.7</v>
      </c>
      <c r="GT461">
        <v>8</v>
      </c>
      <c r="HB461">
        <v>1001</v>
      </c>
      <c r="HF461">
        <v>272</v>
      </c>
      <c r="HH461">
        <v>249</v>
      </c>
      <c r="HJ461">
        <v>122</v>
      </c>
      <c r="HL461">
        <v>0.37</v>
      </c>
      <c r="HU461" t="s">
        <v>719</v>
      </c>
      <c r="HV461">
        <v>0.2</v>
      </c>
      <c r="HZ461">
        <v>10</v>
      </c>
      <c r="IB461">
        <v>100</v>
      </c>
      <c r="IH461">
        <v>10</v>
      </c>
      <c r="IJ461">
        <v>3044</v>
      </c>
      <c r="IN461">
        <v>382</v>
      </c>
      <c r="IZ461">
        <v>111</v>
      </c>
    </row>
    <row r="462" spans="1:260" x14ac:dyDescent="0.25">
      <c r="A462" t="s">
        <v>713</v>
      </c>
      <c r="B462">
        <v>9359020</v>
      </c>
      <c r="C462" s="1">
        <v>36640</v>
      </c>
      <c r="D462" s="2">
        <v>0.63888888888888895</v>
      </c>
      <c r="G462" t="s">
        <v>721</v>
      </c>
      <c r="H462" t="s">
        <v>715</v>
      </c>
      <c r="I462" t="s">
        <v>809</v>
      </c>
      <c r="J462" t="s">
        <v>717</v>
      </c>
      <c r="R462">
        <v>10.4</v>
      </c>
      <c r="X462">
        <v>1028</v>
      </c>
      <c r="Z462">
        <v>271</v>
      </c>
      <c r="AF462">
        <v>324</v>
      </c>
      <c r="AH462">
        <v>1.1E-4</v>
      </c>
      <c r="AJ462">
        <v>8.6</v>
      </c>
      <c r="AN462">
        <v>7</v>
      </c>
      <c r="AR462">
        <v>1.5</v>
      </c>
      <c r="AT462">
        <v>7</v>
      </c>
      <c r="BX462">
        <v>146</v>
      </c>
      <c r="CD462">
        <v>52.6</v>
      </c>
      <c r="CH462">
        <v>3.5</v>
      </c>
      <c r="CN462">
        <v>2.2999999999999998</v>
      </c>
      <c r="CP462">
        <v>0.08</v>
      </c>
      <c r="CR462">
        <v>3</v>
      </c>
      <c r="CT462">
        <v>0.78</v>
      </c>
      <c r="CZ462">
        <v>125</v>
      </c>
      <c r="DJ462">
        <v>23</v>
      </c>
      <c r="DQ462" t="s">
        <v>718</v>
      </c>
      <c r="DU462" t="s">
        <v>719</v>
      </c>
      <c r="DV462">
        <v>2.5</v>
      </c>
      <c r="DZ462">
        <v>10</v>
      </c>
      <c r="EF462">
        <v>650</v>
      </c>
      <c r="EG462" t="s">
        <v>719</v>
      </c>
      <c r="EH462">
        <v>22.5</v>
      </c>
      <c r="EN462">
        <v>1010</v>
      </c>
      <c r="EO462" t="s">
        <v>719</v>
      </c>
      <c r="EP462">
        <v>6</v>
      </c>
      <c r="ES462" t="s">
        <v>718</v>
      </c>
      <c r="EZ462">
        <v>520</v>
      </c>
      <c r="FH462">
        <v>570</v>
      </c>
      <c r="FM462" t="s">
        <v>719</v>
      </c>
      <c r="FN462">
        <v>19</v>
      </c>
      <c r="FO462" t="s">
        <v>719</v>
      </c>
      <c r="FP462">
        <v>0.4</v>
      </c>
      <c r="GP462">
        <v>7.7</v>
      </c>
    </row>
    <row r="463" spans="1:260" x14ac:dyDescent="0.25">
      <c r="A463" t="s">
        <v>713</v>
      </c>
      <c r="B463">
        <v>9359020</v>
      </c>
      <c r="C463" s="1">
        <v>36670</v>
      </c>
      <c r="D463" s="2">
        <v>0.33333333333333331</v>
      </c>
      <c r="G463" t="s">
        <v>721</v>
      </c>
      <c r="H463" t="s">
        <v>715</v>
      </c>
      <c r="I463" t="s">
        <v>716</v>
      </c>
      <c r="J463" t="s">
        <v>717</v>
      </c>
      <c r="N463">
        <v>173</v>
      </c>
      <c r="R463">
        <v>2.9</v>
      </c>
      <c r="V463">
        <v>567</v>
      </c>
      <c r="X463">
        <v>80020</v>
      </c>
      <c r="Z463">
        <v>1570</v>
      </c>
      <c r="AB463">
        <v>30</v>
      </c>
      <c r="AD463">
        <v>3.41</v>
      </c>
      <c r="AF463">
        <v>116</v>
      </c>
      <c r="AH463">
        <v>1E-4</v>
      </c>
      <c r="AJ463">
        <v>10</v>
      </c>
      <c r="AL463">
        <v>99</v>
      </c>
      <c r="AN463">
        <v>7</v>
      </c>
      <c r="AP463">
        <v>6.8</v>
      </c>
      <c r="AR463">
        <v>2.2999999999999998</v>
      </c>
      <c r="AU463" t="s">
        <v>719</v>
      </c>
      <c r="AV463">
        <v>5</v>
      </c>
      <c r="AX463">
        <v>15</v>
      </c>
      <c r="BX463">
        <v>48.7</v>
      </c>
      <c r="CB463">
        <v>37</v>
      </c>
      <c r="CD463">
        <v>17.3</v>
      </c>
      <c r="CH463">
        <v>1.31</v>
      </c>
      <c r="CN463">
        <v>0.86</v>
      </c>
      <c r="CP463">
        <v>0.05</v>
      </c>
      <c r="CR463">
        <v>4</v>
      </c>
      <c r="CT463">
        <v>0.55000000000000004</v>
      </c>
      <c r="CX463">
        <v>0.32</v>
      </c>
      <c r="CZ463">
        <v>35.5</v>
      </c>
      <c r="DB463">
        <v>0.17</v>
      </c>
      <c r="DD463">
        <v>4.92</v>
      </c>
      <c r="DR463">
        <v>0.8</v>
      </c>
      <c r="DZ463">
        <v>5.7</v>
      </c>
      <c r="EB463">
        <v>45</v>
      </c>
      <c r="ED463">
        <v>6080</v>
      </c>
      <c r="EF463">
        <v>105</v>
      </c>
      <c r="EG463" t="s">
        <v>719</v>
      </c>
      <c r="EH463">
        <v>1</v>
      </c>
      <c r="EL463">
        <v>689</v>
      </c>
      <c r="EN463">
        <v>201</v>
      </c>
      <c r="EW463" t="s">
        <v>719</v>
      </c>
      <c r="EX463">
        <v>0.2</v>
      </c>
      <c r="FH463">
        <v>188</v>
      </c>
      <c r="FL463">
        <v>1940</v>
      </c>
      <c r="FN463">
        <v>30</v>
      </c>
      <c r="FS463" t="s">
        <v>719</v>
      </c>
      <c r="FT463">
        <v>2</v>
      </c>
      <c r="GJ463">
        <v>2</v>
      </c>
      <c r="GN463">
        <v>1.04</v>
      </c>
      <c r="GP463">
        <v>44</v>
      </c>
      <c r="GT463">
        <v>12</v>
      </c>
      <c r="HB463">
        <v>1001</v>
      </c>
      <c r="HF463">
        <v>78</v>
      </c>
      <c r="HH463">
        <v>69</v>
      </c>
      <c r="HJ463">
        <v>331</v>
      </c>
      <c r="HL463">
        <v>0.11</v>
      </c>
      <c r="HM463" t="s">
        <v>719</v>
      </c>
      <c r="HN463">
        <v>0.1</v>
      </c>
      <c r="HU463" t="s">
        <v>719</v>
      </c>
      <c r="HV463">
        <v>0.2</v>
      </c>
      <c r="HZ463">
        <v>10</v>
      </c>
      <c r="IB463">
        <v>20</v>
      </c>
      <c r="IH463">
        <v>10</v>
      </c>
      <c r="IJ463">
        <v>3039</v>
      </c>
      <c r="IN463">
        <v>121</v>
      </c>
      <c r="IZ463">
        <v>153</v>
      </c>
    </row>
    <row r="464" spans="1:260" x14ac:dyDescent="0.25">
      <c r="A464" t="s">
        <v>713</v>
      </c>
      <c r="B464">
        <v>9359020</v>
      </c>
      <c r="C464" s="1">
        <v>36677</v>
      </c>
      <c r="D464" s="2">
        <v>0.44097222222222227</v>
      </c>
      <c r="G464" t="s">
        <v>721</v>
      </c>
      <c r="H464" t="s">
        <v>725</v>
      </c>
      <c r="I464" t="s">
        <v>809</v>
      </c>
      <c r="J464" t="s">
        <v>717</v>
      </c>
      <c r="R464">
        <v>4.8</v>
      </c>
      <c r="Z464">
        <v>1160</v>
      </c>
      <c r="AF464">
        <v>122</v>
      </c>
      <c r="AH464">
        <v>4.0000000000000003E-5</v>
      </c>
      <c r="AJ464">
        <v>9.1</v>
      </c>
      <c r="AN464">
        <v>7.4</v>
      </c>
      <c r="AR464">
        <v>0.5</v>
      </c>
      <c r="AT464">
        <v>7</v>
      </c>
      <c r="BX464">
        <v>56.7</v>
      </c>
      <c r="CD464">
        <v>20.2</v>
      </c>
      <c r="CH464">
        <v>1.48</v>
      </c>
      <c r="CN464">
        <v>0.86</v>
      </c>
      <c r="CP464">
        <v>0.05</v>
      </c>
      <c r="CR464">
        <v>3</v>
      </c>
      <c r="CT464">
        <v>0.51</v>
      </c>
      <c r="CZ464">
        <v>38</v>
      </c>
      <c r="DD464">
        <v>6.69</v>
      </c>
      <c r="DJ464">
        <v>17</v>
      </c>
      <c r="DQ464" t="s">
        <v>719</v>
      </c>
      <c r="DR464">
        <v>1.4</v>
      </c>
      <c r="DU464" t="s">
        <v>719</v>
      </c>
      <c r="DV464">
        <v>2.5</v>
      </c>
      <c r="DY464" t="s">
        <v>718</v>
      </c>
      <c r="EF464">
        <v>60</v>
      </c>
      <c r="EG464" t="s">
        <v>719</v>
      </c>
      <c r="EH464">
        <v>22.5</v>
      </c>
      <c r="EN464">
        <v>250</v>
      </c>
      <c r="EO464" t="s">
        <v>719</v>
      </c>
      <c r="EP464">
        <v>6</v>
      </c>
      <c r="ES464" t="s">
        <v>719</v>
      </c>
      <c r="ET464">
        <v>3</v>
      </c>
      <c r="EZ464">
        <v>180</v>
      </c>
      <c r="FH464">
        <v>220</v>
      </c>
      <c r="FN464">
        <v>36</v>
      </c>
      <c r="FO464" t="s">
        <v>718</v>
      </c>
      <c r="GP464">
        <v>33</v>
      </c>
    </row>
    <row r="465" spans="1:260" x14ac:dyDescent="0.25">
      <c r="A465" t="s">
        <v>713</v>
      </c>
      <c r="B465">
        <v>9359020</v>
      </c>
      <c r="C465" s="1">
        <v>36705</v>
      </c>
      <c r="D465" s="2">
        <v>0.58680555555555558</v>
      </c>
      <c r="G465" t="s">
        <v>721</v>
      </c>
      <c r="H465" t="s">
        <v>725</v>
      </c>
      <c r="I465" t="s">
        <v>809</v>
      </c>
      <c r="J465" t="s">
        <v>717</v>
      </c>
      <c r="R465">
        <v>13.8</v>
      </c>
      <c r="Z465">
        <v>281</v>
      </c>
      <c r="AF465">
        <v>252</v>
      </c>
      <c r="AH465">
        <v>1.3999999999999999E-4</v>
      </c>
      <c r="AJ465">
        <v>5.9</v>
      </c>
      <c r="AN465">
        <v>6.9</v>
      </c>
      <c r="AR465">
        <v>3.5</v>
      </c>
      <c r="AT465">
        <v>13</v>
      </c>
      <c r="BX465">
        <v>118</v>
      </c>
      <c r="CD465">
        <v>42.1</v>
      </c>
      <c r="CH465">
        <v>2.9</v>
      </c>
      <c r="CN465">
        <v>1.6</v>
      </c>
      <c r="CP465">
        <v>0.06</v>
      </c>
      <c r="CR465">
        <v>3</v>
      </c>
      <c r="CT465">
        <v>0.65</v>
      </c>
      <c r="CZ465">
        <v>94</v>
      </c>
      <c r="DD465">
        <v>11.1</v>
      </c>
      <c r="DJ465">
        <v>25</v>
      </c>
      <c r="DQ465" t="s">
        <v>718</v>
      </c>
      <c r="DU465" t="s">
        <v>719</v>
      </c>
      <c r="DV465">
        <v>2.5</v>
      </c>
      <c r="DY465" t="s">
        <v>718</v>
      </c>
      <c r="EF465">
        <v>100</v>
      </c>
      <c r="EG465" t="s">
        <v>719</v>
      </c>
      <c r="EH465">
        <v>22.5</v>
      </c>
      <c r="EN465">
        <v>530</v>
      </c>
      <c r="EO465" t="s">
        <v>719</v>
      </c>
      <c r="EP465">
        <v>6</v>
      </c>
      <c r="ES465" t="s">
        <v>719</v>
      </c>
      <c r="ET465">
        <v>3</v>
      </c>
      <c r="EZ465">
        <v>400</v>
      </c>
      <c r="FH465">
        <v>290</v>
      </c>
      <c r="FM465" t="s">
        <v>719</v>
      </c>
      <c r="FN465">
        <v>19</v>
      </c>
      <c r="FO465" t="s">
        <v>718</v>
      </c>
      <c r="GP465">
        <v>8</v>
      </c>
    </row>
    <row r="466" spans="1:260" x14ac:dyDescent="0.25">
      <c r="A466" t="s">
        <v>713</v>
      </c>
      <c r="B466">
        <v>9359020</v>
      </c>
      <c r="C466" s="1">
        <v>36725</v>
      </c>
      <c r="D466" s="2">
        <v>0.4548611111111111</v>
      </c>
      <c r="G466" t="s">
        <v>721</v>
      </c>
      <c r="H466" t="s">
        <v>725</v>
      </c>
      <c r="I466" t="s">
        <v>809</v>
      </c>
      <c r="J466" t="s">
        <v>717</v>
      </c>
      <c r="R466">
        <v>11.5</v>
      </c>
      <c r="Z466">
        <v>149</v>
      </c>
      <c r="AF466">
        <v>316</v>
      </c>
      <c r="AH466">
        <v>4.8000000000000001E-4</v>
      </c>
      <c r="AJ466">
        <v>6.4</v>
      </c>
      <c r="AN466">
        <v>6.3</v>
      </c>
      <c r="AR466">
        <v>11</v>
      </c>
      <c r="AT466">
        <v>12</v>
      </c>
      <c r="BX466">
        <v>152</v>
      </c>
      <c r="CD466">
        <v>54.7</v>
      </c>
      <c r="CH466">
        <v>3.6</v>
      </c>
      <c r="CN466">
        <v>2.1</v>
      </c>
      <c r="CP466">
        <v>7.0000000000000007E-2</v>
      </c>
      <c r="CR466">
        <v>3</v>
      </c>
      <c r="CT466">
        <v>0.73</v>
      </c>
      <c r="CZ466">
        <v>128</v>
      </c>
      <c r="DD466">
        <v>13.7</v>
      </c>
      <c r="DJ466">
        <v>27</v>
      </c>
      <c r="DQ466" t="s">
        <v>718</v>
      </c>
      <c r="DU466" t="s">
        <v>719</v>
      </c>
      <c r="DV466">
        <v>2.5</v>
      </c>
      <c r="DY466" t="s">
        <v>718</v>
      </c>
      <c r="EF466">
        <v>230</v>
      </c>
      <c r="EG466" t="s">
        <v>719</v>
      </c>
      <c r="EH466">
        <v>22.5</v>
      </c>
      <c r="EN466">
        <v>720</v>
      </c>
      <c r="EO466" t="s">
        <v>719</v>
      </c>
      <c r="EP466">
        <v>6</v>
      </c>
      <c r="ES466" t="s">
        <v>719</v>
      </c>
      <c r="ET466">
        <v>3</v>
      </c>
      <c r="EZ466">
        <v>530</v>
      </c>
      <c r="FH466">
        <v>390</v>
      </c>
      <c r="FM466" t="s">
        <v>719</v>
      </c>
      <c r="FN466">
        <v>19</v>
      </c>
      <c r="FO466" t="s">
        <v>718</v>
      </c>
      <c r="GP466">
        <v>4.2</v>
      </c>
    </row>
    <row r="467" spans="1:260" x14ac:dyDescent="0.25">
      <c r="A467" t="s">
        <v>713</v>
      </c>
      <c r="B467">
        <v>9359020</v>
      </c>
      <c r="C467" s="1">
        <v>36726</v>
      </c>
      <c r="D467" s="2">
        <v>0.54166666666666663</v>
      </c>
      <c r="G467" t="s">
        <v>721</v>
      </c>
      <c r="H467" t="s">
        <v>715</v>
      </c>
      <c r="I467" t="s">
        <v>716</v>
      </c>
      <c r="J467" t="s">
        <v>717</v>
      </c>
      <c r="R467">
        <v>14.6</v>
      </c>
      <c r="X467">
        <v>1028</v>
      </c>
      <c r="Z467">
        <v>163</v>
      </c>
      <c r="AF467">
        <v>360</v>
      </c>
      <c r="GP467">
        <v>4.5999999999999996</v>
      </c>
    </row>
    <row r="468" spans="1:260" x14ac:dyDescent="0.25">
      <c r="A468" t="s">
        <v>713</v>
      </c>
      <c r="B468">
        <v>9359020</v>
      </c>
      <c r="C468" s="1">
        <v>36747</v>
      </c>
      <c r="D468" s="2">
        <v>0.44791666666666669</v>
      </c>
      <c r="G468" t="s">
        <v>721</v>
      </c>
      <c r="H468" t="s">
        <v>715</v>
      </c>
      <c r="I468" t="s">
        <v>716</v>
      </c>
      <c r="J468" t="s">
        <v>717</v>
      </c>
      <c r="N468">
        <v>55</v>
      </c>
      <c r="R468">
        <v>10.199999999999999</v>
      </c>
      <c r="V468">
        <v>572</v>
      </c>
      <c r="X468">
        <v>80020</v>
      </c>
      <c r="Z468">
        <v>94</v>
      </c>
      <c r="AB468">
        <v>15</v>
      </c>
      <c r="AD468">
        <v>1.84</v>
      </c>
      <c r="AF468">
        <v>473</v>
      </c>
      <c r="AH468">
        <v>2.5000000000000001E-4</v>
      </c>
      <c r="AJ468">
        <v>8.1999999999999993</v>
      </c>
      <c r="AL468">
        <v>97</v>
      </c>
      <c r="AN468">
        <v>6.6</v>
      </c>
      <c r="AP468">
        <v>6.6</v>
      </c>
      <c r="AR468">
        <v>3.9</v>
      </c>
      <c r="AV468">
        <v>6</v>
      </c>
      <c r="AX468">
        <v>10</v>
      </c>
      <c r="BX468">
        <v>214</v>
      </c>
      <c r="CB468">
        <v>206</v>
      </c>
      <c r="CD468">
        <v>77.7</v>
      </c>
      <c r="CH468">
        <v>4.82</v>
      </c>
      <c r="CN468">
        <v>2.78</v>
      </c>
      <c r="CP468">
        <v>0.08</v>
      </c>
      <c r="CR468">
        <v>3</v>
      </c>
      <c r="CT468">
        <v>0.81</v>
      </c>
      <c r="CX468">
        <v>0.75</v>
      </c>
      <c r="CZ468">
        <v>212</v>
      </c>
      <c r="DB468">
        <v>0.7</v>
      </c>
      <c r="DD468">
        <v>13.5</v>
      </c>
      <c r="DR468">
        <v>1.2</v>
      </c>
      <c r="DZ468">
        <v>3.8</v>
      </c>
      <c r="EA468" t="s">
        <v>720</v>
      </c>
      <c r="EB468">
        <v>14.2</v>
      </c>
      <c r="ED468">
        <v>2590</v>
      </c>
      <c r="EF468">
        <v>1130</v>
      </c>
      <c r="EG468" t="s">
        <v>719</v>
      </c>
      <c r="EH468">
        <v>1</v>
      </c>
      <c r="EL468">
        <v>1040</v>
      </c>
      <c r="EN468">
        <v>985</v>
      </c>
      <c r="EW468" t="s">
        <v>719</v>
      </c>
      <c r="EX468">
        <v>0.2</v>
      </c>
      <c r="FH468">
        <v>373</v>
      </c>
      <c r="FL468">
        <v>2190</v>
      </c>
      <c r="FN468">
        <v>30</v>
      </c>
      <c r="FS468" t="s">
        <v>719</v>
      </c>
      <c r="FT468">
        <v>2</v>
      </c>
      <c r="GJ468">
        <v>1</v>
      </c>
      <c r="GN468">
        <v>0.56000000000000005</v>
      </c>
      <c r="GP468">
        <v>2.7</v>
      </c>
      <c r="GT468">
        <v>8</v>
      </c>
      <c r="HB468">
        <v>1001</v>
      </c>
      <c r="HF468">
        <v>355</v>
      </c>
      <c r="HH468">
        <v>320</v>
      </c>
      <c r="HJ468">
        <v>90.5</v>
      </c>
      <c r="HL468">
        <v>0.48</v>
      </c>
      <c r="HN468">
        <v>0.1</v>
      </c>
      <c r="HU468" t="s">
        <v>719</v>
      </c>
      <c r="HV468">
        <v>0.2</v>
      </c>
      <c r="HZ468">
        <v>10</v>
      </c>
      <c r="IB468">
        <v>100</v>
      </c>
      <c r="IH468">
        <v>10</v>
      </c>
      <c r="IJ468">
        <v>3044</v>
      </c>
      <c r="IN468">
        <v>473</v>
      </c>
      <c r="IT468">
        <v>40</v>
      </c>
      <c r="IV468">
        <v>30</v>
      </c>
      <c r="IZ468">
        <v>228</v>
      </c>
    </row>
    <row r="469" spans="1:260" x14ac:dyDescent="0.25">
      <c r="A469" t="s">
        <v>713</v>
      </c>
      <c r="B469">
        <v>9359020</v>
      </c>
      <c r="C469" s="1">
        <v>36755</v>
      </c>
      <c r="D469" s="2">
        <v>0.62152777777777779</v>
      </c>
      <c r="G469" t="s">
        <v>721</v>
      </c>
      <c r="H469" t="s">
        <v>725</v>
      </c>
      <c r="I469" t="s">
        <v>809</v>
      </c>
      <c r="J469" t="s">
        <v>717</v>
      </c>
      <c r="R469">
        <v>12</v>
      </c>
      <c r="Z469">
        <v>109</v>
      </c>
      <c r="AF469">
        <v>452</v>
      </c>
      <c r="AH469">
        <v>1.92E-3</v>
      </c>
      <c r="AN469">
        <v>5.7</v>
      </c>
      <c r="BX469">
        <v>215</v>
      </c>
      <c r="CD469">
        <v>77.900000000000006</v>
      </c>
      <c r="CH469">
        <v>4.8099999999999996</v>
      </c>
      <c r="CJ469">
        <v>4.8</v>
      </c>
      <c r="CL469">
        <v>2.9</v>
      </c>
      <c r="CN469">
        <v>2.9</v>
      </c>
      <c r="CP469">
        <v>0.09</v>
      </c>
      <c r="CR469">
        <v>3</v>
      </c>
      <c r="CT469">
        <v>0.96</v>
      </c>
      <c r="CV469">
        <v>1</v>
      </c>
      <c r="CZ469">
        <v>219</v>
      </c>
      <c r="DD469">
        <v>15.5</v>
      </c>
      <c r="DF469">
        <v>16.7</v>
      </c>
      <c r="DJ469">
        <v>28</v>
      </c>
      <c r="DK469" t="s">
        <v>718</v>
      </c>
      <c r="DQ469" t="s">
        <v>718</v>
      </c>
      <c r="DS469" t="s">
        <v>718</v>
      </c>
      <c r="DU469" t="s">
        <v>719</v>
      </c>
      <c r="DV469">
        <v>2.5</v>
      </c>
      <c r="DW469" t="s">
        <v>719</v>
      </c>
      <c r="DX469">
        <v>2</v>
      </c>
      <c r="DY469" t="s">
        <v>718</v>
      </c>
      <c r="EB469">
        <v>20</v>
      </c>
      <c r="ED469">
        <v>2580</v>
      </c>
      <c r="EF469">
        <v>780</v>
      </c>
      <c r="EG469" t="s">
        <v>719</v>
      </c>
      <c r="EH469">
        <v>22.5</v>
      </c>
      <c r="EI469" t="s">
        <v>719</v>
      </c>
      <c r="EJ469">
        <v>22.5</v>
      </c>
      <c r="EL469">
        <v>960</v>
      </c>
      <c r="EN469">
        <v>970</v>
      </c>
      <c r="EO469" t="s">
        <v>719</v>
      </c>
      <c r="EP469">
        <v>6</v>
      </c>
      <c r="EQ469" t="s">
        <v>719</v>
      </c>
      <c r="ER469">
        <v>6</v>
      </c>
      <c r="ES469" t="s">
        <v>719</v>
      </c>
      <c r="ET469">
        <v>3</v>
      </c>
      <c r="EU469" t="s">
        <v>719</v>
      </c>
      <c r="EV469">
        <v>3</v>
      </c>
      <c r="EZ469">
        <v>780</v>
      </c>
      <c r="FB469">
        <v>790</v>
      </c>
      <c r="FH469">
        <v>400</v>
      </c>
      <c r="FJ469">
        <v>420</v>
      </c>
      <c r="FL469">
        <v>1900</v>
      </c>
      <c r="FN469">
        <v>93</v>
      </c>
      <c r="FP469">
        <v>30</v>
      </c>
      <c r="FR469">
        <v>20</v>
      </c>
      <c r="GP469">
        <v>3.1</v>
      </c>
    </row>
    <row r="470" spans="1:260" x14ac:dyDescent="0.25">
      <c r="A470" t="s">
        <v>713</v>
      </c>
      <c r="B470">
        <v>9359020</v>
      </c>
      <c r="C470" s="1">
        <v>36784</v>
      </c>
      <c r="D470" s="2">
        <v>0.58333333333333337</v>
      </c>
      <c r="G470" t="s">
        <v>721</v>
      </c>
      <c r="H470" t="s">
        <v>725</v>
      </c>
      <c r="I470" t="s">
        <v>809</v>
      </c>
      <c r="J470" t="s">
        <v>717</v>
      </c>
      <c r="R470">
        <v>11.4</v>
      </c>
      <c r="Z470">
        <v>129</v>
      </c>
      <c r="AF470">
        <v>424</v>
      </c>
      <c r="AH470">
        <v>2.5300000000000001E-3</v>
      </c>
      <c r="AJ470">
        <v>6.6</v>
      </c>
      <c r="AN470">
        <v>5.6</v>
      </c>
      <c r="AR470">
        <v>81</v>
      </c>
      <c r="AT470">
        <v>16</v>
      </c>
      <c r="BX470">
        <v>201</v>
      </c>
      <c r="CD470">
        <v>72.599999999999994</v>
      </c>
      <c r="CH470">
        <v>4.5999999999999996</v>
      </c>
      <c r="CN470">
        <v>2.59</v>
      </c>
      <c r="CP470">
        <v>0.08</v>
      </c>
      <c r="CR470">
        <v>3</v>
      </c>
      <c r="CT470">
        <v>0.82</v>
      </c>
      <c r="CZ470">
        <v>187</v>
      </c>
      <c r="DD470">
        <v>12.7</v>
      </c>
      <c r="DJ470">
        <v>23</v>
      </c>
      <c r="DQ470" t="s">
        <v>718</v>
      </c>
      <c r="DU470" t="s">
        <v>719</v>
      </c>
      <c r="DV470">
        <v>2.5</v>
      </c>
      <c r="DY470" t="s">
        <v>719</v>
      </c>
      <c r="DZ470">
        <v>1.5</v>
      </c>
      <c r="EF470">
        <v>940</v>
      </c>
      <c r="EG470" t="s">
        <v>719</v>
      </c>
      <c r="EH470">
        <v>22.5</v>
      </c>
      <c r="EN470">
        <v>1000</v>
      </c>
      <c r="EO470" t="s">
        <v>719</v>
      </c>
      <c r="EP470">
        <v>6</v>
      </c>
      <c r="ES470" t="s">
        <v>719</v>
      </c>
      <c r="ET470">
        <v>3</v>
      </c>
      <c r="EZ470">
        <v>700</v>
      </c>
      <c r="FH470">
        <v>310</v>
      </c>
      <c r="FN470">
        <v>25</v>
      </c>
      <c r="FO470" t="s">
        <v>718</v>
      </c>
      <c r="GP470">
        <v>3.7</v>
      </c>
    </row>
    <row r="471" spans="1:260" x14ac:dyDescent="0.25">
      <c r="A471" t="s">
        <v>713</v>
      </c>
      <c r="B471">
        <v>9359020</v>
      </c>
      <c r="C471" s="1">
        <v>36837</v>
      </c>
      <c r="D471" s="2">
        <v>0.45833333333333331</v>
      </c>
      <c r="G471" t="s">
        <v>714</v>
      </c>
      <c r="H471" t="s">
        <v>715</v>
      </c>
      <c r="I471" t="s">
        <v>716</v>
      </c>
      <c r="J471" t="s">
        <v>717</v>
      </c>
      <c r="N471">
        <v>57.5</v>
      </c>
      <c r="R471">
        <v>0.6</v>
      </c>
      <c r="V471">
        <v>558</v>
      </c>
      <c r="X471">
        <v>80020</v>
      </c>
      <c r="Z471">
        <v>108</v>
      </c>
      <c r="AB471">
        <v>20</v>
      </c>
      <c r="AD471">
        <v>1.93</v>
      </c>
      <c r="AF471">
        <v>508</v>
      </c>
      <c r="AH471">
        <v>4.0999999999999999E-4</v>
      </c>
      <c r="AJ471">
        <v>10.5</v>
      </c>
      <c r="AL471">
        <v>100</v>
      </c>
      <c r="AN471">
        <v>6.4</v>
      </c>
      <c r="AP471">
        <v>6.2</v>
      </c>
      <c r="AR471">
        <v>5.3</v>
      </c>
      <c r="AX471">
        <v>8</v>
      </c>
      <c r="BX471">
        <v>238</v>
      </c>
      <c r="CB471">
        <v>232</v>
      </c>
      <c r="CD471">
        <v>86.8</v>
      </c>
      <c r="CH471">
        <v>5.25</v>
      </c>
      <c r="CN471">
        <v>3.34</v>
      </c>
      <c r="CP471">
        <v>0.09</v>
      </c>
      <c r="CR471">
        <v>3</v>
      </c>
      <c r="CT471">
        <v>0.96</v>
      </c>
      <c r="CX471">
        <v>1.39</v>
      </c>
      <c r="CZ471">
        <v>235</v>
      </c>
      <c r="DB471">
        <v>0.74</v>
      </c>
      <c r="DD471">
        <v>14.5</v>
      </c>
      <c r="DR471">
        <v>1.9</v>
      </c>
      <c r="DZ471">
        <v>8.5</v>
      </c>
      <c r="EB471">
        <v>33.4</v>
      </c>
      <c r="ED471">
        <v>5980</v>
      </c>
      <c r="EF471">
        <v>2960</v>
      </c>
      <c r="EG471" t="s">
        <v>719</v>
      </c>
      <c r="EH471">
        <v>1</v>
      </c>
      <c r="EL471">
        <v>1410</v>
      </c>
      <c r="EN471">
        <v>1340</v>
      </c>
      <c r="EW471" t="s">
        <v>719</v>
      </c>
      <c r="EX471">
        <v>0.2</v>
      </c>
      <c r="FH471">
        <v>526</v>
      </c>
      <c r="FL471">
        <v>2780</v>
      </c>
      <c r="FN471">
        <v>110</v>
      </c>
      <c r="FS471" t="s">
        <v>719</v>
      </c>
      <c r="FT471">
        <v>2</v>
      </c>
      <c r="GJ471">
        <v>1</v>
      </c>
      <c r="GN471">
        <v>0.59</v>
      </c>
      <c r="GP471">
        <v>3.1</v>
      </c>
      <c r="GT471">
        <v>7</v>
      </c>
      <c r="HB471">
        <v>1001</v>
      </c>
      <c r="HF471">
        <v>380</v>
      </c>
      <c r="HH471">
        <v>357</v>
      </c>
      <c r="HJ471">
        <v>111</v>
      </c>
      <c r="HL471">
        <v>0.52</v>
      </c>
      <c r="HU471" t="s">
        <v>719</v>
      </c>
      <c r="HV471">
        <v>0.2</v>
      </c>
      <c r="HZ471">
        <v>10</v>
      </c>
      <c r="IB471">
        <v>110</v>
      </c>
      <c r="IH471">
        <v>10</v>
      </c>
      <c r="IJ471">
        <v>3044</v>
      </c>
      <c r="IN471">
        <v>513</v>
      </c>
      <c r="IV471">
        <v>110</v>
      </c>
      <c r="IZ471">
        <v>325</v>
      </c>
    </row>
    <row r="472" spans="1:260" x14ac:dyDescent="0.25">
      <c r="A472" t="s">
        <v>713</v>
      </c>
      <c r="B472">
        <v>9359020</v>
      </c>
      <c r="C472" s="1">
        <v>36837</v>
      </c>
      <c r="D472" s="2">
        <v>0.46736111111111112</v>
      </c>
      <c r="G472" t="s">
        <v>714</v>
      </c>
      <c r="H472" t="s">
        <v>715</v>
      </c>
      <c r="I472" t="s">
        <v>716</v>
      </c>
      <c r="J472" t="s">
        <v>717</v>
      </c>
      <c r="P472">
        <v>5</v>
      </c>
      <c r="R472">
        <v>0.7</v>
      </c>
      <c r="X472">
        <v>1028</v>
      </c>
      <c r="AF472">
        <v>515</v>
      </c>
      <c r="AH472">
        <v>3.6999999999999999E-4</v>
      </c>
      <c r="AJ472">
        <v>10.4</v>
      </c>
      <c r="AN472">
        <v>6.4</v>
      </c>
    </row>
    <row r="473" spans="1:260" x14ac:dyDescent="0.25">
      <c r="A473" t="s">
        <v>713</v>
      </c>
      <c r="B473">
        <v>9359020</v>
      </c>
      <c r="C473" s="1">
        <v>36837</v>
      </c>
      <c r="D473" s="2">
        <v>0.4680555555555555</v>
      </c>
      <c r="G473" t="s">
        <v>714</v>
      </c>
      <c r="H473" t="s">
        <v>715</v>
      </c>
      <c r="I473" t="s">
        <v>716</v>
      </c>
      <c r="J473" t="s">
        <v>717</v>
      </c>
      <c r="P473">
        <v>10</v>
      </c>
      <c r="R473">
        <v>0.7</v>
      </c>
      <c r="X473">
        <v>1028</v>
      </c>
      <c r="AF473">
        <v>520</v>
      </c>
      <c r="AH473">
        <v>3.8999999999999999E-4</v>
      </c>
      <c r="AJ473">
        <v>10.199999999999999</v>
      </c>
      <c r="AN473">
        <v>6.4</v>
      </c>
    </row>
    <row r="474" spans="1:260" x14ac:dyDescent="0.25">
      <c r="A474" t="s">
        <v>713</v>
      </c>
      <c r="B474">
        <v>9359020</v>
      </c>
      <c r="C474" s="1">
        <v>36837</v>
      </c>
      <c r="D474" s="2">
        <v>0.46875</v>
      </c>
      <c r="G474" t="s">
        <v>714</v>
      </c>
      <c r="H474" t="s">
        <v>715</v>
      </c>
      <c r="I474" t="s">
        <v>716</v>
      </c>
      <c r="J474" t="s">
        <v>717</v>
      </c>
      <c r="P474">
        <v>15</v>
      </c>
      <c r="R474">
        <v>0.6</v>
      </c>
      <c r="X474">
        <v>1028</v>
      </c>
      <c r="AF474">
        <v>523</v>
      </c>
      <c r="AH474">
        <v>4.0999999999999999E-4</v>
      </c>
      <c r="AJ474">
        <v>10.4</v>
      </c>
      <c r="AN474">
        <v>6.4</v>
      </c>
    </row>
    <row r="475" spans="1:260" x14ac:dyDescent="0.25">
      <c r="A475" t="s">
        <v>713</v>
      </c>
      <c r="B475">
        <v>9359020</v>
      </c>
      <c r="C475" s="1">
        <v>36837</v>
      </c>
      <c r="D475" s="2">
        <v>0.4694444444444445</v>
      </c>
      <c r="G475" t="s">
        <v>714</v>
      </c>
      <c r="H475" t="s">
        <v>715</v>
      </c>
      <c r="I475" t="s">
        <v>716</v>
      </c>
      <c r="J475" t="s">
        <v>717</v>
      </c>
      <c r="P475">
        <v>20</v>
      </c>
      <c r="R475">
        <v>0.6</v>
      </c>
      <c r="X475">
        <v>1028</v>
      </c>
      <c r="AF475">
        <v>527</v>
      </c>
      <c r="AH475">
        <v>4.0999999999999999E-4</v>
      </c>
      <c r="AJ475">
        <v>10.5</v>
      </c>
      <c r="AN475">
        <v>6.4</v>
      </c>
    </row>
    <row r="476" spans="1:260" x14ac:dyDescent="0.25">
      <c r="A476" t="s">
        <v>713</v>
      </c>
      <c r="B476">
        <v>9359020</v>
      </c>
      <c r="C476" s="1">
        <v>36837</v>
      </c>
      <c r="D476" s="2">
        <v>0.47013888888888888</v>
      </c>
      <c r="G476" t="s">
        <v>714</v>
      </c>
      <c r="H476" t="s">
        <v>715</v>
      </c>
      <c r="I476" t="s">
        <v>716</v>
      </c>
      <c r="J476" t="s">
        <v>717</v>
      </c>
      <c r="P476">
        <v>25</v>
      </c>
      <c r="R476">
        <v>0.6</v>
      </c>
      <c r="X476">
        <v>1028</v>
      </c>
      <c r="AF476">
        <v>505</v>
      </c>
      <c r="AH476">
        <v>4.0999999999999999E-4</v>
      </c>
      <c r="AJ476">
        <v>10.5</v>
      </c>
      <c r="AN476">
        <v>6.4</v>
      </c>
    </row>
    <row r="477" spans="1:260" x14ac:dyDescent="0.25">
      <c r="A477" t="s">
        <v>713</v>
      </c>
      <c r="B477">
        <v>9359020</v>
      </c>
      <c r="C477" s="1">
        <v>36837</v>
      </c>
      <c r="D477" s="2">
        <v>0.47083333333333338</v>
      </c>
      <c r="G477" t="s">
        <v>714</v>
      </c>
      <c r="H477" t="s">
        <v>715</v>
      </c>
      <c r="I477" t="s">
        <v>716</v>
      </c>
      <c r="J477" t="s">
        <v>717</v>
      </c>
      <c r="P477">
        <v>30</v>
      </c>
      <c r="R477">
        <v>0.7</v>
      </c>
      <c r="X477">
        <v>1028</v>
      </c>
      <c r="AF477">
        <v>503</v>
      </c>
      <c r="AH477">
        <v>4.0999999999999999E-4</v>
      </c>
      <c r="AJ477">
        <v>10.5</v>
      </c>
      <c r="AN477">
        <v>6.4</v>
      </c>
    </row>
    <row r="478" spans="1:260" x14ac:dyDescent="0.25">
      <c r="A478" t="s">
        <v>713</v>
      </c>
      <c r="B478">
        <v>9359020</v>
      </c>
      <c r="C478" s="1">
        <v>36837</v>
      </c>
      <c r="D478" s="2">
        <v>0.47152777777777777</v>
      </c>
      <c r="G478" t="s">
        <v>714</v>
      </c>
      <c r="H478" t="s">
        <v>715</v>
      </c>
      <c r="I478" t="s">
        <v>716</v>
      </c>
      <c r="J478" t="s">
        <v>717</v>
      </c>
      <c r="P478">
        <v>35</v>
      </c>
      <c r="R478">
        <v>0.6</v>
      </c>
      <c r="X478">
        <v>1028</v>
      </c>
      <c r="AF478">
        <v>508</v>
      </c>
      <c r="AH478">
        <v>4.0999999999999999E-4</v>
      </c>
      <c r="AJ478">
        <v>10.5</v>
      </c>
      <c r="AN478">
        <v>6.4</v>
      </c>
    </row>
    <row r="479" spans="1:260" x14ac:dyDescent="0.25">
      <c r="A479" t="s">
        <v>713</v>
      </c>
      <c r="B479">
        <v>9359020</v>
      </c>
      <c r="C479" s="1">
        <v>36837</v>
      </c>
      <c r="D479" s="2">
        <v>0.47222222222222227</v>
      </c>
      <c r="G479" t="s">
        <v>714</v>
      </c>
      <c r="H479" t="s">
        <v>715</v>
      </c>
      <c r="I479" t="s">
        <v>716</v>
      </c>
      <c r="J479" t="s">
        <v>717</v>
      </c>
      <c r="P479">
        <v>40</v>
      </c>
      <c r="R479">
        <v>0.6</v>
      </c>
      <c r="X479">
        <v>1028</v>
      </c>
      <c r="AF479">
        <v>508</v>
      </c>
      <c r="AH479">
        <v>4.0999999999999999E-4</v>
      </c>
      <c r="AJ479">
        <v>10.5</v>
      </c>
      <c r="AN479">
        <v>6.4</v>
      </c>
    </row>
    <row r="480" spans="1:260" x14ac:dyDescent="0.25">
      <c r="A480" t="s">
        <v>713</v>
      </c>
      <c r="B480">
        <v>9359020</v>
      </c>
      <c r="C480" s="1">
        <v>36837</v>
      </c>
      <c r="D480" s="2">
        <v>0.47291666666666665</v>
      </c>
      <c r="G480" t="s">
        <v>714</v>
      </c>
      <c r="H480" t="s">
        <v>715</v>
      </c>
      <c r="I480" t="s">
        <v>716</v>
      </c>
      <c r="J480" t="s">
        <v>717</v>
      </c>
      <c r="P480">
        <v>45</v>
      </c>
      <c r="R480">
        <v>0.6</v>
      </c>
      <c r="X480">
        <v>1028</v>
      </c>
      <c r="AF480">
        <v>505</v>
      </c>
      <c r="AH480">
        <v>4.0999999999999999E-4</v>
      </c>
      <c r="AJ480">
        <v>10.5</v>
      </c>
      <c r="AN480">
        <v>6.4</v>
      </c>
    </row>
    <row r="481" spans="1:260" x14ac:dyDescent="0.25">
      <c r="A481" t="s">
        <v>713</v>
      </c>
      <c r="B481">
        <v>9359020</v>
      </c>
      <c r="C481" s="1">
        <v>36837</v>
      </c>
      <c r="D481" s="2">
        <v>0.47361111111111115</v>
      </c>
      <c r="G481" t="s">
        <v>714</v>
      </c>
      <c r="H481" t="s">
        <v>715</v>
      </c>
      <c r="I481" t="s">
        <v>716</v>
      </c>
      <c r="J481" t="s">
        <v>717</v>
      </c>
      <c r="P481">
        <v>50</v>
      </c>
      <c r="R481">
        <v>0.5</v>
      </c>
      <c r="X481">
        <v>1028</v>
      </c>
      <c r="AF481">
        <v>505</v>
      </c>
      <c r="AH481">
        <v>4.0999999999999999E-4</v>
      </c>
      <c r="AJ481">
        <v>10.6</v>
      </c>
      <c r="AN481">
        <v>6.4</v>
      </c>
    </row>
    <row r="482" spans="1:260" x14ac:dyDescent="0.25">
      <c r="A482" t="s">
        <v>713</v>
      </c>
      <c r="B482">
        <v>9359020</v>
      </c>
      <c r="C482" s="1">
        <v>36837</v>
      </c>
      <c r="D482" s="2">
        <v>0.47430555555555554</v>
      </c>
      <c r="G482" t="s">
        <v>714</v>
      </c>
      <c r="H482" t="s">
        <v>715</v>
      </c>
      <c r="I482" t="s">
        <v>716</v>
      </c>
      <c r="J482" t="s">
        <v>717</v>
      </c>
      <c r="P482">
        <v>55</v>
      </c>
      <c r="R482">
        <v>0.4</v>
      </c>
      <c r="X482">
        <v>1028</v>
      </c>
      <c r="AF482">
        <v>505</v>
      </c>
      <c r="AH482">
        <v>4.2000000000000002E-4</v>
      </c>
      <c r="AJ482">
        <v>10.5</v>
      </c>
      <c r="AN482">
        <v>6.4</v>
      </c>
    </row>
    <row r="483" spans="1:260" x14ac:dyDescent="0.25">
      <c r="A483" t="s">
        <v>713</v>
      </c>
      <c r="B483">
        <v>9359020</v>
      </c>
      <c r="C483" s="1">
        <v>36861</v>
      </c>
      <c r="D483" s="2">
        <v>0.5</v>
      </c>
      <c r="G483" t="s">
        <v>714</v>
      </c>
      <c r="H483" t="s">
        <v>725</v>
      </c>
      <c r="I483" t="s">
        <v>809</v>
      </c>
      <c r="J483" t="s">
        <v>717</v>
      </c>
      <c r="R483">
        <v>0.4</v>
      </c>
      <c r="Z483">
        <v>76</v>
      </c>
      <c r="AF483">
        <v>580</v>
      </c>
      <c r="AH483">
        <v>1.9210000000000001E-2</v>
      </c>
      <c r="AJ483">
        <v>10.7</v>
      </c>
      <c r="AN483">
        <v>4.7</v>
      </c>
      <c r="BX483">
        <v>272</v>
      </c>
      <c r="CD483">
        <v>98.8</v>
      </c>
      <c r="CF483">
        <v>100</v>
      </c>
      <c r="CH483">
        <v>5.81</v>
      </c>
      <c r="CJ483">
        <v>6.3</v>
      </c>
      <c r="CL483">
        <v>3.8</v>
      </c>
      <c r="CN483">
        <v>3.51</v>
      </c>
      <c r="CP483">
        <v>0.09</v>
      </c>
      <c r="CR483">
        <v>3</v>
      </c>
      <c r="CT483">
        <v>0.9</v>
      </c>
      <c r="CV483">
        <v>1</v>
      </c>
      <c r="CZ483">
        <v>274</v>
      </c>
      <c r="DD483">
        <v>15.4</v>
      </c>
      <c r="DF483">
        <v>17</v>
      </c>
      <c r="DJ483">
        <v>22</v>
      </c>
      <c r="DL483">
        <v>24</v>
      </c>
      <c r="DQ483" t="s">
        <v>719</v>
      </c>
      <c r="DR483">
        <v>2</v>
      </c>
      <c r="DS483" t="s">
        <v>719</v>
      </c>
      <c r="DT483">
        <v>2</v>
      </c>
      <c r="DU483" t="s">
        <v>719</v>
      </c>
      <c r="DV483">
        <v>15</v>
      </c>
      <c r="DW483" t="s">
        <v>719</v>
      </c>
      <c r="DX483">
        <v>15</v>
      </c>
      <c r="DY483" t="s">
        <v>719</v>
      </c>
      <c r="DZ483">
        <v>4</v>
      </c>
      <c r="EB483">
        <v>30</v>
      </c>
      <c r="ED483">
        <v>4800</v>
      </c>
      <c r="EF483">
        <v>2900</v>
      </c>
      <c r="EG483" t="s">
        <v>719</v>
      </c>
      <c r="EH483">
        <v>30</v>
      </c>
      <c r="EI483" t="s">
        <v>719</v>
      </c>
      <c r="EJ483">
        <v>30</v>
      </c>
      <c r="EL483">
        <v>1500</v>
      </c>
      <c r="EN483">
        <v>1400</v>
      </c>
      <c r="EO483" t="s">
        <v>719</v>
      </c>
      <c r="EP483">
        <v>10</v>
      </c>
      <c r="EQ483" t="s">
        <v>719</v>
      </c>
      <c r="ER483">
        <v>10</v>
      </c>
      <c r="ES483" t="s">
        <v>719</v>
      </c>
      <c r="ET483">
        <v>20</v>
      </c>
      <c r="EU483" t="s">
        <v>719</v>
      </c>
      <c r="EV483">
        <v>20</v>
      </c>
      <c r="EZ483">
        <v>960</v>
      </c>
      <c r="FB483">
        <v>980</v>
      </c>
      <c r="FC483" t="s">
        <v>719</v>
      </c>
      <c r="FD483">
        <v>4</v>
      </c>
      <c r="FE483" t="s">
        <v>719</v>
      </c>
      <c r="FF483">
        <v>4</v>
      </c>
      <c r="FH483">
        <v>530</v>
      </c>
      <c r="FJ483">
        <v>540</v>
      </c>
      <c r="FL483">
        <v>3000</v>
      </c>
      <c r="FN483">
        <v>460</v>
      </c>
      <c r="FO483" t="s">
        <v>719</v>
      </c>
      <c r="FP483">
        <v>6</v>
      </c>
      <c r="FQ483" t="s">
        <v>719</v>
      </c>
      <c r="FR483">
        <v>6</v>
      </c>
      <c r="GP483">
        <v>2.2000000000000002</v>
      </c>
    </row>
    <row r="484" spans="1:260" x14ac:dyDescent="0.25">
      <c r="A484" t="s">
        <v>713</v>
      </c>
      <c r="B484">
        <v>9359020</v>
      </c>
      <c r="C484" s="1">
        <v>36970</v>
      </c>
      <c r="D484" s="2">
        <v>0.47916666666666669</v>
      </c>
      <c r="G484" t="s">
        <v>714</v>
      </c>
      <c r="H484" t="s">
        <v>715</v>
      </c>
      <c r="I484" t="s">
        <v>809</v>
      </c>
      <c r="J484" t="s">
        <v>717</v>
      </c>
      <c r="R484">
        <v>4.5</v>
      </c>
      <c r="X484">
        <v>1028</v>
      </c>
      <c r="Z484">
        <v>56</v>
      </c>
      <c r="AF484">
        <v>648</v>
      </c>
      <c r="AH484">
        <v>3.49E-3</v>
      </c>
      <c r="AJ484">
        <v>7.9</v>
      </c>
      <c r="AN484">
        <v>5.5</v>
      </c>
      <c r="AR484">
        <v>20</v>
      </c>
      <c r="AT484">
        <v>3</v>
      </c>
      <c r="BX484">
        <v>300</v>
      </c>
      <c r="BZ484">
        <v>310</v>
      </c>
      <c r="CD484">
        <v>109</v>
      </c>
      <c r="CF484">
        <v>120</v>
      </c>
      <c r="CH484">
        <v>6.27</v>
      </c>
      <c r="CJ484">
        <v>6.8</v>
      </c>
      <c r="CL484">
        <v>3.9</v>
      </c>
      <c r="CN484">
        <v>3.8</v>
      </c>
      <c r="CP484">
        <v>0.1</v>
      </c>
      <c r="CR484">
        <v>3</v>
      </c>
      <c r="CT484">
        <v>0.99</v>
      </c>
      <c r="CV484">
        <v>1.1000000000000001</v>
      </c>
      <c r="CZ484">
        <v>311</v>
      </c>
      <c r="DD484">
        <v>16.399999999999999</v>
      </c>
      <c r="DF484">
        <v>19</v>
      </c>
      <c r="DJ484">
        <v>21</v>
      </c>
      <c r="DL484">
        <v>24</v>
      </c>
      <c r="DQ484" t="s">
        <v>719</v>
      </c>
      <c r="DR484">
        <v>2</v>
      </c>
      <c r="DS484" t="s">
        <v>719</v>
      </c>
      <c r="DT484">
        <v>2</v>
      </c>
      <c r="DU484" t="s">
        <v>719</v>
      </c>
      <c r="DV484">
        <v>15</v>
      </c>
      <c r="DW484" t="s">
        <v>719</v>
      </c>
      <c r="DX484">
        <v>15</v>
      </c>
      <c r="DY484" t="s">
        <v>719</v>
      </c>
      <c r="DZ484">
        <v>4</v>
      </c>
      <c r="EB484">
        <v>30</v>
      </c>
      <c r="ED484">
        <v>5400</v>
      </c>
      <c r="EF484">
        <v>2800</v>
      </c>
      <c r="EG484" t="s">
        <v>719</v>
      </c>
      <c r="EH484">
        <v>30</v>
      </c>
      <c r="EI484" t="s">
        <v>719</v>
      </c>
      <c r="EJ484">
        <v>30</v>
      </c>
      <c r="EL484">
        <v>1900</v>
      </c>
      <c r="EN484">
        <v>1800</v>
      </c>
      <c r="EO484" t="s">
        <v>719</v>
      </c>
      <c r="EP484">
        <v>10</v>
      </c>
      <c r="EQ484" t="s">
        <v>719</v>
      </c>
      <c r="ER484">
        <v>10</v>
      </c>
      <c r="ES484" t="s">
        <v>719</v>
      </c>
      <c r="ET484">
        <v>20</v>
      </c>
      <c r="EU484" t="s">
        <v>719</v>
      </c>
      <c r="EV484">
        <v>20</v>
      </c>
      <c r="EZ484">
        <v>1100</v>
      </c>
      <c r="FB484">
        <v>1100</v>
      </c>
      <c r="FC484" t="s">
        <v>719</v>
      </c>
      <c r="FD484">
        <v>4</v>
      </c>
      <c r="FE484" t="s">
        <v>719</v>
      </c>
      <c r="FF484">
        <v>4</v>
      </c>
      <c r="FH484">
        <v>580</v>
      </c>
      <c r="FJ484">
        <v>610</v>
      </c>
      <c r="FL484">
        <v>3200</v>
      </c>
      <c r="FN484">
        <v>810</v>
      </c>
      <c r="FO484" t="s">
        <v>719</v>
      </c>
      <c r="FP484">
        <v>6</v>
      </c>
      <c r="FQ484" t="s">
        <v>719</v>
      </c>
      <c r="FR484">
        <v>6</v>
      </c>
      <c r="GP484">
        <v>1.6</v>
      </c>
    </row>
    <row r="485" spans="1:260" x14ac:dyDescent="0.25">
      <c r="A485" t="s">
        <v>713</v>
      </c>
      <c r="B485">
        <v>9359020</v>
      </c>
      <c r="C485" s="1">
        <v>37011</v>
      </c>
      <c r="D485" s="2">
        <v>0.4777777777777778</v>
      </c>
      <c r="G485" t="s">
        <v>721</v>
      </c>
      <c r="H485" t="s">
        <v>715</v>
      </c>
      <c r="I485" t="s">
        <v>716</v>
      </c>
      <c r="J485" t="s">
        <v>717</v>
      </c>
      <c r="P485">
        <v>5</v>
      </c>
      <c r="R485">
        <v>6</v>
      </c>
      <c r="V485">
        <v>569</v>
      </c>
      <c r="AF485">
        <v>258</v>
      </c>
      <c r="AH485">
        <v>2.0000000000000001E-4</v>
      </c>
      <c r="AJ485">
        <v>9.1999999999999993</v>
      </c>
      <c r="AL485">
        <v>99</v>
      </c>
      <c r="AN485">
        <v>6.7</v>
      </c>
    </row>
    <row r="486" spans="1:260" x14ac:dyDescent="0.25">
      <c r="A486" t="s">
        <v>713</v>
      </c>
      <c r="B486">
        <v>9359020</v>
      </c>
      <c r="C486" s="1">
        <v>37011</v>
      </c>
      <c r="D486" s="2">
        <v>0.47847222222222219</v>
      </c>
      <c r="G486" t="s">
        <v>721</v>
      </c>
      <c r="H486" t="s">
        <v>715</v>
      </c>
      <c r="I486" t="s">
        <v>716</v>
      </c>
      <c r="J486" t="s">
        <v>717</v>
      </c>
      <c r="P486">
        <v>15</v>
      </c>
      <c r="R486">
        <v>5.8</v>
      </c>
      <c r="V486">
        <v>569</v>
      </c>
      <c r="AF486">
        <v>261</v>
      </c>
      <c r="AH486">
        <v>1.9000000000000001E-4</v>
      </c>
      <c r="AJ486">
        <v>9.3000000000000007</v>
      </c>
      <c r="AL486">
        <v>100</v>
      </c>
      <c r="AN486">
        <v>6.7</v>
      </c>
    </row>
    <row r="487" spans="1:260" x14ac:dyDescent="0.25">
      <c r="A487" t="s">
        <v>713</v>
      </c>
      <c r="B487">
        <v>9359020</v>
      </c>
      <c r="C487" s="1">
        <v>37011</v>
      </c>
      <c r="D487" s="2">
        <v>0.47916666666666669</v>
      </c>
      <c r="G487" t="s">
        <v>721</v>
      </c>
      <c r="H487" t="s">
        <v>715</v>
      </c>
      <c r="I487" t="s">
        <v>716</v>
      </c>
      <c r="J487" t="s">
        <v>717</v>
      </c>
      <c r="P487">
        <v>25</v>
      </c>
      <c r="R487">
        <v>5.5</v>
      </c>
      <c r="V487">
        <v>569</v>
      </c>
      <c r="AF487">
        <v>259</v>
      </c>
      <c r="AH487">
        <v>1.9000000000000001E-4</v>
      </c>
      <c r="AJ487">
        <v>9.4</v>
      </c>
      <c r="AL487">
        <v>100</v>
      </c>
      <c r="AN487">
        <v>6.7</v>
      </c>
    </row>
    <row r="488" spans="1:260" x14ac:dyDescent="0.25">
      <c r="A488" t="s">
        <v>713</v>
      </c>
      <c r="B488">
        <v>9359020</v>
      </c>
      <c r="C488" s="1">
        <v>37011</v>
      </c>
      <c r="D488" s="2">
        <v>0.47986111111111113</v>
      </c>
      <c r="G488" t="s">
        <v>721</v>
      </c>
      <c r="H488" t="s">
        <v>715</v>
      </c>
      <c r="I488" t="s">
        <v>716</v>
      </c>
      <c r="J488" t="s">
        <v>717</v>
      </c>
      <c r="P488">
        <v>35</v>
      </c>
      <c r="R488">
        <v>5.5</v>
      </c>
      <c r="V488">
        <v>569</v>
      </c>
      <c r="AF488">
        <v>262</v>
      </c>
      <c r="AH488">
        <v>1.9000000000000001E-4</v>
      </c>
      <c r="AJ488">
        <v>9.4</v>
      </c>
      <c r="AL488">
        <v>100</v>
      </c>
      <c r="AN488">
        <v>6.7</v>
      </c>
    </row>
    <row r="489" spans="1:260" x14ac:dyDescent="0.25">
      <c r="A489" t="s">
        <v>713</v>
      </c>
      <c r="B489">
        <v>9359020</v>
      </c>
      <c r="C489" s="1">
        <v>37011</v>
      </c>
      <c r="D489" s="2">
        <v>0.48055555555555557</v>
      </c>
      <c r="G489" t="s">
        <v>721</v>
      </c>
      <c r="H489" t="s">
        <v>715</v>
      </c>
      <c r="I489" t="s">
        <v>716</v>
      </c>
      <c r="J489" t="s">
        <v>717</v>
      </c>
      <c r="P489">
        <v>45</v>
      </c>
      <c r="R489">
        <v>5.5</v>
      </c>
      <c r="V489">
        <v>569</v>
      </c>
      <c r="AF489">
        <v>267</v>
      </c>
      <c r="AH489">
        <v>1.9000000000000001E-4</v>
      </c>
      <c r="AJ489">
        <v>9.4</v>
      </c>
      <c r="AL489">
        <v>100</v>
      </c>
      <c r="AN489">
        <v>6.7</v>
      </c>
    </row>
    <row r="490" spans="1:260" x14ac:dyDescent="0.25">
      <c r="A490" t="s">
        <v>713</v>
      </c>
      <c r="B490">
        <v>9359020</v>
      </c>
      <c r="C490" s="1">
        <v>37011</v>
      </c>
      <c r="D490" s="2">
        <v>0.48125000000000001</v>
      </c>
      <c r="G490" t="s">
        <v>721</v>
      </c>
      <c r="H490" t="s">
        <v>715</v>
      </c>
      <c r="I490" t="s">
        <v>716</v>
      </c>
      <c r="J490" t="s">
        <v>717</v>
      </c>
      <c r="P490">
        <v>55</v>
      </c>
      <c r="R490">
        <v>5.5</v>
      </c>
      <c r="V490">
        <v>569</v>
      </c>
      <c r="AF490">
        <v>257</v>
      </c>
      <c r="AH490">
        <v>1.9000000000000001E-4</v>
      </c>
      <c r="AJ490">
        <v>9.6</v>
      </c>
      <c r="AL490">
        <v>103</v>
      </c>
      <c r="AN490">
        <v>6.7</v>
      </c>
    </row>
    <row r="491" spans="1:260" x14ac:dyDescent="0.25">
      <c r="A491" t="s">
        <v>713</v>
      </c>
      <c r="B491">
        <v>9359020</v>
      </c>
      <c r="C491" s="1">
        <v>37011</v>
      </c>
      <c r="D491" s="2">
        <v>0.48194444444444445</v>
      </c>
      <c r="G491" t="s">
        <v>721</v>
      </c>
      <c r="H491" t="s">
        <v>715</v>
      </c>
      <c r="I491" t="s">
        <v>716</v>
      </c>
      <c r="J491" t="s">
        <v>717</v>
      </c>
      <c r="P491">
        <v>65</v>
      </c>
      <c r="R491">
        <v>5.5</v>
      </c>
      <c r="V491">
        <v>569</v>
      </c>
      <c r="AF491">
        <v>258</v>
      </c>
      <c r="AH491">
        <v>1.9000000000000001E-4</v>
      </c>
      <c r="AJ491">
        <v>9.5</v>
      </c>
      <c r="AL491">
        <v>101</v>
      </c>
      <c r="AN491">
        <v>6.7</v>
      </c>
    </row>
    <row r="492" spans="1:260" x14ac:dyDescent="0.25">
      <c r="A492" t="s">
        <v>713</v>
      </c>
      <c r="B492">
        <v>9359020</v>
      </c>
      <c r="C492" s="1">
        <v>37011</v>
      </c>
      <c r="D492" s="2">
        <v>0.4826388888888889</v>
      </c>
      <c r="G492" t="s">
        <v>721</v>
      </c>
      <c r="H492" t="s">
        <v>715</v>
      </c>
      <c r="I492" t="s">
        <v>716</v>
      </c>
      <c r="J492" t="s">
        <v>717</v>
      </c>
      <c r="P492">
        <v>75</v>
      </c>
      <c r="R492">
        <v>5.5</v>
      </c>
      <c r="V492">
        <v>569</v>
      </c>
      <c r="AF492">
        <v>265</v>
      </c>
      <c r="AH492">
        <v>1.9000000000000001E-4</v>
      </c>
      <c r="AJ492">
        <v>9.6</v>
      </c>
      <c r="AL492">
        <v>102</v>
      </c>
      <c r="AN492">
        <v>6.7</v>
      </c>
    </row>
    <row r="493" spans="1:260" x14ac:dyDescent="0.25">
      <c r="A493" t="s">
        <v>713</v>
      </c>
      <c r="B493">
        <v>9359020</v>
      </c>
      <c r="C493" s="1">
        <v>37011</v>
      </c>
      <c r="D493" s="2">
        <v>0.48333333333333334</v>
      </c>
      <c r="G493" t="s">
        <v>721</v>
      </c>
      <c r="H493" t="s">
        <v>715</v>
      </c>
      <c r="I493" t="s">
        <v>716</v>
      </c>
      <c r="J493" t="s">
        <v>717</v>
      </c>
      <c r="P493">
        <v>85</v>
      </c>
      <c r="R493">
        <v>5.5</v>
      </c>
      <c r="V493">
        <v>569</v>
      </c>
      <c r="AF493">
        <v>261</v>
      </c>
      <c r="AH493">
        <v>1.9000000000000001E-4</v>
      </c>
      <c r="AJ493">
        <v>9.5</v>
      </c>
      <c r="AL493">
        <v>100</v>
      </c>
      <c r="AN493">
        <v>6.7</v>
      </c>
    </row>
    <row r="494" spans="1:260" x14ac:dyDescent="0.25">
      <c r="A494" t="s">
        <v>713</v>
      </c>
      <c r="B494">
        <v>9359020</v>
      </c>
      <c r="C494" s="1">
        <v>37011</v>
      </c>
      <c r="D494" s="2">
        <v>0.48958333333333331</v>
      </c>
      <c r="G494" t="s">
        <v>721</v>
      </c>
      <c r="H494" t="s">
        <v>715</v>
      </c>
      <c r="I494" t="s">
        <v>716</v>
      </c>
      <c r="J494" t="s">
        <v>717</v>
      </c>
      <c r="N494">
        <v>90</v>
      </c>
      <c r="R494">
        <v>5.5</v>
      </c>
      <c r="V494">
        <v>569</v>
      </c>
      <c r="X494">
        <v>80020</v>
      </c>
      <c r="Z494">
        <v>405</v>
      </c>
      <c r="AB494">
        <v>25</v>
      </c>
      <c r="AD494">
        <v>2.38</v>
      </c>
      <c r="AF494">
        <v>261</v>
      </c>
      <c r="AH494">
        <v>1.9000000000000001E-4</v>
      </c>
      <c r="AJ494">
        <v>9.4</v>
      </c>
      <c r="AL494">
        <v>100</v>
      </c>
      <c r="AN494">
        <v>6.7</v>
      </c>
      <c r="AP494">
        <v>6.9</v>
      </c>
      <c r="AR494">
        <v>4.2</v>
      </c>
      <c r="AX494">
        <v>14</v>
      </c>
      <c r="BX494">
        <v>114</v>
      </c>
      <c r="CB494">
        <v>103</v>
      </c>
      <c r="CD494">
        <v>41.2</v>
      </c>
      <c r="CH494">
        <v>2.76</v>
      </c>
      <c r="CN494">
        <v>1.86</v>
      </c>
      <c r="CP494">
        <v>0.08</v>
      </c>
      <c r="CR494">
        <v>3</v>
      </c>
      <c r="CT494">
        <v>0.56999999999999995</v>
      </c>
      <c r="CX494">
        <v>1.23</v>
      </c>
      <c r="CZ494">
        <v>104</v>
      </c>
      <c r="DB494">
        <v>0.47</v>
      </c>
      <c r="DD494">
        <v>9.02</v>
      </c>
      <c r="DR494">
        <v>2.2999999999999998</v>
      </c>
      <c r="DZ494">
        <v>8.9</v>
      </c>
      <c r="EB494">
        <v>45.4</v>
      </c>
      <c r="ED494">
        <v>3790</v>
      </c>
      <c r="EF494">
        <v>707</v>
      </c>
      <c r="EG494" t="s">
        <v>719</v>
      </c>
      <c r="EH494">
        <v>1</v>
      </c>
      <c r="EL494">
        <v>802</v>
      </c>
      <c r="EN494">
        <v>761</v>
      </c>
      <c r="EW494" t="s">
        <v>719</v>
      </c>
      <c r="EX494">
        <v>0.2</v>
      </c>
      <c r="FH494">
        <v>541</v>
      </c>
      <c r="FL494">
        <v>1300</v>
      </c>
      <c r="FM494" t="s">
        <v>720</v>
      </c>
      <c r="FN494">
        <v>10</v>
      </c>
      <c r="FS494" t="s">
        <v>719</v>
      </c>
      <c r="FT494">
        <v>2</v>
      </c>
      <c r="GJ494">
        <v>1</v>
      </c>
      <c r="GN494">
        <v>0.73</v>
      </c>
      <c r="GP494">
        <v>11</v>
      </c>
      <c r="GT494">
        <v>11</v>
      </c>
      <c r="HB494">
        <v>1001</v>
      </c>
      <c r="HF494">
        <v>188</v>
      </c>
      <c r="HG494" t="s">
        <v>720</v>
      </c>
      <c r="HH494">
        <v>170</v>
      </c>
      <c r="HJ494">
        <v>206</v>
      </c>
      <c r="HL494">
        <v>0.26</v>
      </c>
      <c r="HU494" t="s">
        <v>719</v>
      </c>
      <c r="HV494">
        <v>0.01</v>
      </c>
      <c r="HZ494">
        <v>10</v>
      </c>
      <c r="IB494">
        <v>200</v>
      </c>
      <c r="IH494">
        <v>10</v>
      </c>
      <c r="IJ494">
        <v>3044</v>
      </c>
      <c r="IN494">
        <v>269</v>
      </c>
      <c r="IV494">
        <v>100</v>
      </c>
      <c r="IZ494">
        <v>123</v>
      </c>
    </row>
    <row r="495" spans="1:260" x14ac:dyDescent="0.25">
      <c r="A495" t="s">
        <v>713</v>
      </c>
      <c r="B495">
        <v>9359020</v>
      </c>
      <c r="C495" s="1">
        <v>37041</v>
      </c>
      <c r="D495" s="2">
        <v>0.42708333333333331</v>
      </c>
      <c r="G495" t="s">
        <v>721</v>
      </c>
      <c r="H495" t="s">
        <v>715</v>
      </c>
      <c r="I495" t="s">
        <v>716</v>
      </c>
      <c r="J495" t="s">
        <v>717</v>
      </c>
      <c r="N495">
        <v>96</v>
      </c>
      <c r="R495">
        <v>4.7</v>
      </c>
      <c r="V495">
        <v>570</v>
      </c>
      <c r="X495">
        <v>80020</v>
      </c>
      <c r="Z495">
        <v>1080</v>
      </c>
      <c r="AB495">
        <v>20</v>
      </c>
      <c r="AD495">
        <v>2.85</v>
      </c>
      <c r="AF495">
        <v>145</v>
      </c>
      <c r="AH495">
        <v>8.0000000000000007E-5</v>
      </c>
      <c r="AJ495">
        <v>9.6999999999999993</v>
      </c>
      <c r="AL495">
        <v>101</v>
      </c>
      <c r="AN495">
        <v>7.1</v>
      </c>
      <c r="AP495">
        <v>6.9</v>
      </c>
      <c r="AR495">
        <v>2.6</v>
      </c>
      <c r="AX495">
        <v>21</v>
      </c>
      <c r="BX495">
        <v>63.7</v>
      </c>
      <c r="CB495">
        <v>46</v>
      </c>
      <c r="CD495">
        <v>22.7</v>
      </c>
      <c r="CH495">
        <v>1.72</v>
      </c>
      <c r="CN495">
        <v>1.1200000000000001</v>
      </c>
      <c r="CP495">
        <v>0.06</v>
      </c>
      <c r="CR495">
        <v>4</v>
      </c>
      <c r="CT495">
        <v>0.34</v>
      </c>
      <c r="CX495">
        <v>0.55000000000000004</v>
      </c>
      <c r="CZ495">
        <v>46.6</v>
      </c>
      <c r="DB495">
        <v>0.27</v>
      </c>
      <c r="DD495">
        <v>6.3</v>
      </c>
      <c r="DR495">
        <v>1.1000000000000001</v>
      </c>
      <c r="DZ495">
        <v>7</v>
      </c>
      <c r="EA495" t="s">
        <v>720</v>
      </c>
      <c r="EB495">
        <v>16</v>
      </c>
      <c r="ED495">
        <v>1090</v>
      </c>
      <c r="EF495">
        <v>193</v>
      </c>
      <c r="EG495" t="s">
        <v>719</v>
      </c>
      <c r="EH495">
        <v>1</v>
      </c>
      <c r="EL495">
        <v>367</v>
      </c>
      <c r="EN495">
        <v>316</v>
      </c>
      <c r="EW495" t="s">
        <v>719</v>
      </c>
      <c r="EX495">
        <v>0.2</v>
      </c>
      <c r="FH495">
        <v>242</v>
      </c>
      <c r="FL495">
        <v>550</v>
      </c>
      <c r="FN495">
        <v>30</v>
      </c>
      <c r="FS495" t="s">
        <v>719</v>
      </c>
      <c r="FT495">
        <v>2</v>
      </c>
      <c r="GJ495">
        <v>2</v>
      </c>
      <c r="GN495">
        <v>0.87</v>
      </c>
      <c r="GP495">
        <v>31</v>
      </c>
      <c r="GT495">
        <v>17</v>
      </c>
      <c r="HB495">
        <v>1001</v>
      </c>
      <c r="HF495">
        <v>86</v>
      </c>
      <c r="HH495">
        <v>91</v>
      </c>
      <c r="HJ495">
        <v>251</v>
      </c>
      <c r="HL495">
        <v>0.12</v>
      </c>
      <c r="HV495">
        <v>1E-3</v>
      </c>
      <c r="HZ495">
        <v>10</v>
      </c>
      <c r="IB495">
        <v>20</v>
      </c>
      <c r="IH495">
        <v>10</v>
      </c>
      <c r="IJ495">
        <v>3052</v>
      </c>
      <c r="IN495">
        <v>153</v>
      </c>
      <c r="IV495">
        <v>1</v>
      </c>
      <c r="IZ495">
        <v>158</v>
      </c>
    </row>
    <row r="496" spans="1:260" x14ac:dyDescent="0.25">
      <c r="A496" t="s">
        <v>713</v>
      </c>
      <c r="B496">
        <v>9359020</v>
      </c>
      <c r="C496" s="1">
        <v>37063</v>
      </c>
      <c r="D496" s="2">
        <v>0.5</v>
      </c>
      <c r="G496" t="s">
        <v>721</v>
      </c>
      <c r="H496" t="s">
        <v>715</v>
      </c>
      <c r="I496" t="s">
        <v>716</v>
      </c>
      <c r="J496" t="s">
        <v>717</v>
      </c>
      <c r="R496">
        <v>8.6999999999999993</v>
      </c>
      <c r="X496">
        <v>1028</v>
      </c>
      <c r="Z496">
        <v>841</v>
      </c>
      <c r="AF496">
        <v>167</v>
      </c>
      <c r="GP496">
        <v>24</v>
      </c>
    </row>
    <row r="497" spans="1:260" x14ac:dyDescent="0.25">
      <c r="A497" t="s">
        <v>713</v>
      </c>
      <c r="B497">
        <v>9359020</v>
      </c>
      <c r="C497" s="1">
        <v>37113</v>
      </c>
      <c r="D497" s="2">
        <v>0.53125</v>
      </c>
      <c r="G497" t="s">
        <v>721</v>
      </c>
      <c r="H497" t="s">
        <v>715</v>
      </c>
      <c r="I497" t="s">
        <v>716</v>
      </c>
      <c r="J497" t="s">
        <v>717</v>
      </c>
      <c r="P497">
        <v>2.5</v>
      </c>
      <c r="R497">
        <v>11.2</v>
      </c>
      <c r="V497">
        <v>570</v>
      </c>
      <c r="AF497">
        <v>294</v>
      </c>
      <c r="AH497">
        <v>1.7000000000000001E-4</v>
      </c>
      <c r="AJ497">
        <v>8.1</v>
      </c>
      <c r="AL497">
        <v>99</v>
      </c>
      <c r="AN497">
        <v>6.8</v>
      </c>
    </row>
    <row r="498" spans="1:260" x14ac:dyDescent="0.25">
      <c r="A498" t="s">
        <v>713</v>
      </c>
      <c r="B498">
        <v>9359020</v>
      </c>
      <c r="C498" s="1">
        <v>37113</v>
      </c>
      <c r="D498" s="2">
        <v>0.53194444444444444</v>
      </c>
      <c r="G498" t="s">
        <v>721</v>
      </c>
      <c r="H498" t="s">
        <v>715</v>
      </c>
      <c r="I498" t="s">
        <v>716</v>
      </c>
      <c r="J498" t="s">
        <v>717</v>
      </c>
      <c r="P498">
        <v>7.5</v>
      </c>
      <c r="R498">
        <v>11.2</v>
      </c>
      <c r="V498">
        <v>570</v>
      </c>
      <c r="AF498">
        <v>294</v>
      </c>
      <c r="AH498">
        <v>8.0000000000000007E-5</v>
      </c>
      <c r="AJ498">
        <v>8.1999999999999993</v>
      </c>
      <c r="AL498">
        <v>100</v>
      </c>
      <c r="AN498">
        <v>7.1</v>
      </c>
    </row>
    <row r="499" spans="1:260" x14ac:dyDescent="0.25">
      <c r="A499" t="s">
        <v>713</v>
      </c>
      <c r="B499">
        <v>9359020</v>
      </c>
      <c r="C499" s="1">
        <v>37113</v>
      </c>
      <c r="D499" s="2">
        <v>0.53263888888888888</v>
      </c>
      <c r="G499" t="s">
        <v>721</v>
      </c>
      <c r="H499" t="s">
        <v>715</v>
      </c>
      <c r="I499" t="s">
        <v>716</v>
      </c>
      <c r="J499" t="s">
        <v>717</v>
      </c>
      <c r="P499">
        <v>12.5</v>
      </c>
      <c r="R499">
        <v>11.1</v>
      </c>
      <c r="V499">
        <v>570</v>
      </c>
      <c r="AF499">
        <v>294</v>
      </c>
      <c r="AH499">
        <v>8.0000000000000007E-5</v>
      </c>
      <c r="AJ499">
        <v>8.1</v>
      </c>
      <c r="AL499">
        <v>98</v>
      </c>
      <c r="AN499">
        <v>7.1</v>
      </c>
    </row>
    <row r="500" spans="1:260" x14ac:dyDescent="0.25">
      <c r="A500" t="s">
        <v>713</v>
      </c>
      <c r="B500">
        <v>9359020</v>
      </c>
      <c r="C500" s="1">
        <v>37113</v>
      </c>
      <c r="D500" s="2">
        <v>0.53333333333333333</v>
      </c>
      <c r="G500" t="s">
        <v>721</v>
      </c>
      <c r="H500" t="s">
        <v>715</v>
      </c>
      <c r="I500" t="s">
        <v>716</v>
      </c>
      <c r="J500" t="s">
        <v>717</v>
      </c>
      <c r="P500">
        <v>17.5</v>
      </c>
      <c r="R500">
        <v>11.2</v>
      </c>
      <c r="V500">
        <v>570</v>
      </c>
      <c r="AF500">
        <v>293</v>
      </c>
      <c r="AH500">
        <v>8.0000000000000007E-5</v>
      </c>
      <c r="AJ500">
        <v>8.3000000000000007</v>
      </c>
      <c r="AL500">
        <v>102</v>
      </c>
      <c r="AN500">
        <v>7.1</v>
      </c>
    </row>
    <row r="501" spans="1:260" x14ac:dyDescent="0.25">
      <c r="A501" t="s">
        <v>713</v>
      </c>
      <c r="B501">
        <v>9359020</v>
      </c>
      <c r="C501" s="1">
        <v>37113</v>
      </c>
      <c r="D501" s="2">
        <v>0.53402777777777777</v>
      </c>
      <c r="G501" t="s">
        <v>721</v>
      </c>
      <c r="H501" t="s">
        <v>715</v>
      </c>
      <c r="I501" t="s">
        <v>716</v>
      </c>
      <c r="J501" t="s">
        <v>717</v>
      </c>
      <c r="P501">
        <v>22.5</v>
      </c>
      <c r="R501">
        <v>11.1</v>
      </c>
      <c r="V501">
        <v>570</v>
      </c>
      <c r="AF501">
        <v>293</v>
      </c>
      <c r="AH501">
        <v>8.0000000000000007E-5</v>
      </c>
      <c r="AJ501">
        <v>8.1999999999999993</v>
      </c>
      <c r="AL501">
        <v>100</v>
      </c>
      <c r="AN501">
        <v>7.1</v>
      </c>
    </row>
    <row r="502" spans="1:260" x14ac:dyDescent="0.25">
      <c r="A502" t="s">
        <v>713</v>
      </c>
      <c r="B502">
        <v>9359020</v>
      </c>
      <c r="C502" s="1">
        <v>37113</v>
      </c>
      <c r="D502" s="2">
        <v>0.53472222222222221</v>
      </c>
      <c r="G502" t="s">
        <v>721</v>
      </c>
      <c r="H502" t="s">
        <v>715</v>
      </c>
      <c r="I502" t="s">
        <v>716</v>
      </c>
      <c r="J502" t="s">
        <v>717</v>
      </c>
      <c r="P502">
        <v>27.5</v>
      </c>
      <c r="R502">
        <v>11.1</v>
      </c>
      <c r="V502">
        <v>570</v>
      </c>
      <c r="AF502">
        <v>293</v>
      </c>
      <c r="AH502">
        <v>6.9999999999999994E-5</v>
      </c>
      <c r="AJ502">
        <v>8.1999999999999993</v>
      </c>
      <c r="AL502">
        <v>100</v>
      </c>
      <c r="AN502">
        <v>7.1</v>
      </c>
    </row>
    <row r="503" spans="1:260" x14ac:dyDescent="0.25">
      <c r="A503" t="s">
        <v>713</v>
      </c>
      <c r="B503">
        <v>9359020</v>
      </c>
      <c r="C503" s="1">
        <v>37113</v>
      </c>
      <c r="D503" s="2">
        <v>0.53541666666666665</v>
      </c>
      <c r="G503" t="s">
        <v>721</v>
      </c>
      <c r="H503" t="s">
        <v>715</v>
      </c>
      <c r="I503" t="s">
        <v>716</v>
      </c>
      <c r="J503" t="s">
        <v>717</v>
      </c>
      <c r="P503">
        <v>32.5</v>
      </c>
      <c r="R503">
        <v>11.1</v>
      </c>
      <c r="V503">
        <v>570</v>
      </c>
      <c r="AF503">
        <v>293</v>
      </c>
      <c r="AH503">
        <v>6.9999999999999994E-5</v>
      </c>
      <c r="AJ503">
        <v>8.1999999999999993</v>
      </c>
      <c r="AL503">
        <v>99</v>
      </c>
      <c r="AN503">
        <v>7.1</v>
      </c>
    </row>
    <row r="504" spans="1:260" x14ac:dyDescent="0.25">
      <c r="A504" t="s">
        <v>713</v>
      </c>
      <c r="B504">
        <v>9359020</v>
      </c>
      <c r="C504" s="1">
        <v>37113</v>
      </c>
      <c r="D504" s="2">
        <v>0.53611111111111109</v>
      </c>
      <c r="G504" t="s">
        <v>721</v>
      </c>
      <c r="H504" t="s">
        <v>715</v>
      </c>
      <c r="I504" t="s">
        <v>716</v>
      </c>
      <c r="J504" t="s">
        <v>717</v>
      </c>
      <c r="P504">
        <v>37.5</v>
      </c>
      <c r="R504">
        <v>11.1</v>
      </c>
      <c r="V504">
        <v>570</v>
      </c>
      <c r="AF504">
        <v>293</v>
      </c>
      <c r="AH504">
        <v>6.9999999999999994E-5</v>
      </c>
      <c r="AJ504">
        <v>8.1</v>
      </c>
      <c r="AL504">
        <v>99</v>
      </c>
      <c r="AN504">
        <v>7.1</v>
      </c>
    </row>
    <row r="505" spans="1:260" x14ac:dyDescent="0.25">
      <c r="A505" t="s">
        <v>713</v>
      </c>
      <c r="B505">
        <v>9359020</v>
      </c>
      <c r="C505" s="1">
        <v>37113</v>
      </c>
      <c r="D505" s="2">
        <v>0.53680555555555554</v>
      </c>
      <c r="G505" t="s">
        <v>721</v>
      </c>
      <c r="H505" t="s">
        <v>715</v>
      </c>
      <c r="I505" t="s">
        <v>716</v>
      </c>
      <c r="J505" t="s">
        <v>717</v>
      </c>
      <c r="P505">
        <v>42.5</v>
      </c>
      <c r="R505">
        <v>11.1</v>
      </c>
      <c r="V505">
        <v>570</v>
      </c>
      <c r="AF505">
        <v>293</v>
      </c>
      <c r="AH505">
        <v>6.9999999999999994E-5</v>
      </c>
      <c r="AJ505">
        <v>8.1999999999999993</v>
      </c>
      <c r="AL505">
        <v>100</v>
      </c>
      <c r="AN505">
        <v>7.1</v>
      </c>
    </row>
    <row r="506" spans="1:260" x14ac:dyDescent="0.25">
      <c r="A506" t="s">
        <v>713</v>
      </c>
      <c r="B506">
        <v>9359020</v>
      </c>
      <c r="C506" s="1">
        <v>37113</v>
      </c>
      <c r="D506" s="2">
        <v>0.53749999999999998</v>
      </c>
      <c r="G506" t="s">
        <v>721</v>
      </c>
      <c r="H506" t="s">
        <v>715</v>
      </c>
      <c r="I506" t="s">
        <v>716</v>
      </c>
      <c r="J506" t="s">
        <v>717</v>
      </c>
      <c r="P506">
        <v>47.5</v>
      </c>
      <c r="R506">
        <v>11.1</v>
      </c>
      <c r="V506">
        <v>570</v>
      </c>
      <c r="AF506">
        <v>292</v>
      </c>
      <c r="AH506">
        <v>6.9999999999999994E-5</v>
      </c>
      <c r="AJ506">
        <v>8.1999999999999993</v>
      </c>
      <c r="AL506">
        <v>100</v>
      </c>
      <c r="AN506">
        <v>7.1</v>
      </c>
    </row>
    <row r="507" spans="1:260" x14ac:dyDescent="0.25">
      <c r="A507" t="s">
        <v>713</v>
      </c>
      <c r="B507">
        <v>9359020</v>
      </c>
      <c r="C507" s="1">
        <v>37113</v>
      </c>
      <c r="D507" s="2">
        <v>0.53819444444444442</v>
      </c>
      <c r="G507" t="s">
        <v>721</v>
      </c>
      <c r="H507" t="s">
        <v>715</v>
      </c>
      <c r="I507" t="s">
        <v>716</v>
      </c>
      <c r="J507" t="s">
        <v>717</v>
      </c>
      <c r="P507">
        <v>52.5</v>
      </c>
      <c r="R507">
        <v>11.1</v>
      </c>
      <c r="V507">
        <v>570</v>
      </c>
      <c r="AF507">
        <v>292</v>
      </c>
      <c r="AH507">
        <v>6.9999999999999994E-5</v>
      </c>
      <c r="AJ507">
        <v>8.1999999999999993</v>
      </c>
      <c r="AL507">
        <v>100</v>
      </c>
      <c r="AN507">
        <v>7.2</v>
      </c>
    </row>
    <row r="508" spans="1:260" x14ac:dyDescent="0.25">
      <c r="A508" t="s">
        <v>713</v>
      </c>
      <c r="B508">
        <v>9359020</v>
      </c>
      <c r="C508" s="1">
        <v>37113</v>
      </c>
      <c r="D508" s="2">
        <v>0.53888888888888886</v>
      </c>
      <c r="G508" t="s">
        <v>721</v>
      </c>
      <c r="H508" t="s">
        <v>715</v>
      </c>
      <c r="I508" t="s">
        <v>716</v>
      </c>
      <c r="J508" t="s">
        <v>717</v>
      </c>
      <c r="P508">
        <v>57.5</v>
      </c>
      <c r="R508">
        <v>11.1</v>
      </c>
      <c r="V508">
        <v>570</v>
      </c>
      <c r="AF508">
        <v>292</v>
      </c>
      <c r="AH508">
        <v>6.9999999999999994E-5</v>
      </c>
      <c r="AJ508">
        <v>8.1999999999999993</v>
      </c>
      <c r="AL508">
        <v>99</v>
      </c>
      <c r="AN508">
        <v>7.2</v>
      </c>
    </row>
    <row r="509" spans="1:260" x14ac:dyDescent="0.25">
      <c r="A509" t="s">
        <v>713</v>
      </c>
      <c r="B509">
        <v>9359020</v>
      </c>
      <c r="C509" s="1">
        <v>37113</v>
      </c>
      <c r="D509" s="2">
        <v>0.5395833333333333</v>
      </c>
      <c r="G509" t="s">
        <v>721</v>
      </c>
      <c r="H509" t="s">
        <v>715</v>
      </c>
      <c r="I509" t="s">
        <v>716</v>
      </c>
      <c r="J509" t="s">
        <v>717</v>
      </c>
      <c r="P509">
        <v>62.5</v>
      </c>
      <c r="R509">
        <v>11.1</v>
      </c>
      <c r="V509">
        <v>570</v>
      </c>
      <c r="AF509">
        <v>291</v>
      </c>
      <c r="AH509">
        <v>6.9999999999999994E-5</v>
      </c>
      <c r="AJ509">
        <v>8.1</v>
      </c>
      <c r="AL509">
        <v>99</v>
      </c>
      <c r="AN509">
        <v>7.2</v>
      </c>
    </row>
    <row r="510" spans="1:260" x14ac:dyDescent="0.25">
      <c r="A510" t="s">
        <v>713</v>
      </c>
      <c r="B510">
        <v>9359020</v>
      </c>
      <c r="C510" s="1">
        <v>37113</v>
      </c>
      <c r="D510" s="2">
        <v>0.54166666666666663</v>
      </c>
      <c r="G510" t="s">
        <v>721</v>
      </c>
      <c r="H510" t="s">
        <v>715</v>
      </c>
      <c r="I510" t="s">
        <v>716</v>
      </c>
      <c r="J510" t="s">
        <v>717</v>
      </c>
      <c r="N510">
        <v>65</v>
      </c>
      <c r="R510">
        <v>11.1</v>
      </c>
      <c r="V510">
        <v>570</v>
      </c>
      <c r="X510">
        <v>80020</v>
      </c>
      <c r="Z510">
        <v>252</v>
      </c>
      <c r="AB510">
        <v>25</v>
      </c>
      <c r="AD510">
        <v>2.3199999999999998</v>
      </c>
      <c r="AF510">
        <v>293</v>
      </c>
      <c r="AH510">
        <v>6.9999999999999994E-5</v>
      </c>
      <c r="AJ510">
        <v>8.1999999999999993</v>
      </c>
      <c r="AL510">
        <v>99</v>
      </c>
      <c r="AN510">
        <v>7.1</v>
      </c>
      <c r="AP510">
        <v>7.2</v>
      </c>
      <c r="AR510">
        <v>2.6</v>
      </c>
      <c r="AX510">
        <v>22</v>
      </c>
      <c r="BX510">
        <v>130</v>
      </c>
      <c r="CB510">
        <v>113</v>
      </c>
      <c r="CD510">
        <v>46.8</v>
      </c>
      <c r="CH510">
        <v>3.27</v>
      </c>
      <c r="CN510">
        <v>1.89</v>
      </c>
      <c r="CP510">
        <v>7.0000000000000007E-2</v>
      </c>
      <c r="CR510">
        <v>3</v>
      </c>
      <c r="CT510">
        <v>0.59</v>
      </c>
      <c r="CX510">
        <v>0.5</v>
      </c>
      <c r="CZ510">
        <v>115</v>
      </c>
      <c r="DB510">
        <v>0.52</v>
      </c>
      <c r="DD510">
        <v>8.83</v>
      </c>
      <c r="DR510">
        <v>1.3</v>
      </c>
      <c r="DZ510">
        <v>2.6</v>
      </c>
      <c r="EB510">
        <v>23.8</v>
      </c>
      <c r="ED510">
        <v>1630</v>
      </c>
      <c r="EF510">
        <v>283</v>
      </c>
      <c r="EG510" t="s">
        <v>719</v>
      </c>
      <c r="EH510">
        <v>1</v>
      </c>
      <c r="EL510">
        <v>686</v>
      </c>
      <c r="EN510">
        <v>682</v>
      </c>
      <c r="EW510" t="s">
        <v>719</v>
      </c>
      <c r="EX510">
        <v>0.2</v>
      </c>
      <c r="FH510">
        <v>260</v>
      </c>
      <c r="FL510">
        <v>1030</v>
      </c>
      <c r="FN510">
        <v>20</v>
      </c>
      <c r="FS510" t="s">
        <v>719</v>
      </c>
      <c r="FT510">
        <v>2</v>
      </c>
      <c r="GJ510">
        <v>1</v>
      </c>
      <c r="GN510">
        <v>0.71</v>
      </c>
      <c r="GP510">
        <v>7.1</v>
      </c>
      <c r="GT510">
        <v>18</v>
      </c>
      <c r="HB510">
        <v>1001</v>
      </c>
      <c r="HF510">
        <v>199</v>
      </c>
      <c r="HH510">
        <v>190</v>
      </c>
      <c r="HJ510">
        <v>135</v>
      </c>
      <c r="HL510">
        <v>0.27</v>
      </c>
      <c r="HU510" t="s">
        <v>719</v>
      </c>
      <c r="HV510">
        <v>0.01</v>
      </c>
      <c r="HZ510">
        <v>10</v>
      </c>
      <c r="IB510">
        <v>150</v>
      </c>
      <c r="IH510">
        <v>10</v>
      </c>
      <c r="IJ510">
        <v>3044</v>
      </c>
      <c r="IN510">
        <v>298</v>
      </c>
      <c r="IT510">
        <v>10</v>
      </c>
      <c r="IV510">
        <v>100</v>
      </c>
      <c r="IZ510">
        <v>228</v>
      </c>
    </row>
    <row r="511" spans="1:260" x14ac:dyDescent="0.25">
      <c r="A511" t="s">
        <v>713</v>
      </c>
      <c r="B511">
        <v>9359020</v>
      </c>
      <c r="C511" s="1">
        <v>37124</v>
      </c>
      <c r="D511" s="2">
        <v>0.42708333333333331</v>
      </c>
      <c r="G511" t="s">
        <v>721</v>
      </c>
      <c r="H511" t="s">
        <v>725</v>
      </c>
      <c r="I511" t="s">
        <v>809</v>
      </c>
      <c r="J511" t="s">
        <v>717</v>
      </c>
      <c r="R511">
        <v>8.9</v>
      </c>
      <c r="Z511">
        <v>212</v>
      </c>
      <c r="AF511">
        <v>347</v>
      </c>
      <c r="AH511">
        <v>4.2000000000000002E-4</v>
      </c>
      <c r="AJ511">
        <v>7.9</v>
      </c>
      <c r="AN511">
        <v>6.4</v>
      </c>
      <c r="BX511">
        <v>157</v>
      </c>
      <c r="CD511">
        <v>56.1</v>
      </c>
      <c r="CF511">
        <v>54</v>
      </c>
      <c r="CH511">
        <v>3.87</v>
      </c>
      <c r="CJ511">
        <v>3.7</v>
      </c>
      <c r="CL511">
        <v>2.1</v>
      </c>
      <c r="CN511">
        <v>2.2400000000000002</v>
      </c>
      <c r="CP511">
        <v>0.08</v>
      </c>
      <c r="CR511">
        <v>3</v>
      </c>
      <c r="CT511">
        <v>0.63</v>
      </c>
      <c r="CV511">
        <v>0.7</v>
      </c>
      <c r="CZ511">
        <v>140</v>
      </c>
      <c r="DD511">
        <v>9.91</v>
      </c>
      <c r="DF511">
        <v>11</v>
      </c>
      <c r="DJ511">
        <v>23</v>
      </c>
      <c r="DL511">
        <v>27</v>
      </c>
      <c r="DQ511" t="s">
        <v>719</v>
      </c>
      <c r="DR511">
        <v>2</v>
      </c>
      <c r="DS511" t="s">
        <v>719</v>
      </c>
      <c r="DT511">
        <v>2</v>
      </c>
      <c r="DU511" t="s">
        <v>719</v>
      </c>
      <c r="DV511">
        <v>15</v>
      </c>
      <c r="DW511" t="s">
        <v>719</v>
      </c>
      <c r="DX511">
        <v>15</v>
      </c>
      <c r="DY511" t="s">
        <v>719</v>
      </c>
      <c r="DZ511">
        <v>4</v>
      </c>
      <c r="EB511">
        <v>22</v>
      </c>
      <c r="ED511">
        <v>1800</v>
      </c>
      <c r="EF511">
        <v>500</v>
      </c>
      <c r="EG511" t="s">
        <v>719</v>
      </c>
      <c r="EH511">
        <v>30</v>
      </c>
      <c r="EI511" t="s">
        <v>719</v>
      </c>
      <c r="EJ511">
        <v>30</v>
      </c>
      <c r="EL511">
        <v>940</v>
      </c>
      <c r="EN511">
        <v>900</v>
      </c>
      <c r="EO511" t="s">
        <v>719</v>
      </c>
      <c r="EP511">
        <v>10</v>
      </c>
      <c r="EQ511" t="s">
        <v>719</v>
      </c>
      <c r="ER511">
        <v>10</v>
      </c>
      <c r="ES511" t="s">
        <v>719</v>
      </c>
      <c r="ET511">
        <v>20</v>
      </c>
      <c r="EU511" t="s">
        <v>719</v>
      </c>
      <c r="EV511">
        <v>20</v>
      </c>
      <c r="EZ511">
        <v>530</v>
      </c>
      <c r="FB511">
        <v>520</v>
      </c>
      <c r="FC511" t="s">
        <v>719</v>
      </c>
      <c r="FD511">
        <v>4</v>
      </c>
      <c r="FE511" t="s">
        <v>719</v>
      </c>
      <c r="FF511">
        <v>4</v>
      </c>
      <c r="FH511">
        <v>340</v>
      </c>
      <c r="FJ511">
        <v>390</v>
      </c>
      <c r="FL511">
        <v>1200</v>
      </c>
      <c r="FM511" t="s">
        <v>719</v>
      </c>
      <c r="FN511">
        <v>40</v>
      </c>
      <c r="FO511" t="s">
        <v>719</v>
      </c>
      <c r="FP511">
        <v>6</v>
      </c>
      <c r="FR511">
        <v>6</v>
      </c>
      <c r="GP511">
        <v>6</v>
      </c>
    </row>
    <row r="512" spans="1:260" x14ac:dyDescent="0.25">
      <c r="A512" t="s">
        <v>713</v>
      </c>
      <c r="B512">
        <v>9359020</v>
      </c>
      <c r="C512" s="1">
        <v>37141</v>
      </c>
      <c r="D512" s="2">
        <v>0.44791666666666669</v>
      </c>
      <c r="G512" t="s">
        <v>721</v>
      </c>
      <c r="H512" t="s">
        <v>715</v>
      </c>
      <c r="I512" t="s">
        <v>716</v>
      </c>
      <c r="J512" t="s">
        <v>717</v>
      </c>
      <c r="R512">
        <v>6.6</v>
      </c>
      <c r="X512">
        <v>1028</v>
      </c>
      <c r="Z512">
        <v>110</v>
      </c>
      <c r="AF512">
        <v>435</v>
      </c>
      <c r="GP512">
        <v>3.1</v>
      </c>
    </row>
    <row r="513" spans="1:262" x14ac:dyDescent="0.25">
      <c r="A513" t="s">
        <v>713</v>
      </c>
      <c r="B513">
        <v>9359020</v>
      </c>
      <c r="C513" s="1">
        <v>37196</v>
      </c>
      <c r="D513" s="2">
        <v>0.45833333333333331</v>
      </c>
      <c r="G513" t="s">
        <v>714</v>
      </c>
      <c r="H513" t="s">
        <v>715</v>
      </c>
      <c r="I513" t="s">
        <v>716</v>
      </c>
      <c r="J513" t="s">
        <v>717</v>
      </c>
      <c r="N513">
        <v>56</v>
      </c>
      <c r="R513">
        <v>4.5</v>
      </c>
      <c r="V513">
        <v>565</v>
      </c>
      <c r="X513">
        <v>80020</v>
      </c>
      <c r="Z513">
        <v>66</v>
      </c>
      <c r="AB513">
        <v>14</v>
      </c>
      <c r="AD513">
        <v>1.7</v>
      </c>
      <c r="AF513">
        <v>502</v>
      </c>
      <c r="AH513">
        <v>3.6000000000000002E-4</v>
      </c>
      <c r="AJ513">
        <v>9.3000000000000007</v>
      </c>
      <c r="AL513">
        <v>97</v>
      </c>
      <c r="AN513">
        <v>6.5</v>
      </c>
      <c r="AP513">
        <v>5.8</v>
      </c>
      <c r="AR513">
        <v>3.6</v>
      </c>
      <c r="AX513">
        <v>6</v>
      </c>
      <c r="BX513">
        <v>248</v>
      </c>
      <c r="CB513">
        <v>243</v>
      </c>
      <c r="CD513">
        <v>90.1</v>
      </c>
      <c r="CH513">
        <v>5.57</v>
      </c>
      <c r="CN513">
        <v>3.49</v>
      </c>
      <c r="CP513">
        <v>0.1</v>
      </c>
      <c r="CR513">
        <v>3</v>
      </c>
      <c r="CT513">
        <v>0.92</v>
      </c>
      <c r="CX513">
        <v>0.92</v>
      </c>
      <c r="CZ513">
        <v>249</v>
      </c>
      <c r="DB513">
        <v>0.67</v>
      </c>
      <c r="DD513">
        <v>15.4</v>
      </c>
      <c r="DR513">
        <v>1.4</v>
      </c>
      <c r="DZ513">
        <v>7</v>
      </c>
      <c r="EA513" t="s">
        <v>720</v>
      </c>
      <c r="EB513">
        <v>15.3</v>
      </c>
      <c r="ED513">
        <v>3540</v>
      </c>
      <c r="EF513">
        <v>2020</v>
      </c>
      <c r="EG513" t="s">
        <v>719</v>
      </c>
      <c r="EH513">
        <v>1</v>
      </c>
      <c r="EL513">
        <v>1140</v>
      </c>
      <c r="EN513">
        <v>1170</v>
      </c>
      <c r="EW513" t="s">
        <v>719</v>
      </c>
      <c r="EX513">
        <v>0.1</v>
      </c>
      <c r="FH513">
        <v>471</v>
      </c>
      <c r="FL513">
        <v>2680</v>
      </c>
      <c r="FN513">
        <v>130</v>
      </c>
      <c r="FS513" t="s">
        <v>719</v>
      </c>
      <c r="FT513">
        <v>2</v>
      </c>
      <c r="GJ513">
        <v>1</v>
      </c>
      <c r="GN513">
        <v>0.52</v>
      </c>
      <c r="GP513">
        <v>1.9</v>
      </c>
      <c r="GT513">
        <v>5</v>
      </c>
      <c r="HB513">
        <v>1001</v>
      </c>
      <c r="HF513">
        <v>404</v>
      </c>
      <c r="HH513">
        <v>373</v>
      </c>
      <c r="HJ513">
        <v>71.400000000000006</v>
      </c>
      <c r="HL513">
        <v>0.55000000000000004</v>
      </c>
      <c r="HU513" t="s">
        <v>719</v>
      </c>
      <c r="HV513">
        <v>1.0999999999999999E-2</v>
      </c>
      <c r="HZ513">
        <v>10</v>
      </c>
      <c r="IB513">
        <v>160</v>
      </c>
      <c r="IH513">
        <v>10</v>
      </c>
      <c r="IJ513">
        <v>3044</v>
      </c>
      <c r="IN513">
        <v>536</v>
      </c>
      <c r="IV513">
        <v>100</v>
      </c>
      <c r="IZ513">
        <v>312</v>
      </c>
    </row>
    <row r="514" spans="1:262" x14ac:dyDescent="0.25">
      <c r="A514" t="s">
        <v>713</v>
      </c>
      <c r="B514">
        <v>9359020</v>
      </c>
      <c r="C514" s="1">
        <v>37243</v>
      </c>
      <c r="D514" s="2">
        <v>0.59375</v>
      </c>
      <c r="G514" t="s">
        <v>714</v>
      </c>
      <c r="H514" t="s">
        <v>715</v>
      </c>
      <c r="I514" t="s">
        <v>716</v>
      </c>
      <c r="J514" t="s">
        <v>717</v>
      </c>
      <c r="R514">
        <v>0.6</v>
      </c>
      <c r="X514">
        <v>1028</v>
      </c>
      <c r="Z514">
        <v>53</v>
      </c>
      <c r="AD514">
        <v>1.7</v>
      </c>
      <c r="AF514">
        <v>560</v>
      </c>
      <c r="GN514">
        <v>0.52</v>
      </c>
      <c r="GP514">
        <v>1.5</v>
      </c>
    </row>
    <row r="515" spans="1:262" x14ac:dyDescent="0.25">
      <c r="A515" t="s">
        <v>713</v>
      </c>
      <c r="B515">
        <v>9359020</v>
      </c>
      <c r="C515" s="1">
        <v>37316</v>
      </c>
      <c r="D515" s="2">
        <v>0.57291666666666663</v>
      </c>
      <c r="G515" t="s">
        <v>714</v>
      </c>
      <c r="H515" t="s">
        <v>715</v>
      </c>
      <c r="I515" t="s">
        <v>716</v>
      </c>
      <c r="J515" t="s">
        <v>717</v>
      </c>
      <c r="R515">
        <v>0.2</v>
      </c>
      <c r="X515">
        <v>1028</v>
      </c>
      <c r="Z515">
        <v>47</v>
      </c>
      <c r="AD515">
        <v>1.41</v>
      </c>
      <c r="AF515">
        <v>636</v>
      </c>
      <c r="GN515">
        <v>0.43</v>
      </c>
      <c r="GP515">
        <v>1.3</v>
      </c>
    </row>
    <row r="516" spans="1:262" x14ac:dyDescent="0.25">
      <c r="A516" t="s">
        <v>713</v>
      </c>
      <c r="B516">
        <v>9359020</v>
      </c>
      <c r="C516" s="1">
        <v>37337</v>
      </c>
      <c r="D516" s="2">
        <v>0.375</v>
      </c>
      <c r="G516" t="s">
        <v>714</v>
      </c>
      <c r="H516" t="s">
        <v>715</v>
      </c>
      <c r="I516" t="s">
        <v>716</v>
      </c>
      <c r="J516" t="s">
        <v>717</v>
      </c>
      <c r="R516">
        <v>3.4</v>
      </c>
      <c r="X516">
        <v>1028</v>
      </c>
      <c r="Z516">
        <v>58</v>
      </c>
      <c r="AD516">
        <v>1.36</v>
      </c>
      <c r="AF516">
        <v>662</v>
      </c>
      <c r="GN516">
        <v>0.41</v>
      </c>
      <c r="GP516">
        <v>1.6</v>
      </c>
    </row>
    <row r="517" spans="1:262" x14ac:dyDescent="0.25">
      <c r="A517" t="s">
        <v>713</v>
      </c>
      <c r="B517">
        <v>9359020</v>
      </c>
      <c r="C517" s="1">
        <v>37343</v>
      </c>
      <c r="D517" s="2">
        <v>0.5</v>
      </c>
      <c r="G517" t="s">
        <v>714</v>
      </c>
      <c r="H517" t="s">
        <v>715</v>
      </c>
      <c r="I517" t="s">
        <v>716</v>
      </c>
      <c r="J517" t="s">
        <v>717</v>
      </c>
      <c r="R517">
        <v>6</v>
      </c>
      <c r="X517">
        <v>1028</v>
      </c>
      <c r="Z517">
        <v>63</v>
      </c>
      <c r="AD517">
        <v>1.45</v>
      </c>
      <c r="AF517">
        <v>599</v>
      </c>
      <c r="GN517">
        <v>0.44</v>
      </c>
      <c r="GP517">
        <v>1.8</v>
      </c>
    </row>
    <row r="518" spans="1:262" x14ac:dyDescent="0.25">
      <c r="A518" t="s">
        <v>713</v>
      </c>
      <c r="B518">
        <v>9359020</v>
      </c>
      <c r="C518" s="1">
        <v>37344</v>
      </c>
      <c r="D518" s="2">
        <v>0.86111111111111116</v>
      </c>
      <c r="G518" t="s">
        <v>714</v>
      </c>
      <c r="H518" t="s">
        <v>715</v>
      </c>
      <c r="I518" t="s">
        <v>716</v>
      </c>
      <c r="J518" t="s">
        <v>717</v>
      </c>
      <c r="R518">
        <v>2.2999999999999998</v>
      </c>
      <c r="X518">
        <v>1028</v>
      </c>
      <c r="Z518">
        <v>126</v>
      </c>
      <c r="AD518">
        <v>1.72</v>
      </c>
      <c r="AF518">
        <v>495</v>
      </c>
      <c r="GN518">
        <v>0.52</v>
      </c>
      <c r="GP518">
        <v>3.6</v>
      </c>
    </row>
    <row r="519" spans="1:262" x14ac:dyDescent="0.25">
      <c r="A519" t="s">
        <v>713</v>
      </c>
      <c r="B519">
        <v>9359020</v>
      </c>
      <c r="C519" s="1">
        <v>37362</v>
      </c>
      <c r="D519" s="2">
        <v>0.51041666666666663</v>
      </c>
      <c r="G519" t="s">
        <v>721</v>
      </c>
      <c r="H519" t="s">
        <v>715</v>
      </c>
      <c r="I519" t="s">
        <v>716</v>
      </c>
      <c r="J519" t="s">
        <v>717</v>
      </c>
      <c r="N519">
        <v>64</v>
      </c>
      <c r="R519">
        <v>5.4</v>
      </c>
      <c r="V519">
        <v>560</v>
      </c>
      <c r="X519">
        <v>80020</v>
      </c>
      <c r="Z519">
        <v>182</v>
      </c>
      <c r="AB519">
        <v>11</v>
      </c>
      <c r="AD519">
        <v>2.0299999999999998</v>
      </c>
      <c r="AF519">
        <v>331</v>
      </c>
      <c r="AH519">
        <v>1.8000000000000001E-4</v>
      </c>
      <c r="AJ519">
        <v>8.6999999999999993</v>
      </c>
      <c r="AL519">
        <v>94</v>
      </c>
      <c r="AN519">
        <v>6.8</v>
      </c>
      <c r="AP519">
        <v>6.7</v>
      </c>
      <c r="AR519">
        <v>2.7</v>
      </c>
      <c r="AX519">
        <v>10</v>
      </c>
      <c r="BX519">
        <v>152</v>
      </c>
      <c r="CB519">
        <v>144</v>
      </c>
      <c r="CD519">
        <v>55.1</v>
      </c>
      <c r="CH519">
        <v>3.54</v>
      </c>
      <c r="CN519">
        <v>2.41</v>
      </c>
      <c r="CP519">
        <v>0.09</v>
      </c>
      <c r="CR519">
        <v>3</v>
      </c>
      <c r="CT519">
        <v>0.66</v>
      </c>
      <c r="CX519">
        <v>1.24</v>
      </c>
      <c r="CZ519">
        <v>143</v>
      </c>
      <c r="DB519">
        <v>0.43</v>
      </c>
      <c r="DD519">
        <v>10.4</v>
      </c>
      <c r="DR519">
        <v>1.9</v>
      </c>
      <c r="DZ519">
        <v>7.9</v>
      </c>
      <c r="EB519">
        <v>38.9</v>
      </c>
      <c r="ED519">
        <v>2890</v>
      </c>
      <c r="EF519">
        <v>1320</v>
      </c>
      <c r="EG519" t="s">
        <v>719</v>
      </c>
      <c r="EH519">
        <v>1</v>
      </c>
      <c r="EL519">
        <v>747</v>
      </c>
      <c r="EN519">
        <v>745</v>
      </c>
      <c r="EW519" t="s">
        <v>719</v>
      </c>
      <c r="EX519">
        <v>0.1</v>
      </c>
      <c r="FH519">
        <v>498</v>
      </c>
      <c r="FL519">
        <v>1390</v>
      </c>
      <c r="FN519">
        <v>20</v>
      </c>
      <c r="FS519" t="s">
        <v>719</v>
      </c>
      <c r="FT519">
        <v>2</v>
      </c>
      <c r="GJ519">
        <v>1</v>
      </c>
      <c r="GN519">
        <v>0.62</v>
      </c>
      <c r="GP519">
        <v>5.2</v>
      </c>
      <c r="GT519">
        <v>8</v>
      </c>
      <c r="HB519">
        <v>1001</v>
      </c>
      <c r="HF519">
        <v>239</v>
      </c>
      <c r="HH519">
        <v>224</v>
      </c>
      <c r="HJ519">
        <v>117</v>
      </c>
      <c r="HL519">
        <v>0.33</v>
      </c>
      <c r="HU519" t="s">
        <v>719</v>
      </c>
      <c r="HV519">
        <v>1.0999999999999999E-2</v>
      </c>
      <c r="HZ519">
        <v>10</v>
      </c>
      <c r="IB519">
        <v>110</v>
      </c>
      <c r="IH519">
        <v>10</v>
      </c>
      <c r="IJ519">
        <v>3044</v>
      </c>
      <c r="IN519">
        <v>339</v>
      </c>
      <c r="IV519">
        <v>110</v>
      </c>
      <c r="IZ519">
        <v>112</v>
      </c>
    </row>
    <row r="520" spans="1:262" x14ac:dyDescent="0.25">
      <c r="A520" t="s">
        <v>713</v>
      </c>
      <c r="B520">
        <v>9359020</v>
      </c>
      <c r="C520" s="1">
        <v>37396</v>
      </c>
      <c r="D520" s="2">
        <v>0.5625</v>
      </c>
      <c r="G520" t="s">
        <v>721</v>
      </c>
      <c r="H520" t="s">
        <v>715</v>
      </c>
      <c r="I520" t="s">
        <v>716</v>
      </c>
      <c r="J520" t="s">
        <v>717</v>
      </c>
      <c r="N520">
        <v>76</v>
      </c>
      <c r="R520">
        <v>9.9</v>
      </c>
      <c r="V520">
        <v>566</v>
      </c>
      <c r="X520">
        <v>80020</v>
      </c>
      <c r="Z520">
        <v>391</v>
      </c>
      <c r="AB520">
        <v>15</v>
      </c>
      <c r="AD520">
        <v>2.4900000000000002</v>
      </c>
      <c r="AF520">
        <v>206</v>
      </c>
      <c r="AH520">
        <v>9.0000000000000006E-5</v>
      </c>
      <c r="AJ520">
        <v>7.7</v>
      </c>
      <c r="AL520">
        <v>92</v>
      </c>
      <c r="AN520">
        <v>7</v>
      </c>
      <c r="AP520">
        <v>7.5</v>
      </c>
      <c r="AR520">
        <v>2.6</v>
      </c>
      <c r="AX520">
        <v>18</v>
      </c>
      <c r="BX520">
        <v>91</v>
      </c>
      <c r="CB520">
        <v>76</v>
      </c>
      <c r="CD520">
        <v>32.700000000000003</v>
      </c>
      <c r="CH520">
        <v>2.2400000000000002</v>
      </c>
      <c r="CN520">
        <v>1.38</v>
      </c>
      <c r="CP520">
        <v>0.06</v>
      </c>
      <c r="CR520">
        <v>3</v>
      </c>
      <c r="CT520">
        <v>0.49</v>
      </c>
      <c r="CX520">
        <v>0.78</v>
      </c>
      <c r="CZ520">
        <v>75.400000000000006</v>
      </c>
      <c r="DB520">
        <v>0.23</v>
      </c>
      <c r="DD520">
        <v>7.01</v>
      </c>
      <c r="DR520">
        <v>1.5</v>
      </c>
      <c r="DZ520">
        <v>5.8</v>
      </c>
      <c r="EB520">
        <v>22.3</v>
      </c>
      <c r="ED520">
        <v>1330</v>
      </c>
      <c r="EF520">
        <v>350</v>
      </c>
      <c r="EG520" t="s">
        <v>719</v>
      </c>
      <c r="EH520">
        <v>1</v>
      </c>
      <c r="EL520">
        <v>375</v>
      </c>
      <c r="EN520">
        <v>371</v>
      </c>
      <c r="EW520" t="s">
        <v>719</v>
      </c>
      <c r="EX520">
        <v>0.1</v>
      </c>
      <c r="FH520">
        <v>235</v>
      </c>
      <c r="FL520">
        <v>580</v>
      </c>
      <c r="FN520">
        <v>20</v>
      </c>
      <c r="FS520" t="s">
        <v>719</v>
      </c>
      <c r="FT520">
        <v>2</v>
      </c>
      <c r="GJ520">
        <v>1</v>
      </c>
      <c r="GN520">
        <v>0.76</v>
      </c>
      <c r="GP520">
        <v>11</v>
      </c>
      <c r="GT520">
        <v>15</v>
      </c>
      <c r="HB520">
        <v>1001</v>
      </c>
      <c r="HF520">
        <v>142</v>
      </c>
      <c r="HH520">
        <v>130</v>
      </c>
      <c r="HJ520">
        <v>150</v>
      </c>
      <c r="HL520">
        <v>0.19</v>
      </c>
      <c r="HU520" t="s">
        <v>719</v>
      </c>
      <c r="HV520">
        <v>1.0999999999999999E-2</v>
      </c>
      <c r="HZ520">
        <v>10</v>
      </c>
      <c r="IB520">
        <v>110</v>
      </c>
      <c r="IH520">
        <v>10</v>
      </c>
      <c r="IJ520">
        <v>3044</v>
      </c>
      <c r="IN520">
        <v>213</v>
      </c>
      <c r="IT520">
        <v>30</v>
      </c>
      <c r="IV520">
        <v>100</v>
      </c>
      <c r="IZ520">
        <v>150</v>
      </c>
    </row>
    <row r="521" spans="1:262" x14ac:dyDescent="0.25">
      <c r="A521" t="s">
        <v>713</v>
      </c>
      <c r="B521">
        <v>9359020</v>
      </c>
      <c r="C521" s="1">
        <v>37468</v>
      </c>
      <c r="D521" s="2">
        <v>0.4375</v>
      </c>
      <c r="G521" t="s">
        <v>721</v>
      </c>
      <c r="H521" t="s">
        <v>715</v>
      </c>
      <c r="I521" t="s">
        <v>716</v>
      </c>
      <c r="J521" t="s">
        <v>717</v>
      </c>
      <c r="N521">
        <v>60</v>
      </c>
      <c r="R521">
        <v>11.5</v>
      </c>
      <c r="V521">
        <v>572</v>
      </c>
      <c r="X521">
        <v>80020</v>
      </c>
      <c r="Z521">
        <v>74</v>
      </c>
      <c r="AB521">
        <v>20</v>
      </c>
      <c r="AD521">
        <v>1.67</v>
      </c>
      <c r="AF521">
        <v>496</v>
      </c>
      <c r="AH521">
        <v>5.5000000000000003E-4</v>
      </c>
      <c r="AJ521">
        <v>8.1</v>
      </c>
      <c r="AL521">
        <v>99</v>
      </c>
      <c r="AN521">
        <v>6.3</v>
      </c>
      <c r="AP521">
        <v>6.1</v>
      </c>
      <c r="AR521">
        <v>6.3</v>
      </c>
      <c r="AX521">
        <v>7</v>
      </c>
      <c r="AZ521">
        <v>0.19</v>
      </c>
      <c r="BB521">
        <v>0.09</v>
      </c>
      <c r="BD521">
        <v>4.2999999999999997E-2</v>
      </c>
      <c r="BF521">
        <v>3.0000000000000001E-3</v>
      </c>
      <c r="BH521">
        <v>5.5E-2</v>
      </c>
      <c r="BJ521">
        <v>0.13</v>
      </c>
      <c r="BL521">
        <v>5.8000000000000003E-2</v>
      </c>
      <c r="BM521" t="s">
        <v>719</v>
      </c>
      <c r="BN521">
        <v>2.1000000000000001E-2</v>
      </c>
      <c r="BP521">
        <v>2.1000000000000001E-2</v>
      </c>
      <c r="BQ521" t="s">
        <v>719</v>
      </c>
      <c r="BR521">
        <v>7.0000000000000001E-3</v>
      </c>
      <c r="BT521">
        <v>0.39</v>
      </c>
      <c r="BX521">
        <v>242</v>
      </c>
      <c r="CB521">
        <v>236</v>
      </c>
      <c r="CD521">
        <v>88.1</v>
      </c>
      <c r="CH521">
        <v>5.29</v>
      </c>
      <c r="CN521">
        <v>3.25</v>
      </c>
      <c r="CP521">
        <v>0.09</v>
      </c>
      <c r="CR521">
        <v>3</v>
      </c>
      <c r="CT521">
        <v>0.88</v>
      </c>
      <c r="CX521">
        <v>0.69</v>
      </c>
      <c r="CZ521">
        <v>235</v>
      </c>
      <c r="DB521">
        <v>0.61</v>
      </c>
      <c r="DD521">
        <v>15.2</v>
      </c>
      <c r="DR521">
        <v>1.4</v>
      </c>
      <c r="DZ521">
        <v>5.0999999999999996</v>
      </c>
      <c r="EA521" t="s">
        <v>720</v>
      </c>
      <c r="EB521">
        <v>12.9</v>
      </c>
      <c r="ED521">
        <v>3170</v>
      </c>
      <c r="EF521">
        <v>1900</v>
      </c>
      <c r="EG521" t="s">
        <v>719</v>
      </c>
      <c r="EH521">
        <v>1</v>
      </c>
      <c r="EL521">
        <v>953</v>
      </c>
      <c r="EN521">
        <v>936</v>
      </c>
      <c r="EW521" t="s">
        <v>719</v>
      </c>
      <c r="EX521">
        <v>0.1</v>
      </c>
      <c r="FH521">
        <v>406</v>
      </c>
      <c r="FL521">
        <v>2060</v>
      </c>
      <c r="FN521">
        <v>50</v>
      </c>
      <c r="FS521" t="s">
        <v>719</v>
      </c>
      <c r="FT521">
        <v>2</v>
      </c>
      <c r="GJ521">
        <v>1</v>
      </c>
      <c r="GN521">
        <v>0.51</v>
      </c>
      <c r="GP521">
        <v>2.1</v>
      </c>
      <c r="GQ521" t="s">
        <v>720</v>
      </c>
      <c r="GR521">
        <v>8</v>
      </c>
      <c r="GT521">
        <v>6</v>
      </c>
      <c r="HB521">
        <v>1006</v>
      </c>
      <c r="HF521">
        <v>388</v>
      </c>
      <c r="HH521">
        <v>356</v>
      </c>
      <c r="HJ521">
        <v>77.7</v>
      </c>
      <c r="HL521">
        <v>0.53</v>
      </c>
      <c r="HP521">
        <v>5.5E-2</v>
      </c>
      <c r="HR521">
        <v>0.24299999999999999</v>
      </c>
      <c r="HT521">
        <v>0.01</v>
      </c>
      <c r="HU521" t="s">
        <v>719</v>
      </c>
      <c r="HV521">
        <v>1.0999999999999999E-2</v>
      </c>
      <c r="HZ521">
        <v>60</v>
      </c>
      <c r="IB521">
        <v>150</v>
      </c>
      <c r="IH521">
        <v>10</v>
      </c>
      <c r="IJ521">
        <v>3044</v>
      </c>
      <c r="IN521">
        <v>486</v>
      </c>
      <c r="IV521">
        <v>110</v>
      </c>
      <c r="IZ521">
        <v>220</v>
      </c>
      <c r="JB521">
        <v>20</v>
      </c>
    </row>
    <row r="522" spans="1:262" x14ac:dyDescent="0.25">
      <c r="A522" t="s">
        <v>713</v>
      </c>
      <c r="B522">
        <v>9359020</v>
      </c>
      <c r="C522" s="1">
        <v>37595</v>
      </c>
      <c r="D522" s="2">
        <v>0.57291666666666663</v>
      </c>
      <c r="G522" t="s">
        <v>714</v>
      </c>
      <c r="H522" t="s">
        <v>715</v>
      </c>
      <c r="I522" t="s">
        <v>716</v>
      </c>
      <c r="J522" t="s">
        <v>717</v>
      </c>
      <c r="N522">
        <v>34</v>
      </c>
      <c r="R522">
        <v>0.7</v>
      </c>
      <c r="V522">
        <v>565</v>
      </c>
      <c r="X522">
        <v>80020</v>
      </c>
      <c r="Z522">
        <v>88</v>
      </c>
      <c r="AB522">
        <v>17</v>
      </c>
      <c r="AD522">
        <v>1.7</v>
      </c>
      <c r="AF522">
        <v>499</v>
      </c>
      <c r="AH522">
        <v>5.4000000000000001E-4</v>
      </c>
      <c r="AJ522">
        <v>10.3</v>
      </c>
      <c r="AL522">
        <v>97</v>
      </c>
      <c r="AN522">
        <v>6.3</v>
      </c>
      <c r="AP522">
        <v>6.4</v>
      </c>
      <c r="AR522">
        <v>5.3</v>
      </c>
      <c r="AX522">
        <v>6</v>
      </c>
      <c r="BX522">
        <v>249</v>
      </c>
      <c r="CB522">
        <v>244</v>
      </c>
      <c r="CD522">
        <v>90.7</v>
      </c>
      <c r="CH522">
        <v>5.48</v>
      </c>
      <c r="CN522">
        <v>3.4</v>
      </c>
      <c r="CP522">
        <v>0.09</v>
      </c>
      <c r="CR522">
        <v>3</v>
      </c>
      <c r="CT522">
        <v>0.86</v>
      </c>
      <c r="CX522">
        <v>1.36</v>
      </c>
      <c r="CZ522">
        <v>242</v>
      </c>
      <c r="DB522">
        <v>0.63</v>
      </c>
      <c r="DD522">
        <v>15.3</v>
      </c>
      <c r="DR522">
        <v>1.7</v>
      </c>
      <c r="DZ522">
        <v>6.4</v>
      </c>
      <c r="EA522" t="s">
        <v>720</v>
      </c>
      <c r="EB522">
        <v>17.3</v>
      </c>
      <c r="ED522">
        <v>5690</v>
      </c>
      <c r="EF522">
        <v>2880</v>
      </c>
      <c r="EG522" t="s">
        <v>719</v>
      </c>
      <c r="EH522">
        <v>1</v>
      </c>
      <c r="EL522">
        <v>1300</v>
      </c>
      <c r="EN522">
        <v>1380</v>
      </c>
      <c r="EW522" t="s">
        <v>719</v>
      </c>
      <c r="EX522">
        <v>0.3</v>
      </c>
      <c r="FH522">
        <v>531</v>
      </c>
      <c r="FL522">
        <v>2790</v>
      </c>
      <c r="FN522">
        <v>140</v>
      </c>
      <c r="FS522" t="s">
        <v>719</v>
      </c>
      <c r="FT522">
        <v>3</v>
      </c>
      <c r="GJ522">
        <v>1</v>
      </c>
      <c r="GN522">
        <v>0.52</v>
      </c>
      <c r="GP522">
        <v>2.5</v>
      </c>
      <c r="GT522">
        <v>5</v>
      </c>
      <c r="HB522">
        <v>1001</v>
      </c>
      <c r="HF522">
        <v>399</v>
      </c>
      <c r="HH522">
        <v>368</v>
      </c>
      <c r="HJ522">
        <v>94.7</v>
      </c>
      <c r="HL522">
        <v>0.54</v>
      </c>
      <c r="HU522" t="s">
        <v>719</v>
      </c>
      <c r="HV522">
        <v>1.7999999999999999E-2</v>
      </c>
      <c r="HZ522">
        <v>10</v>
      </c>
      <c r="ID522">
        <v>100</v>
      </c>
      <c r="IH522">
        <v>10</v>
      </c>
      <c r="IJ522">
        <v>3044</v>
      </c>
      <c r="IN522">
        <v>499</v>
      </c>
      <c r="IV522">
        <v>110</v>
      </c>
      <c r="IZ522">
        <v>346</v>
      </c>
    </row>
    <row r="523" spans="1:262" x14ac:dyDescent="0.25">
      <c r="A523" t="s">
        <v>713</v>
      </c>
      <c r="B523">
        <v>9359020</v>
      </c>
      <c r="C523" s="1">
        <v>37644</v>
      </c>
      <c r="D523" s="2">
        <v>0.44791666666666669</v>
      </c>
      <c r="G523" t="s">
        <v>714</v>
      </c>
      <c r="H523" t="s">
        <v>725</v>
      </c>
      <c r="I523" t="s">
        <v>716</v>
      </c>
      <c r="J523" t="s">
        <v>717</v>
      </c>
      <c r="N523">
        <v>30</v>
      </c>
      <c r="P523">
        <v>15</v>
      </c>
      <c r="R523">
        <v>0.3</v>
      </c>
      <c r="T523">
        <v>10.8</v>
      </c>
      <c r="X523">
        <v>1028</v>
      </c>
      <c r="Z523">
        <v>63</v>
      </c>
      <c r="AD523">
        <v>1.55</v>
      </c>
      <c r="AF523">
        <v>599</v>
      </c>
      <c r="GN523">
        <v>0.47</v>
      </c>
      <c r="GP523">
        <v>1.8</v>
      </c>
      <c r="ID523">
        <v>40</v>
      </c>
      <c r="IH523">
        <v>50</v>
      </c>
      <c r="IV523">
        <v>1</v>
      </c>
    </row>
    <row r="524" spans="1:262" x14ac:dyDescent="0.25">
      <c r="A524" t="s">
        <v>713</v>
      </c>
      <c r="B524">
        <v>9359020</v>
      </c>
      <c r="C524" s="1">
        <v>37721</v>
      </c>
      <c r="D524" s="2">
        <v>0.625</v>
      </c>
      <c r="G524" t="s">
        <v>721</v>
      </c>
      <c r="H524" t="s">
        <v>725</v>
      </c>
      <c r="I524" t="s">
        <v>716</v>
      </c>
      <c r="J524" t="s">
        <v>717</v>
      </c>
      <c r="N524">
        <v>55</v>
      </c>
      <c r="P524">
        <v>30</v>
      </c>
      <c r="R524">
        <v>9.8000000000000007</v>
      </c>
      <c r="X524">
        <v>1028</v>
      </c>
      <c r="Z524">
        <v>77</v>
      </c>
      <c r="AD524">
        <v>1.57</v>
      </c>
      <c r="AF524">
        <v>515</v>
      </c>
      <c r="GN524">
        <v>0.48</v>
      </c>
      <c r="GP524">
        <v>2.2000000000000002</v>
      </c>
      <c r="IB524">
        <v>5</v>
      </c>
      <c r="IH524">
        <v>50</v>
      </c>
      <c r="IV524">
        <v>1</v>
      </c>
    </row>
    <row r="525" spans="1:262" x14ac:dyDescent="0.25">
      <c r="A525" t="s">
        <v>713</v>
      </c>
      <c r="B525">
        <v>9359020</v>
      </c>
      <c r="C525" s="1">
        <v>37743</v>
      </c>
      <c r="D525" s="2">
        <v>0.53125</v>
      </c>
      <c r="G525" t="s">
        <v>721</v>
      </c>
      <c r="H525" t="s">
        <v>725</v>
      </c>
      <c r="I525" t="s">
        <v>716</v>
      </c>
      <c r="J525" t="s">
        <v>717</v>
      </c>
      <c r="N525">
        <v>86</v>
      </c>
      <c r="R525">
        <v>6.1</v>
      </c>
      <c r="V525">
        <v>565</v>
      </c>
      <c r="X525">
        <v>80020</v>
      </c>
      <c r="Z525">
        <v>263</v>
      </c>
      <c r="AB525">
        <v>22</v>
      </c>
      <c r="AD525">
        <v>2.23</v>
      </c>
      <c r="AF525">
        <v>284</v>
      </c>
      <c r="AH525">
        <v>2.5000000000000001E-4</v>
      </c>
      <c r="AJ525">
        <v>9</v>
      </c>
      <c r="AL525">
        <v>98</v>
      </c>
      <c r="AN525">
        <v>6.6</v>
      </c>
      <c r="AP525">
        <v>7.1</v>
      </c>
      <c r="AR525">
        <v>5</v>
      </c>
      <c r="AX525">
        <v>12</v>
      </c>
      <c r="BX525">
        <v>126</v>
      </c>
      <c r="CB525">
        <v>116</v>
      </c>
      <c r="CD525">
        <v>45.2</v>
      </c>
      <c r="CH525">
        <v>3.16</v>
      </c>
      <c r="CN525">
        <v>2.15</v>
      </c>
      <c r="CP525">
        <v>0.08</v>
      </c>
      <c r="CR525">
        <v>4</v>
      </c>
      <c r="CT525">
        <v>0.63</v>
      </c>
      <c r="CX525">
        <v>1.22</v>
      </c>
      <c r="CZ525">
        <v>116</v>
      </c>
      <c r="DB525">
        <v>0.41</v>
      </c>
      <c r="DD525">
        <v>9.76</v>
      </c>
      <c r="DR525">
        <v>2.2999999999999998</v>
      </c>
      <c r="DZ525">
        <v>13.5</v>
      </c>
      <c r="EB525">
        <v>44.7</v>
      </c>
      <c r="ED525">
        <v>2840</v>
      </c>
      <c r="EF525">
        <v>1060</v>
      </c>
      <c r="EG525" t="s">
        <v>719</v>
      </c>
      <c r="EH525">
        <v>1</v>
      </c>
      <c r="EL525">
        <v>723</v>
      </c>
      <c r="EN525">
        <v>744</v>
      </c>
      <c r="EW525" t="s">
        <v>719</v>
      </c>
      <c r="EX525">
        <v>0.3</v>
      </c>
      <c r="FH525">
        <v>589</v>
      </c>
      <c r="FL525">
        <v>1140</v>
      </c>
      <c r="FN525">
        <v>20</v>
      </c>
      <c r="FS525" t="s">
        <v>719</v>
      </c>
      <c r="FT525">
        <v>3</v>
      </c>
      <c r="GJ525">
        <v>1</v>
      </c>
      <c r="GN525">
        <v>0.68</v>
      </c>
      <c r="GP525">
        <v>7.4</v>
      </c>
      <c r="GT525">
        <v>10</v>
      </c>
      <c r="HB525">
        <v>1001</v>
      </c>
      <c r="HF525">
        <v>196</v>
      </c>
      <c r="HH525">
        <v>187</v>
      </c>
      <c r="HJ525">
        <v>139</v>
      </c>
      <c r="HL525">
        <v>0.27</v>
      </c>
      <c r="HU525" t="s">
        <v>719</v>
      </c>
      <c r="HV525">
        <v>1.7999999999999999E-2</v>
      </c>
      <c r="HZ525">
        <v>10</v>
      </c>
      <c r="IB525">
        <v>100</v>
      </c>
      <c r="IH525">
        <v>10</v>
      </c>
      <c r="IJ525">
        <v>3044</v>
      </c>
      <c r="IN525">
        <v>284</v>
      </c>
      <c r="IV525">
        <v>100</v>
      </c>
      <c r="IZ525">
        <v>133</v>
      </c>
    </row>
    <row r="526" spans="1:262" x14ac:dyDescent="0.25">
      <c r="A526" t="s">
        <v>713</v>
      </c>
      <c r="B526">
        <v>9359020</v>
      </c>
      <c r="C526" s="1">
        <v>37764</v>
      </c>
      <c r="D526" s="2">
        <v>0.54236111111111118</v>
      </c>
      <c r="G526" t="s">
        <v>721</v>
      </c>
      <c r="H526" t="s">
        <v>725</v>
      </c>
      <c r="I526" t="s">
        <v>716</v>
      </c>
      <c r="J526" t="s">
        <v>717</v>
      </c>
      <c r="N526">
        <v>84</v>
      </c>
      <c r="P526">
        <v>80</v>
      </c>
      <c r="R526">
        <v>7.8</v>
      </c>
      <c r="T526">
        <v>31</v>
      </c>
      <c r="X526">
        <v>1028</v>
      </c>
      <c r="Z526">
        <v>1180</v>
      </c>
      <c r="AD526">
        <v>2.91</v>
      </c>
      <c r="AF526">
        <v>143</v>
      </c>
      <c r="GN526">
        <v>0.89</v>
      </c>
      <c r="GP526">
        <v>33</v>
      </c>
      <c r="IB526">
        <v>40</v>
      </c>
      <c r="IH526">
        <v>50</v>
      </c>
      <c r="IV526">
        <v>1</v>
      </c>
    </row>
    <row r="527" spans="1:262" x14ac:dyDescent="0.25">
      <c r="A527" t="s">
        <v>713</v>
      </c>
      <c r="B527">
        <v>9359020</v>
      </c>
      <c r="C527" s="1">
        <v>37771</v>
      </c>
      <c r="D527" s="2">
        <v>0.47916666666666669</v>
      </c>
      <c r="G527" t="s">
        <v>721</v>
      </c>
      <c r="H527" t="s">
        <v>725</v>
      </c>
      <c r="I527" t="s">
        <v>716</v>
      </c>
      <c r="J527" t="s">
        <v>717</v>
      </c>
      <c r="N527">
        <v>168</v>
      </c>
      <c r="R527">
        <v>6.2</v>
      </c>
      <c r="V527">
        <v>570</v>
      </c>
      <c r="X527">
        <v>80020</v>
      </c>
      <c r="Z527">
        <v>1570</v>
      </c>
      <c r="AB527">
        <v>9</v>
      </c>
      <c r="AD527">
        <v>3.46</v>
      </c>
      <c r="AF527">
        <v>133</v>
      </c>
      <c r="AH527">
        <v>1E-4</v>
      </c>
      <c r="AJ527">
        <v>9.1999999999999993</v>
      </c>
      <c r="AL527">
        <v>99</v>
      </c>
      <c r="AN527">
        <v>7</v>
      </c>
      <c r="AP527">
        <v>7</v>
      </c>
      <c r="AR527">
        <v>2.4</v>
      </c>
      <c r="AX527">
        <v>15</v>
      </c>
      <c r="BX527">
        <v>49</v>
      </c>
      <c r="CB527">
        <v>37</v>
      </c>
      <c r="CD527">
        <v>17.2</v>
      </c>
      <c r="CH527">
        <v>1.49</v>
      </c>
      <c r="CN527">
        <v>0.97</v>
      </c>
      <c r="CP527">
        <v>0.06</v>
      </c>
      <c r="CR527">
        <v>4</v>
      </c>
      <c r="CT527">
        <v>0.44</v>
      </c>
      <c r="CX527">
        <v>0.36</v>
      </c>
      <c r="CZ527">
        <v>39.9</v>
      </c>
      <c r="DB527">
        <v>0.21</v>
      </c>
      <c r="DD527">
        <v>5.1100000000000003</v>
      </c>
      <c r="DR527">
        <v>0.9</v>
      </c>
      <c r="DZ527">
        <v>4.0999999999999996</v>
      </c>
      <c r="EB527">
        <v>37.700000000000003</v>
      </c>
      <c r="ED527">
        <v>4310</v>
      </c>
      <c r="EF527">
        <v>60.3</v>
      </c>
      <c r="EG527" t="s">
        <v>718</v>
      </c>
      <c r="EL527">
        <v>609</v>
      </c>
      <c r="EN527">
        <v>220</v>
      </c>
      <c r="EW527" t="s">
        <v>719</v>
      </c>
      <c r="EX527">
        <v>0.3</v>
      </c>
      <c r="FH527">
        <v>209</v>
      </c>
      <c r="FL527">
        <v>1410</v>
      </c>
      <c r="FN527">
        <v>24.9</v>
      </c>
      <c r="FS527" t="s">
        <v>719</v>
      </c>
      <c r="FT527">
        <v>3</v>
      </c>
      <c r="GJ527">
        <v>3</v>
      </c>
      <c r="GN527">
        <v>1.05</v>
      </c>
      <c r="GP527">
        <v>44</v>
      </c>
      <c r="GT527">
        <v>12</v>
      </c>
      <c r="HB527">
        <v>1001</v>
      </c>
      <c r="HF527">
        <v>84</v>
      </c>
      <c r="HG527" t="s">
        <v>720</v>
      </c>
      <c r="HH527">
        <v>73</v>
      </c>
      <c r="HJ527">
        <v>355</v>
      </c>
      <c r="HL527">
        <v>0.11</v>
      </c>
      <c r="HU527" t="s">
        <v>719</v>
      </c>
      <c r="HV527">
        <v>1.7999999999999999E-2</v>
      </c>
      <c r="HZ527">
        <v>10</v>
      </c>
      <c r="IB527">
        <v>10</v>
      </c>
      <c r="IH527">
        <v>10</v>
      </c>
      <c r="IJ527">
        <v>3052</v>
      </c>
      <c r="IN527">
        <v>125</v>
      </c>
      <c r="IV527">
        <v>110</v>
      </c>
      <c r="IZ527">
        <v>164</v>
      </c>
    </row>
    <row r="528" spans="1:262" x14ac:dyDescent="0.25">
      <c r="A528" t="s">
        <v>713</v>
      </c>
      <c r="B528">
        <v>9359020</v>
      </c>
      <c r="C528" s="1">
        <v>37795</v>
      </c>
      <c r="D528" s="2">
        <v>0.57638888888888895</v>
      </c>
      <c r="G528" t="s">
        <v>721</v>
      </c>
      <c r="H528" t="s">
        <v>725</v>
      </c>
      <c r="I528" t="s">
        <v>716</v>
      </c>
      <c r="J528" t="s">
        <v>717</v>
      </c>
      <c r="N528">
        <v>92</v>
      </c>
      <c r="P528">
        <v>86</v>
      </c>
      <c r="R528">
        <v>11.1</v>
      </c>
      <c r="X528">
        <v>1028</v>
      </c>
      <c r="Z528">
        <v>472</v>
      </c>
      <c r="AD528">
        <v>2.5499999999999998</v>
      </c>
      <c r="AF528">
        <v>203</v>
      </c>
      <c r="GN528">
        <v>0.78</v>
      </c>
      <c r="GP528">
        <v>13</v>
      </c>
      <c r="ID528">
        <v>150</v>
      </c>
      <c r="IH528">
        <v>50</v>
      </c>
      <c r="IV528">
        <v>1</v>
      </c>
    </row>
    <row r="529" spans="1:260" x14ac:dyDescent="0.25">
      <c r="A529" t="s">
        <v>713</v>
      </c>
      <c r="B529">
        <v>9359020</v>
      </c>
      <c r="C529" s="1">
        <v>37813</v>
      </c>
      <c r="D529" s="2">
        <v>0.40625</v>
      </c>
      <c r="G529" t="s">
        <v>721</v>
      </c>
      <c r="H529" t="s">
        <v>725</v>
      </c>
      <c r="I529" t="s">
        <v>716</v>
      </c>
      <c r="J529" t="s">
        <v>717</v>
      </c>
      <c r="N529">
        <v>81</v>
      </c>
      <c r="R529">
        <v>8.4</v>
      </c>
      <c r="V529">
        <v>574</v>
      </c>
      <c r="X529">
        <v>80020</v>
      </c>
      <c r="Z529">
        <v>209</v>
      </c>
      <c r="AB529">
        <v>8</v>
      </c>
      <c r="AD529">
        <v>2.23</v>
      </c>
      <c r="AF529">
        <v>292</v>
      </c>
      <c r="AH529">
        <v>1.9000000000000001E-4</v>
      </c>
      <c r="AJ529">
        <v>8.5</v>
      </c>
      <c r="AL529">
        <v>96</v>
      </c>
      <c r="AN529">
        <v>6.7</v>
      </c>
      <c r="AP529">
        <v>7.5</v>
      </c>
      <c r="AR529">
        <v>4.7</v>
      </c>
      <c r="AX529">
        <v>16</v>
      </c>
      <c r="BX529">
        <v>126</v>
      </c>
      <c r="CB529">
        <v>113</v>
      </c>
      <c r="CD529">
        <v>45.3</v>
      </c>
      <c r="CH529">
        <v>3.19</v>
      </c>
      <c r="CN529">
        <v>2.06</v>
      </c>
      <c r="CP529">
        <v>0.08</v>
      </c>
      <c r="CR529">
        <v>3</v>
      </c>
      <c r="CT529">
        <v>0.72</v>
      </c>
      <c r="CX529">
        <v>0.51</v>
      </c>
      <c r="CZ529">
        <v>114</v>
      </c>
      <c r="DB529">
        <v>0.4</v>
      </c>
      <c r="DD529">
        <v>8.86</v>
      </c>
      <c r="DR529">
        <v>1.5</v>
      </c>
      <c r="DZ529">
        <v>2.9</v>
      </c>
      <c r="EB529">
        <v>14.3</v>
      </c>
      <c r="ED529">
        <v>1040</v>
      </c>
      <c r="EF529">
        <v>390</v>
      </c>
      <c r="EG529" t="s">
        <v>719</v>
      </c>
      <c r="EH529">
        <v>1</v>
      </c>
      <c r="EL529">
        <v>492</v>
      </c>
      <c r="EN529">
        <v>539</v>
      </c>
      <c r="EW529" t="s">
        <v>719</v>
      </c>
      <c r="EX529">
        <v>0.3</v>
      </c>
      <c r="FH529">
        <v>322</v>
      </c>
      <c r="FL529">
        <v>770</v>
      </c>
      <c r="FN529">
        <v>19.600000000000001</v>
      </c>
      <c r="FS529" t="s">
        <v>719</v>
      </c>
      <c r="FT529">
        <v>3</v>
      </c>
      <c r="GJ529">
        <v>0</v>
      </c>
      <c r="GN529">
        <v>0.68</v>
      </c>
      <c r="GP529">
        <v>5.9</v>
      </c>
      <c r="GT529">
        <v>13</v>
      </c>
      <c r="HB529">
        <v>1001</v>
      </c>
      <c r="HF529">
        <v>195</v>
      </c>
      <c r="HH529">
        <v>184</v>
      </c>
      <c r="HJ529">
        <v>110</v>
      </c>
      <c r="HL529">
        <v>0.26</v>
      </c>
      <c r="HU529" t="s">
        <v>719</v>
      </c>
      <c r="HV529">
        <v>1.7999999999999999E-2</v>
      </c>
      <c r="HZ529">
        <v>10</v>
      </c>
      <c r="IB529">
        <v>150</v>
      </c>
      <c r="IH529">
        <v>10</v>
      </c>
      <c r="IJ529">
        <v>3044</v>
      </c>
      <c r="IN529">
        <v>280</v>
      </c>
      <c r="IT529">
        <v>30</v>
      </c>
      <c r="IV529">
        <v>100</v>
      </c>
      <c r="IZ529">
        <v>203</v>
      </c>
    </row>
    <row r="530" spans="1:260" x14ac:dyDescent="0.25">
      <c r="A530" t="s">
        <v>713</v>
      </c>
      <c r="B530">
        <v>9359020</v>
      </c>
      <c r="C530" s="1">
        <v>37921</v>
      </c>
      <c r="D530" s="2">
        <v>0.53125</v>
      </c>
      <c r="G530" t="s">
        <v>714</v>
      </c>
      <c r="H530" t="s">
        <v>725</v>
      </c>
      <c r="I530" t="s">
        <v>716</v>
      </c>
      <c r="J530" t="s">
        <v>717</v>
      </c>
      <c r="N530">
        <v>65</v>
      </c>
      <c r="R530">
        <v>5.6</v>
      </c>
      <c r="V530">
        <v>568</v>
      </c>
      <c r="X530">
        <v>80020</v>
      </c>
      <c r="Z530">
        <v>68</v>
      </c>
      <c r="AB530">
        <v>13</v>
      </c>
      <c r="AD530">
        <v>1.85</v>
      </c>
      <c r="AF530">
        <v>501</v>
      </c>
      <c r="AH530">
        <v>3.3E-4</v>
      </c>
      <c r="AJ530">
        <v>9.6999999999999993</v>
      </c>
      <c r="AL530">
        <v>104</v>
      </c>
      <c r="AN530">
        <v>6.5</v>
      </c>
      <c r="AP530">
        <v>6.1</v>
      </c>
      <c r="AR530">
        <v>5.6</v>
      </c>
      <c r="AX530">
        <v>11</v>
      </c>
      <c r="BX530">
        <v>247</v>
      </c>
      <c r="CB530">
        <v>238</v>
      </c>
      <c r="CD530">
        <v>89.6</v>
      </c>
      <c r="CH530">
        <v>5.53</v>
      </c>
      <c r="CN530">
        <v>3.63</v>
      </c>
      <c r="CP530">
        <v>0.1</v>
      </c>
      <c r="CR530">
        <v>3</v>
      </c>
      <c r="CT530">
        <v>1</v>
      </c>
      <c r="CX530">
        <v>1.27</v>
      </c>
      <c r="CZ530">
        <v>231</v>
      </c>
      <c r="DB530">
        <v>0.6</v>
      </c>
      <c r="DD530">
        <v>15.1</v>
      </c>
      <c r="DR530">
        <v>2.08</v>
      </c>
      <c r="DZ530">
        <v>7.5</v>
      </c>
      <c r="EB530">
        <v>19.5</v>
      </c>
      <c r="ED530">
        <v>3240</v>
      </c>
      <c r="EF530">
        <v>1980</v>
      </c>
      <c r="EH530">
        <v>8.4000000000000005E-2</v>
      </c>
      <c r="EL530">
        <v>1220</v>
      </c>
      <c r="EN530">
        <v>1250</v>
      </c>
      <c r="EW530" t="s">
        <v>719</v>
      </c>
      <c r="EX530">
        <v>0.2</v>
      </c>
      <c r="FH530">
        <v>509</v>
      </c>
      <c r="FL530">
        <v>2130</v>
      </c>
      <c r="FN530">
        <v>43.5</v>
      </c>
      <c r="FS530" t="s">
        <v>720</v>
      </c>
      <c r="FT530">
        <v>0.4</v>
      </c>
      <c r="GJ530">
        <v>0</v>
      </c>
      <c r="GN530">
        <v>0.56000000000000005</v>
      </c>
      <c r="GP530">
        <v>1.9</v>
      </c>
      <c r="GT530">
        <v>9</v>
      </c>
      <c r="HB530">
        <v>1001</v>
      </c>
      <c r="HF530">
        <v>372</v>
      </c>
      <c r="HG530" t="s">
        <v>720</v>
      </c>
      <c r="HH530">
        <v>356</v>
      </c>
      <c r="HJ530">
        <v>67.900000000000006</v>
      </c>
      <c r="HL530">
        <v>0.51</v>
      </c>
      <c r="HW530" t="s">
        <v>719</v>
      </c>
      <c r="HX530">
        <v>1.7999999999999999E-2</v>
      </c>
      <c r="HZ530">
        <v>10</v>
      </c>
      <c r="IB530">
        <v>150</v>
      </c>
      <c r="IH530">
        <v>10</v>
      </c>
      <c r="IJ530">
        <v>3044</v>
      </c>
      <c r="IN530">
        <v>492</v>
      </c>
      <c r="IV530">
        <v>110</v>
      </c>
    </row>
    <row r="531" spans="1:260" x14ac:dyDescent="0.25">
      <c r="A531" t="s">
        <v>713</v>
      </c>
      <c r="B531">
        <v>9359020</v>
      </c>
      <c r="C531" s="1">
        <v>37958</v>
      </c>
      <c r="D531" s="2">
        <v>0.625</v>
      </c>
      <c r="G531" t="s">
        <v>714</v>
      </c>
      <c r="H531" t="s">
        <v>725</v>
      </c>
      <c r="I531" t="s">
        <v>716</v>
      </c>
      <c r="J531" t="s">
        <v>717</v>
      </c>
      <c r="N531">
        <v>52</v>
      </c>
      <c r="P531">
        <v>48</v>
      </c>
      <c r="R531">
        <v>0.4</v>
      </c>
      <c r="X531">
        <v>1028</v>
      </c>
      <c r="Z531">
        <v>85</v>
      </c>
      <c r="AD531">
        <v>1.89</v>
      </c>
      <c r="AF531">
        <v>509</v>
      </c>
      <c r="GN531">
        <v>0.57999999999999996</v>
      </c>
      <c r="GP531">
        <v>2.4</v>
      </c>
      <c r="ID531">
        <v>100</v>
      </c>
      <c r="IH531">
        <v>50</v>
      </c>
      <c r="IV531">
        <v>1</v>
      </c>
    </row>
    <row r="532" spans="1:260" x14ac:dyDescent="0.25">
      <c r="A532" t="s">
        <v>713</v>
      </c>
      <c r="B532">
        <v>9359020</v>
      </c>
      <c r="C532" s="1">
        <v>38058</v>
      </c>
      <c r="D532" s="2">
        <v>0.45833333333333331</v>
      </c>
      <c r="G532" t="s">
        <v>714</v>
      </c>
      <c r="H532" t="s">
        <v>725</v>
      </c>
      <c r="I532" t="s">
        <v>716</v>
      </c>
      <c r="J532" t="s">
        <v>717</v>
      </c>
      <c r="N532">
        <v>40</v>
      </c>
      <c r="P532">
        <v>36</v>
      </c>
      <c r="R532">
        <v>2.2999999999999998</v>
      </c>
      <c r="X532">
        <v>1028</v>
      </c>
      <c r="Z532">
        <v>75</v>
      </c>
      <c r="AD532">
        <v>1.73</v>
      </c>
      <c r="AF532">
        <v>525</v>
      </c>
      <c r="GN532">
        <v>0.53</v>
      </c>
      <c r="GP532">
        <v>2.1</v>
      </c>
      <c r="IB532">
        <v>5</v>
      </c>
      <c r="IH532">
        <v>50</v>
      </c>
      <c r="IV532">
        <v>1</v>
      </c>
    </row>
    <row r="533" spans="1:260" x14ac:dyDescent="0.25">
      <c r="A533" t="s">
        <v>713</v>
      </c>
      <c r="B533">
        <v>9359020</v>
      </c>
      <c r="C533" s="1">
        <v>38118</v>
      </c>
      <c r="D533" s="2">
        <v>0.55208333333333337</v>
      </c>
      <c r="G533" t="s">
        <v>721</v>
      </c>
      <c r="H533" t="s">
        <v>725</v>
      </c>
      <c r="I533" t="s">
        <v>716</v>
      </c>
      <c r="J533" t="s">
        <v>717</v>
      </c>
      <c r="N533">
        <v>88</v>
      </c>
      <c r="R533">
        <v>6.1</v>
      </c>
      <c r="V533">
        <v>560</v>
      </c>
      <c r="X533">
        <v>80020</v>
      </c>
      <c r="Z533">
        <v>860</v>
      </c>
      <c r="AB533">
        <v>20</v>
      </c>
      <c r="AD533">
        <v>2.79</v>
      </c>
      <c r="AF533">
        <v>171</v>
      </c>
      <c r="AH533">
        <v>1.3999999999999999E-4</v>
      </c>
      <c r="AJ533">
        <v>7.5</v>
      </c>
      <c r="AL533">
        <v>82</v>
      </c>
      <c r="AN533">
        <v>6.9</v>
      </c>
      <c r="AP533">
        <v>7.2</v>
      </c>
      <c r="AR533">
        <v>4.4000000000000004</v>
      </c>
      <c r="AX533">
        <v>20</v>
      </c>
      <c r="BX533">
        <v>72.900000000000006</v>
      </c>
      <c r="CB533">
        <v>57</v>
      </c>
      <c r="CD533">
        <v>26</v>
      </c>
      <c r="CH533">
        <v>1.94</v>
      </c>
      <c r="CN533">
        <v>1.42</v>
      </c>
      <c r="CP533">
        <v>7.0000000000000007E-2</v>
      </c>
      <c r="CR533">
        <v>4</v>
      </c>
      <c r="CT533">
        <v>0.51</v>
      </c>
      <c r="CX533">
        <v>0.77</v>
      </c>
      <c r="CZ533">
        <v>56.7</v>
      </c>
      <c r="DB533">
        <v>0.27</v>
      </c>
      <c r="DD533">
        <v>7.26</v>
      </c>
      <c r="DR533">
        <v>1.45</v>
      </c>
      <c r="DZ533">
        <v>8.4</v>
      </c>
      <c r="EB533">
        <v>29.6</v>
      </c>
      <c r="ED533">
        <v>1610</v>
      </c>
      <c r="EF533">
        <v>289</v>
      </c>
      <c r="EH533">
        <v>8.4000000000000005E-2</v>
      </c>
      <c r="EL533">
        <v>447</v>
      </c>
      <c r="EN533">
        <v>439</v>
      </c>
      <c r="EW533" t="s">
        <v>719</v>
      </c>
      <c r="EX533">
        <v>0.2</v>
      </c>
      <c r="FH533">
        <v>363</v>
      </c>
      <c r="FL533">
        <v>771</v>
      </c>
      <c r="FN533">
        <v>21.9</v>
      </c>
      <c r="FS533" t="s">
        <v>720</v>
      </c>
      <c r="FT533">
        <v>0.2</v>
      </c>
      <c r="GJ533">
        <v>2</v>
      </c>
      <c r="GN533">
        <v>0.85</v>
      </c>
      <c r="GP533">
        <v>24</v>
      </c>
      <c r="GT533">
        <v>16</v>
      </c>
      <c r="HB533">
        <v>1001</v>
      </c>
      <c r="HF533">
        <v>113</v>
      </c>
      <c r="HG533" t="s">
        <v>720</v>
      </c>
      <c r="HH533">
        <v>106</v>
      </c>
      <c r="HJ533">
        <v>262</v>
      </c>
      <c r="HL533">
        <v>0.15</v>
      </c>
      <c r="HW533" t="s">
        <v>719</v>
      </c>
      <c r="HX533">
        <v>1.7999999999999999E-2</v>
      </c>
      <c r="HZ533">
        <v>10</v>
      </c>
      <c r="IB533">
        <v>0</v>
      </c>
      <c r="IH533">
        <v>10</v>
      </c>
      <c r="IJ533">
        <v>3052</v>
      </c>
      <c r="IN533">
        <v>161</v>
      </c>
      <c r="IV533">
        <v>1</v>
      </c>
    </row>
    <row r="534" spans="1:260" x14ac:dyDescent="0.25">
      <c r="A534" t="s">
        <v>713</v>
      </c>
      <c r="B534">
        <v>9359020</v>
      </c>
      <c r="C534" s="1">
        <v>38146</v>
      </c>
      <c r="D534" s="2">
        <v>0.5625</v>
      </c>
      <c r="G534" t="s">
        <v>721</v>
      </c>
      <c r="H534" t="s">
        <v>725</v>
      </c>
      <c r="I534" t="s">
        <v>716</v>
      </c>
      <c r="J534" t="s">
        <v>717</v>
      </c>
      <c r="N534">
        <v>108</v>
      </c>
      <c r="R534">
        <v>8.8000000000000007</v>
      </c>
      <c r="V534">
        <v>566</v>
      </c>
      <c r="X534">
        <v>80020</v>
      </c>
      <c r="Z534">
        <v>1170</v>
      </c>
      <c r="AB534">
        <v>20</v>
      </c>
      <c r="AD534">
        <v>2.96</v>
      </c>
      <c r="AF534">
        <v>143</v>
      </c>
      <c r="AH534">
        <v>3.0000000000000001E-5</v>
      </c>
      <c r="AJ534">
        <v>8</v>
      </c>
      <c r="AL534">
        <v>93</v>
      </c>
      <c r="AN534">
        <v>7.5</v>
      </c>
      <c r="AP534">
        <v>7.6</v>
      </c>
      <c r="AR534">
        <v>0.8</v>
      </c>
      <c r="AX534">
        <v>16</v>
      </c>
      <c r="BX534">
        <v>59.4</v>
      </c>
      <c r="CB534">
        <v>47</v>
      </c>
      <c r="CD534">
        <v>21.2</v>
      </c>
      <c r="CH534">
        <v>1.58</v>
      </c>
      <c r="CN534">
        <v>1.1000000000000001</v>
      </c>
      <c r="CP534">
        <v>0.06</v>
      </c>
      <c r="CR534">
        <v>4</v>
      </c>
      <c r="CT534">
        <v>0.4</v>
      </c>
      <c r="CX534">
        <v>0.38</v>
      </c>
      <c r="CZ534">
        <v>41.5</v>
      </c>
      <c r="DB534">
        <v>0.22</v>
      </c>
      <c r="DD534">
        <v>5.87</v>
      </c>
      <c r="DR534">
        <v>0.93200000000000005</v>
      </c>
      <c r="DZ534">
        <v>4.4000000000000004</v>
      </c>
      <c r="EB534">
        <v>22.4</v>
      </c>
      <c r="ED534">
        <v>2260</v>
      </c>
      <c r="EF534">
        <v>54.6</v>
      </c>
      <c r="EH534">
        <v>0.18</v>
      </c>
      <c r="EL534">
        <v>476</v>
      </c>
      <c r="EN534">
        <v>285</v>
      </c>
      <c r="EW534" t="s">
        <v>719</v>
      </c>
      <c r="EX534">
        <v>0.2</v>
      </c>
      <c r="FH534">
        <v>214</v>
      </c>
      <c r="FL534">
        <v>830</v>
      </c>
      <c r="FN534">
        <v>30.5</v>
      </c>
      <c r="FS534" t="s">
        <v>720</v>
      </c>
      <c r="FT534">
        <v>0.2</v>
      </c>
      <c r="GJ534">
        <v>1</v>
      </c>
      <c r="GN534">
        <v>0.9</v>
      </c>
      <c r="GP534">
        <v>33</v>
      </c>
      <c r="GT534">
        <v>13</v>
      </c>
      <c r="HB534">
        <v>1001</v>
      </c>
      <c r="HF534">
        <v>88</v>
      </c>
      <c r="HG534" t="s">
        <v>720</v>
      </c>
      <c r="HH534">
        <v>80</v>
      </c>
      <c r="HJ534">
        <v>278</v>
      </c>
      <c r="HL534">
        <v>0.12</v>
      </c>
      <c r="HW534" t="s">
        <v>719</v>
      </c>
      <c r="HX534">
        <v>1.7999999999999999E-2</v>
      </c>
      <c r="HZ534">
        <v>10</v>
      </c>
      <c r="IB534">
        <v>20</v>
      </c>
      <c r="IH534">
        <v>10</v>
      </c>
      <c r="IJ534">
        <v>3052</v>
      </c>
      <c r="IN534">
        <v>138</v>
      </c>
      <c r="IV534">
        <v>100</v>
      </c>
    </row>
    <row r="535" spans="1:260" x14ac:dyDescent="0.25">
      <c r="A535" t="s">
        <v>713</v>
      </c>
      <c r="B535">
        <v>9359020</v>
      </c>
      <c r="C535" s="1">
        <v>38203</v>
      </c>
      <c r="D535" s="2">
        <v>0.5625</v>
      </c>
      <c r="G535" t="s">
        <v>721</v>
      </c>
      <c r="H535" t="s">
        <v>725</v>
      </c>
      <c r="I535" t="s">
        <v>716</v>
      </c>
      <c r="J535" t="s">
        <v>717</v>
      </c>
      <c r="N535">
        <v>70</v>
      </c>
      <c r="R535">
        <v>14.3</v>
      </c>
      <c r="V535">
        <v>570</v>
      </c>
      <c r="X535">
        <v>80020</v>
      </c>
      <c r="Z535">
        <v>153</v>
      </c>
      <c r="AB535">
        <v>7</v>
      </c>
      <c r="AD535">
        <v>2.21</v>
      </c>
      <c r="AF535">
        <v>362</v>
      </c>
      <c r="AH535">
        <v>2.0000000000000001E-4</v>
      </c>
      <c r="AJ535">
        <v>7.7</v>
      </c>
      <c r="AL535">
        <v>101</v>
      </c>
      <c r="AN535">
        <v>6.7</v>
      </c>
      <c r="AP535">
        <v>7.4</v>
      </c>
      <c r="AR535">
        <v>4.4000000000000004</v>
      </c>
      <c r="AX535">
        <v>14</v>
      </c>
      <c r="BX535">
        <v>162</v>
      </c>
      <c r="CB535">
        <v>151</v>
      </c>
      <c r="CD535">
        <v>58.7</v>
      </c>
      <c r="CH535">
        <v>3.78</v>
      </c>
      <c r="CN535">
        <v>2.42</v>
      </c>
      <c r="CP535">
        <v>0.08</v>
      </c>
      <c r="CR535">
        <v>3</v>
      </c>
      <c r="CT535">
        <v>0.7</v>
      </c>
      <c r="CX535">
        <v>0.72</v>
      </c>
      <c r="CZ535">
        <v>146</v>
      </c>
      <c r="DB535">
        <v>0.48</v>
      </c>
      <c r="DD535">
        <v>11.7</v>
      </c>
      <c r="DR535">
        <v>1.53</v>
      </c>
      <c r="DZ535">
        <v>3.7</v>
      </c>
      <c r="EB535">
        <v>17.2</v>
      </c>
      <c r="ED535">
        <v>1430</v>
      </c>
      <c r="EF535">
        <v>1490</v>
      </c>
      <c r="EG535" t="s">
        <v>719</v>
      </c>
      <c r="EH535">
        <v>0.08</v>
      </c>
      <c r="EL535">
        <v>760</v>
      </c>
      <c r="EN535">
        <v>764</v>
      </c>
      <c r="EW535" t="s">
        <v>719</v>
      </c>
      <c r="EX535">
        <v>0.2</v>
      </c>
      <c r="FH535">
        <v>365</v>
      </c>
      <c r="FL535">
        <v>1260</v>
      </c>
      <c r="FN535">
        <v>26.3</v>
      </c>
      <c r="FS535" t="s">
        <v>719</v>
      </c>
      <c r="FT535">
        <v>0.4</v>
      </c>
      <c r="GJ535">
        <v>1</v>
      </c>
      <c r="GN535">
        <v>0.67</v>
      </c>
      <c r="GP535">
        <v>4.3</v>
      </c>
      <c r="GT535">
        <v>11</v>
      </c>
      <c r="HB535">
        <v>1001</v>
      </c>
      <c r="HF535">
        <v>249</v>
      </c>
      <c r="HH535">
        <v>234</v>
      </c>
      <c r="HJ535">
        <v>103</v>
      </c>
      <c r="HL535">
        <v>0.34</v>
      </c>
      <c r="HW535" t="s">
        <v>719</v>
      </c>
      <c r="HX535">
        <v>1.7999999999999999E-2</v>
      </c>
      <c r="HZ535">
        <v>10</v>
      </c>
      <c r="IB535">
        <v>200</v>
      </c>
      <c r="IH535">
        <v>10</v>
      </c>
      <c r="IJ535">
        <v>3044</v>
      </c>
      <c r="IN535">
        <v>340</v>
      </c>
      <c r="IV535">
        <v>110</v>
      </c>
    </row>
    <row r="536" spans="1:260" x14ac:dyDescent="0.25">
      <c r="A536" t="s">
        <v>713</v>
      </c>
      <c r="B536">
        <v>9359020</v>
      </c>
      <c r="C536" s="1">
        <v>38299</v>
      </c>
      <c r="D536" s="2">
        <v>0.51041666666666663</v>
      </c>
      <c r="G536" t="s">
        <v>714</v>
      </c>
      <c r="H536" t="s">
        <v>725</v>
      </c>
      <c r="I536" t="s">
        <v>716</v>
      </c>
      <c r="J536" t="s">
        <v>717</v>
      </c>
      <c r="N536">
        <v>70</v>
      </c>
      <c r="R536">
        <v>5.3</v>
      </c>
      <c r="V536">
        <v>570</v>
      </c>
      <c r="X536">
        <v>80020</v>
      </c>
      <c r="Z536">
        <v>115</v>
      </c>
      <c r="AB536">
        <v>14</v>
      </c>
      <c r="AD536">
        <v>2.06</v>
      </c>
      <c r="AF536">
        <v>417</v>
      </c>
      <c r="AH536">
        <v>3.5E-4</v>
      </c>
      <c r="AJ536">
        <v>9.4</v>
      </c>
      <c r="AL536">
        <v>99</v>
      </c>
      <c r="AN536">
        <v>6.5</v>
      </c>
      <c r="AP536">
        <v>5.9</v>
      </c>
      <c r="AR536">
        <v>3.9</v>
      </c>
      <c r="AX536">
        <v>7</v>
      </c>
      <c r="BX536">
        <v>202</v>
      </c>
      <c r="CB536">
        <v>196</v>
      </c>
      <c r="CD536">
        <v>73</v>
      </c>
      <c r="CH536">
        <v>4.83</v>
      </c>
      <c r="CN536">
        <v>3.23</v>
      </c>
      <c r="CP536">
        <v>0.1</v>
      </c>
      <c r="CR536">
        <v>3</v>
      </c>
      <c r="CT536">
        <v>0.84</v>
      </c>
      <c r="CX536">
        <v>1.58</v>
      </c>
      <c r="CZ536">
        <v>184</v>
      </c>
      <c r="DB536">
        <v>0.51</v>
      </c>
      <c r="DD536">
        <v>13.8</v>
      </c>
      <c r="DR536">
        <v>2.31</v>
      </c>
      <c r="DZ536">
        <v>9.8000000000000007</v>
      </c>
      <c r="EB536">
        <v>31.5</v>
      </c>
      <c r="ED536">
        <v>2480</v>
      </c>
      <c r="EF536">
        <v>1110</v>
      </c>
      <c r="EH536">
        <v>8.3000000000000004E-2</v>
      </c>
      <c r="EL536">
        <v>1260</v>
      </c>
      <c r="EN536">
        <v>1250</v>
      </c>
      <c r="EW536" t="s">
        <v>719</v>
      </c>
      <c r="EX536">
        <v>0.2</v>
      </c>
      <c r="FH536">
        <v>567</v>
      </c>
      <c r="FL536">
        <v>1770</v>
      </c>
      <c r="FN536">
        <v>39</v>
      </c>
      <c r="FT536">
        <v>0.5</v>
      </c>
      <c r="GJ536">
        <v>1</v>
      </c>
      <c r="GN536">
        <v>0.63</v>
      </c>
      <c r="GP536">
        <v>3.3</v>
      </c>
      <c r="GT536">
        <v>6</v>
      </c>
      <c r="HB536">
        <v>1001</v>
      </c>
      <c r="HF536">
        <v>314</v>
      </c>
      <c r="HH536">
        <v>288</v>
      </c>
      <c r="HJ536">
        <v>97.4</v>
      </c>
      <c r="HL536">
        <v>0.43</v>
      </c>
      <c r="HW536" t="s">
        <v>719</v>
      </c>
      <c r="HX536">
        <v>0.01</v>
      </c>
      <c r="HZ536">
        <v>10</v>
      </c>
      <c r="IB536">
        <v>150</v>
      </c>
      <c r="IH536">
        <v>40</v>
      </c>
      <c r="IJ536">
        <v>8010</v>
      </c>
      <c r="IN536">
        <v>396</v>
      </c>
      <c r="IV536">
        <v>100</v>
      </c>
    </row>
    <row r="537" spans="1:260" x14ac:dyDescent="0.25">
      <c r="A537" t="s">
        <v>713</v>
      </c>
      <c r="B537">
        <v>9359020</v>
      </c>
      <c r="C537" s="1">
        <v>38482</v>
      </c>
      <c r="D537" s="2">
        <v>0.52083333333333337</v>
      </c>
      <c r="G537" t="s">
        <v>721</v>
      </c>
      <c r="H537" t="s">
        <v>725</v>
      </c>
      <c r="I537" t="s">
        <v>716</v>
      </c>
      <c r="J537" t="s">
        <v>717</v>
      </c>
      <c r="N537">
        <v>76</v>
      </c>
      <c r="R537">
        <v>7.8</v>
      </c>
      <c r="V537">
        <v>564</v>
      </c>
      <c r="X537">
        <v>80020</v>
      </c>
      <c r="Z537">
        <v>356</v>
      </c>
      <c r="AB537">
        <v>15</v>
      </c>
      <c r="AD537">
        <v>2.67</v>
      </c>
      <c r="AF537">
        <v>277</v>
      </c>
      <c r="AH537">
        <v>1.6000000000000001E-4</v>
      </c>
      <c r="AJ537">
        <v>8.6</v>
      </c>
      <c r="AL537">
        <v>98</v>
      </c>
      <c r="AN537">
        <v>6.8</v>
      </c>
      <c r="AP537">
        <v>6.7</v>
      </c>
      <c r="AR537">
        <v>3.2</v>
      </c>
      <c r="AX537">
        <v>12</v>
      </c>
      <c r="BX537">
        <v>116</v>
      </c>
      <c r="CB537">
        <v>106</v>
      </c>
      <c r="CD537">
        <v>41.2</v>
      </c>
      <c r="CH537">
        <v>3.16</v>
      </c>
      <c r="CN537">
        <v>2.33</v>
      </c>
      <c r="CP537">
        <v>0.09</v>
      </c>
      <c r="CR537">
        <v>4</v>
      </c>
      <c r="CT537">
        <v>0.6</v>
      </c>
      <c r="CX537">
        <v>1.56</v>
      </c>
      <c r="CZ537">
        <v>105</v>
      </c>
      <c r="DB537">
        <v>0.44</v>
      </c>
      <c r="DD537">
        <v>10.3</v>
      </c>
      <c r="DR537">
        <v>2.2999999999999998</v>
      </c>
      <c r="DZ537">
        <v>9.8000000000000007</v>
      </c>
      <c r="EB537">
        <v>42.4</v>
      </c>
      <c r="ED537">
        <v>2160</v>
      </c>
      <c r="EF537">
        <v>648</v>
      </c>
      <c r="EG537" t="s">
        <v>720</v>
      </c>
      <c r="EH537">
        <v>7.6999999999999999E-2</v>
      </c>
      <c r="EL537">
        <v>1020</v>
      </c>
      <c r="EN537">
        <v>1040</v>
      </c>
      <c r="EW537" t="s">
        <v>719</v>
      </c>
      <c r="EX537">
        <v>0.2</v>
      </c>
      <c r="FH537">
        <v>595</v>
      </c>
      <c r="FL537">
        <v>1100</v>
      </c>
      <c r="FN537">
        <v>21.2</v>
      </c>
      <c r="FS537" t="s">
        <v>720</v>
      </c>
      <c r="FT537">
        <v>0.3</v>
      </c>
      <c r="GJ537">
        <v>1</v>
      </c>
      <c r="GN537">
        <v>0.81</v>
      </c>
      <c r="GP537">
        <v>10</v>
      </c>
      <c r="GT537">
        <v>10</v>
      </c>
      <c r="HB537">
        <v>1001</v>
      </c>
      <c r="HF537">
        <v>185</v>
      </c>
      <c r="HG537" t="s">
        <v>720</v>
      </c>
      <c r="HH537">
        <v>173</v>
      </c>
      <c r="HJ537">
        <v>178</v>
      </c>
      <c r="HL537">
        <v>0.25</v>
      </c>
      <c r="HW537" t="s">
        <v>719</v>
      </c>
      <c r="HX537">
        <v>0.01</v>
      </c>
      <c r="HZ537">
        <v>10</v>
      </c>
      <c r="IB537">
        <v>100</v>
      </c>
      <c r="IH537">
        <v>10</v>
      </c>
      <c r="IJ537">
        <v>3044</v>
      </c>
      <c r="IN537">
        <v>256</v>
      </c>
      <c r="IV537">
        <v>110</v>
      </c>
    </row>
    <row r="538" spans="1:260" x14ac:dyDescent="0.25">
      <c r="A538" t="s">
        <v>713</v>
      </c>
      <c r="B538">
        <v>9359020</v>
      </c>
      <c r="C538" s="1">
        <v>38531</v>
      </c>
      <c r="D538" s="2">
        <v>0.61458333333333337</v>
      </c>
      <c r="G538" t="s">
        <v>721</v>
      </c>
      <c r="H538" t="s">
        <v>725</v>
      </c>
      <c r="I538" t="s">
        <v>716</v>
      </c>
      <c r="J538" t="s">
        <v>717</v>
      </c>
      <c r="N538">
        <v>81</v>
      </c>
      <c r="R538">
        <v>8.6</v>
      </c>
      <c r="V538">
        <v>570</v>
      </c>
      <c r="X538">
        <v>80020</v>
      </c>
      <c r="Z538">
        <v>1040</v>
      </c>
      <c r="AB538">
        <v>14</v>
      </c>
      <c r="AD538">
        <v>3.29</v>
      </c>
      <c r="AF538">
        <v>157</v>
      </c>
      <c r="AH538">
        <v>1E-4</v>
      </c>
      <c r="AJ538">
        <v>8.5</v>
      </c>
      <c r="AL538">
        <v>98</v>
      </c>
      <c r="AN538">
        <v>7</v>
      </c>
      <c r="AP538">
        <v>7.4</v>
      </c>
      <c r="AR538">
        <v>3.1</v>
      </c>
      <c r="AX538">
        <v>19</v>
      </c>
      <c r="BX538">
        <v>74.599999999999994</v>
      </c>
      <c r="CB538">
        <v>59</v>
      </c>
      <c r="CD538">
        <v>26.5</v>
      </c>
      <c r="CH538">
        <v>2.06</v>
      </c>
      <c r="CN538">
        <v>1.22</v>
      </c>
      <c r="CP538">
        <v>0.06</v>
      </c>
      <c r="CR538">
        <v>3</v>
      </c>
      <c r="CT538">
        <v>0.33</v>
      </c>
      <c r="CX538">
        <v>0.27</v>
      </c>
      <c r="CZ538">
        <v>52.8</v>
      </c>
      <c r="DB538">
        <v>0.24</v>
      </c>
      <c r="DD538">
        <v>6.91</v>
      </c>
      <c r="DR538">
        <v>0.87</v>
      </c>
      <c r="DZ538">
        <v>3.4</v>
      </c>
      <c r="EB538">
        <v>12</v>
      </c>
      <c r="ED538">
        <v>669</v>
      </c>
      <c r="EF538">
        <v>108</v>
      </c>
      <c r="EG538" t="s">
        <v>720</v>
      </c>
      <c r="EH538">
        <v>6.0999999999999999E-2</v>
      </c>
      <c r="EL538">
        <v>355</v>
      </c>
      <c r="EN538">
        <v>366</v>
      </c>
      <c r="EW538" t="s">
        <v>719</v>
      </c>
      <c r="EX538">
        <v>0.2</v>
      </c>
      <c r="FH538">
        <v>210</v>
      </c>
      <c r="FL538">
        <v>428</v>
      </c>
      <c r="FN538">
        <v>27.9</v>
      </c>
      <c r="FS538" t="s">
        <v>719</v>
      </c>
      <c r="FT538">
        <v>0.4</v>
      </c>
      <c r="GJ538">
        <v>1</v>
      </c>
      <c r="GN538">
        <v>1</v>
      </c>
      <c r="GP538">
        <v>29</v>
      </c>
      <c r="GT538">
        <v>16</v>
      </c>
      <c r="HB538">
        <v>1001</v>
      </c>
      <c r="HF538">
        <v>94</v>
      </c>
      <c r="HG538" t="s">
        <v>720</v>
      </c>
      <c r="HH538">
        <v>100</v>
      </c>
      <c r="HJ538">
        <v>264</v>
      </c>
      <c r="HL538">
        <v>0.13</v>
      </c>
      <c r="HW538" t="s">
        <v>719</v>
      </c>
      <c r="HX538">
        <v>0.01</v>
      </c>
      <c r="HZ538">
        <v>10</v>
      </c>
      <c r="IB538">
        <v>0</v>
      </c>
      <c r="IH538">
        <v>10</v>
      </c>
      <c r="IJ538">
        <v>3052</v>
      </c>
      <c r="IN538">
        <v>144</v>
      </c>
      <c r="IV538">
        <v>1</v>
      </c>
    </row>
    <row r="539" spans="1:260" x14ac:dyDescent="0.25">
      <c r="A539" t="s">
        <v>713</v>
      </c>
      <c r="B539">
        <v>9359020</v>
      </c>
      <c r="C539" s="1">
        <v>38572</v>
      </c>
      <c r="D539" s="2">
        <v>0.57291666666666663</v>
      </c>
      <c r="G539" t="s">
        <v>721</v>
      </c>
      <c r="H539" t="s">
        <v>725</v>
      </c>
      <c r="I539" t="s">
        <v>716</v>
      </c>
      <c r="J539" t="s">
        <v>717</v>
      </c>
      <c r="N539">
        <v>59</v>
      </c>
      <c r="R539">
        <v>13.2</v>
      </c>
      <c r="V539">
        <v>570</v>
      </c>
      <c r="X539">
        <v>80020</v>
      </c>
      <c r="Z539">
        <v>297</v>
      </c>
      <c r="AB539">
        <v>20</v>
      </c>
      <c r="AD539">
        <v>2.88</v>
      </c>
      <c r="AF539">
        <v>276</v>
      </c>
      <c r="AH539">
        <v>1E-4</v>
      </c>
      <c r="AJ539">
        <v>8.6</v>
      </c>
      <c r="AL539">
        <v>110</v>
      </c>
      <c r="AN539">
        <v>7</v>
      </c>
      <c r="AP539">
        <v>7.8</v>
      </c>
      <c r="AR539">
        <v>2.2999999999999998</v>
      </c>
      <c r="AX539">
        <v>14</v>
      </c>
      <c r="BX539">
        <v>123</v>
      </c>
      <c r="CB539">
        <v>111</v>
      </c>
      <c r="CD539">
        <v>43.9</v>
      </c>
      <c r="CH539">
        <v>3.21</v>
      </c>
      <c r="CN539">
        <v>1.94</v>
      </c>
      <c r="CP539">
        <v>0.08</v>
      </c>
      <c r="CR539">
        <v>3</v>
      </c>
      <c r="CT539">
        <v>0.56000000000000005</v>
      </c>
      <c r="CX539">
        <v>0.56000000000000005</v>
      </c>
      <c r="CZ539">
        <v>106</v>
      </c>
      <c r="DB539">
        <v>0.41</v>
      </c>
      <c r="DD539">
        <v>8.64</v>
      </c>
      <c r="DR539">
        <v>1.2</v>
      </c>
      <c r="DZ539">
        <v>3.6</v>
      </c>
      <c r="EB539">
        <v>19.7</v>
      </c>
      <c r="ED539">
        <v>1290</v>
      </c>
      <c r="EF539">
        <v>262</v>
      </c>
      <c r="EG539" t="s">
        <v>719</v>
      </c>
      <c r="EH539">
        <v>0.08</v>
      </c>
      <c r="EL539">
        <v>794</v>
      </c>
      <c r="EN539">
        <v>748</v>
      </c>
      <c r="EW539" t="s">
        <v>719</v>
      </c>
      <c r="EX539">
        <v>0.2</v>
      </c>
      <c r="FH539">
        <v>270</v>
      </c>
      <c r="FL539">
        <v>918</v>
      </c>
      <c r="FN539">
        <v>20.7</v>
      </c>
      <c r="FS539" t="s">
        <v>719</v>
      </c>
      <c r="FT539">
        <v>0.4</v>
      </c>
      <c r="GJ539">
        <v>1</v>
      </c>
      <c r="GN539">
        <v>0.88</v>
      </c>
      <c r="GP539">
        <v>8.4</v>
      </c>
      <c r="GT539">
        <v>12</v>
      </c>
      <c r="HB539">
        <v>1001</v>
      </c>
      <c r="HF539">
        <v>182</v>
      </c>
      <c r="HH539">
        <v>173</v>
      </c>
      <c r="HJ539">
        <v>146</v>
      </c>
      <c r="HL539">
        <v>0.25</v>
      </c>
      <c r="HW539" t="s">
        <v>719</v>
      </c>
      <c r="HX539">
        <v>0.01</v>
      </c>
      <c r="HZ539">
        <v>10</v>
      </c>
      <c r="ID539">
        <v>150</v>
      </c>
      <c r="IH539">
        <v>10</v>
      </c>
      <c r="IJ539">
        <v>3044</v>
      </c>
      <c r="IN539">
        <v>264</v>
      </c>
      <c r="IV539">
        <v>110</v>
      </c>
    </row>
    <row r="540" spans="1:260" x14ac:dyDescent="0.25">
      <c r="A540" t="s">
        <v>713</v>
      </c>
      <c r="B540">
        <v>9359020</v>
      </c>
      <c r="C540" s="1">
        <v>38698</v>
      </c>
      <c r="D540" s="2">
        <v>0.51041666666666663</v>
      </c>
      <c r="G540" t="s">
        <v>714</v>
      </c>
      <c r="H540" t="s">
        <v>725</v>
      </c>
      <c r="I540" t="s">
        <v>716</v>
      </c>
      <c r="J540" t="s">
        <v>717</v>
      </c>
      <c r="N540">
        <v>42</v>
      </c>
      <c r="R540">
        <v>0.2</v>
      </c>
      <c r="V540">
        <v>568</v>
      </c>
      <c r="X540">
        <v>80020</v>
      </c>
      <c r="Z540">
        <v>99</v>
      </c>
      <c r="AB540">
        <v>11</v>
      </c>
      <c r="AD540">
        <v>3.19</v>
      </c>
      <c r="AF540">
        <v>498</v>
      </c>
      <c r="AH540">
        <v>1.01E-3</v>
      </c>
      <c r="AJ540">
        <v>10.4</v>
      </c>
      <c r="AL540">
        <v>96</v>
      </c>
      <c r="AN540">
        <v>6</v>
      </c>
      <c r="AP540">
        <v>6.2</v>
      </c>
      <c r="AR540">
        <v>6.8</v>
      </c>
      <c r="AX540">
        <v>4</v>
      </c>
      <c r="BX540">
        <v>273</v>
      </c>
      <c r="CB540">
        <v>269</v>
      </c>
      <c r="CD540">
        <v>99.4</v>
      </c>
      <c r="CH540">
        <v>6.02</v>
      </c>
      <c r="CN540">
        <v>3.82</v>
      </c>
      <c r="CP540">
        <v>0.1</v>
      </c>
      <c r="CR540">
        <v>3</v>
      </c>
      <c r="CT540">
        <v>1.03</v>
      </c>
      <c r="CX540">
        <v>1.1200000000000001</v>
      </c>
      <c r="CZ540">
        <v>251</v>
      </c>
      <c r="DB540">
        <v>0.74</v>
      </c>
      <c r="DD540">
        <v>16.2</v>
      </c>
      <c r="DR540">
        <v>2.71</v>
      </c>
      <c r="DZ540">
        <v>23.3</v>
      </c>
      <c r="EB540">
        <v>44.9</v>
      </c>
      <c r="ED540">
        <v>5470</v>
      </c>
      <c r="EF540">
        <v>2390</v>
      </c>
      <c r="EH540">
        <v>0.38</v>
      </c>
      <c r="EL540">
        <v>2140</v>
      </c>
      <c r="EN540">
        <v>1980</v>
      </c>
      <c r="EW540" t="s">
        <v>719</v>
      </c>
      <c r="EX540">
        <v>0.2</v>
      </c>
      <c r="FH540">
        <v>798</v>
      </c>
      <c r="FL540">
        <v>2620</v>
      </c>
      <c r="FN540">
        <v>370</v>
      </c>
      <c r="FT540">
        <v>0.28999999999999998</v>
      </c>
      <c r="GJ540">
        <v>1</v>
      </c>
      <c r="GN540">
        <v>0.97</v>
      </c>
      <c r="GP540">
        <v>2.8</v>
      </c>
      <c r="GT540">
        <v>3</v>
      </c>
      <c r="GX540">
        <v>0.5</v>
      </c>
      <c r="HB540">
        <v>1001</v>
      </c>
      <c r="HF540">
        <v>420</v>
      </c>
      <c r="HH540">
        <v>386</v>
      </c>
      <c r="HJ540">
        <v>112</v>
      </c>
      <c r="HL540">
        <v>0.56999999999999995</v>
      </c>
      <c r="HW540" t="s">
        <v>719</v>
      </c>
      <c r="HX540">
        <v>0.01</v>
      </c>
      <c r="HZ540">
        <v>10</v>
      </c>
      <c r="ID540">
        <v>150</v>
      </c>
      <c r="IF540">
        <v>2.19</v>
      </c>
      <c r="IH540">
        <v>10</v>
      </c>
      <c r="IJ540">
        <v>3044</v>
      </c>
      <c r="IL540">
        <v>10</v>
      </c>
      <c r="IN540">
        <v>517</v>
      </c>
      <c r="IV540">
        <v>110</v>
      </c>
    </row>
    <row r="541" spans="1:260" x14ac:dyDescent="0.25">
      <c r="A541" t="s">
        <v>713</v>
      </c>
      <c r="B541">
        <v>9359020</v>
      </c>
      <c r="C541" s="1">
        <v>38826</v>
      </c>
      <c r="D541" s="2">
        <v>0.58333333333333337</v>
      </c>
      <c r="G541" t="s">
        <v>721</v>
      </c>
      <c r="H541" t="s">
        <v>725</v>
      </c>
      <c r="I541" t="s">
        <v>716</v>
      </c>
      <c r="J541" t="s">
        <v>717</v>
      </c>
      <c r="N541">
        <v>63.6</v>
      </c>
      <c r="R541">
        <v>6.6</v>
      </c>
      <c r="V541">
        <v>544</v>
      </c>
      <c r="X541">
        <v>80020</v>
      </c>
      <c r="Z541">
        <v>227</v>
      </c>
      <c r="AB541">
        <v>11</v>
      </c>
      <c r="AD541">
        <v>2.8</v>
      </c>
      <c r="AF541">
        <v>355</v>
      </c>
      <c r="AH541">
        <v>4.0000000000000002E-4</v>
      </c>
      <c r="AJ541">
        <v>8.1999999999999993</v>
      </c>
      <c r="AL541">
        <v>94</v>
      </c>
      <c r="AN541">
        <v>6.4</v>
      </c>
      <c r="AP541">
        <v>7</v>
      </c>
      <c r="AR541">
        <v>5.8</v>
      </c>
      <c r="AX541">
        <v>9</v>
      </c>
      <c r="BX541">
        <v>154</v>
      </c>
      <c r="CB541">
        <v>146</v>
      </c>
      <c r="CD541">
        <v>55.1</v>
      </c>
      <c r="CH541">
        <v>3.87</v>
      </c>
      <c r="CN541">
        <v>2.92</v>
      </c>
      <c r="CP541">
        <v>0.1</v>
      </c>
      <c r="CR541">
        <v>4</v>
      </c>
      <c r="CT541">
        <v>0.73</v>
      </c>
      <c r="CX541">
        <v>2.11</v>
      </c>
      <c r="CZ541">
        <v>149</v>
      </c>
      <c r="DB541">
        <v>0.52</v>
      </c>
      <c r="DD541">
        <v>11.4</v>
      </c>
      <c r="DR541">
        <v>2.87</v>
      </c>
      <c r="DZ541">
        <v>11.5</v>
      </c>
      <c r="EB541">
        <v>37.200000000000003</v>
      </c>
      <c r="ED541">
        <v>3660</v>
      </c>
      <c r="EF541">
        <v>1340</v>
      </c>
      <c r="EH541">
        <v>0.6</v>
      </c>
      <c r="EL541">
        <v>1860</v>
      </c>
      <c r="EN541">
        <v>1810</v>
      </c>
      <c r="EW541" t="s">
        <v>719</v>
      </c>
      <c r="EX541">
        <v>0.2</v>
      </c>
      <c r="FH541">
        <v>780</v>
      </c>
      <c r="FL541">
        <v>1330</v>
      </c>
      <c r="FN541">
        <v>31.7</v>
      </c>
      <c r="FT541">
        <v>0.24</v>
      </c>
      <c r="FV541">
        <v>0</v>
      </c>
      <c r="FX541">
        <v>0</v>
      </c>
      <c r="FZ541">
        <v>0</v>
      </c>
      <c r="GB541">
        <v>0</v>
      </c>
      <c r="GD541">
        <v>0</v>
      </c>
      <c r="GF541">
        <v>0</v>
      </c>
      <c r="GH541">
        <v>1</v>
      </c>
      <c r="GJ541">
        <v>1</v>
      </c>
      <c r="GN541">
        <v>0.85</v>
      </c>
      <c r="GP541">
        <v>6.4</v>
      </c>
      <c r="GT541">
        <v>7</v>
      </c>
      <c r="GX541">
        <v>1</v>
      </c>
      <c r="HB541">
        <v>1001</v>
      </c>
      <c r="HF541">
        <v>251</v>
      </c>
      <c r="HH541">
        <v>234</v>
      </c>
      <c r="HJ541">
        <v>154</v>
      </c>
      <c r="HL541">
        <v>0.34</v>
      </c>
      <c r="HW541" t="s">
        <v>719</v>
      </c>
      <c r="HX541">
        <v>0.01</v>
      </c>
      <c r="HZ541">
        <v>10</v>
      </c>
      <c r="IB541">
        <v>30</v>
      </c>
      <c r="IF541">
        <v>1.66</v>
      </c>
      <c r="IH541">
        <v>8010</v>
      </c>
      <c r="IJ541">
        <v>3044</v>
      </c>
      <c r="IL541">
        <v>10</v>
      </c>
      <c r="IN541">
        <v>351</v>
      </c>
      <c r="IV541">
        <v>110</v>
      </c>
    </row>
    <row r="542" spans="1:260" x14ac:dyDescent="0.25">
      <c r="A542" t="s">
        <v>713</v>
      </c>
      <c r="B542">
        <v>9359020</v>
      </c>
      <c r="C542" s="1">
        <v>38861</v>
      </c>
      <c r="D542" s="2">
        <v>0.57291666666666663</v>
      </c>
      <c r="G542" t="s">
        <v>721</v>
      </c>
      <c r="H542" t="s">
        <v>725</v>
      </c>
      <c r="I542" t="s">
        <v>716</v>
      </c>
      <c r="J542" t="s">
        <v>717</v>
      </c>
      <c r="N542">
        <v>100</v>
      </c>
      <c r="R542">
        <v>8.6999999999999993</v>
      </c>
      <c r="V542">
        <v>550</v>
      </c>
      <c r="X542">
        <v>80020</v>
      </c>
      <c r="Z542">
        <v>1230</v>
      </c>
      <c r="AB542">
        <v>11</v>
      </c>
      <c r="AD542">
        <v>3.71</v>
      </c>
      <c r="AF542">
        <v>147</v>
      </c>
      <c r="AH542">
        <v>8.0000000000000007E-5</v>
      </c>
      <c r="AJ542">
        <v>8</v>
      </c>
      <c r="AL542">
        <v>95</v>
      </c>
      <c r="AN542">
        <v>7.1</v>
      </c>
      <c r="AP542">
        <v>7.7</v>
      </c>
      <c r="AR542">
        <v>1.9</v>
      </c>
      <c r="AX542">
        <v>15</v>
      </c>
      <c r="BX542">
        <v>61.3</v>
      </c>
      <c r="CB542">
        <v>49</v>
      </c>
      <c r="CD542">
        <v>21.8</v>
      </c>
      <c r="CH542">
        <v>1.63</v>
      </c>
      <c r="CN542">
        <v>1.1299999999999999</v>
      </c>
      <c r="CP542">
        <v>0.06</v>
      </c>
      <c r="CR542">
        <v>4</v>
      </c>
      <c r="CT542">
        <v>0.43</v>
      </c>
      <c r="CX542">
        <v>0.37</v>
      </c>
      <c r="CZ542">
        <v>46.8</v>
      </c>
      <c r="DB542">
        <v>0.26</v>
      </c>
      <c r="DD542">
        <v>6.14</v>
      </c>
      <c r="DR542">
        <v>0.90900000000000003</v>
      </c>
      <c r="DZ542">
        <v>5.4</v>
      </c>
      <c r="EB542">
        <v>20.5</v>
      </c>
      <c r="ED542">
        <v>1540</v>
      </c>
      <c r="EF542">
        <v>134</v>
      </c>
      <c r="EH542">
        <v>0.16400000000000001</v>
      </c>
      <c r="EL542">
        <v>406</v>
      </c>
      <c r="EN542">
        <v>317</v>
      </c>
      <c r="EW542" t="s">
        <v>719</v>
      </c>
      <c r="EX542">
        <v>0.2</v>
      </c>
      <c r="FH542">
        <v>234</v>
      </c>
      <c r="FL542">
        <v>643</v>
      </c>
      <c r="FN542">
        <v>25.5</v>
      </c>
      <c r="FT542">
        <v>0.14000000000000001</v>
      </c>
      <c r="FV542">
        <v>0</v>
      </c>
      <c r="FX542">
        <v>0</v>
      </c>
      <c r="FZ542">
        <v>0</v>
      </c>
      <c r="GB542">
        <v>0</v>
      </c>
      <c r="GD542">
        <v>0</v>
      </c>
      <c r="GF542">
        <v>0</v>
      </c>
      <c r="GH542">
        <v>0</v>
      </c>
      <c r="GJ542">
        <v>1</v>
      </c>
      <c r="GN542">
        <v>1.1299999999999999</v>
      </c>
      <c r="GP542">
        <v>35</v>
      </c>
      <c r="GT542">
        <v>12</v>
      </c>
      <c r="GX542">
        <v>0.6</v>
      </c>
      <c r="HB542">
        <v>1001</v>
      </c>
      <c r="HF542">
        <v>98</v>
      </c>
      <c r="HH542">
        <v>87</v>
      </c>
      <c r="HJ542">
        <v>325</v>
      </c>
      <c r="HL542">
        <v>0.13</v>
      </c>
      <c r="HW542" t="s">
        <v>719</v>
      </c>
      <c r="HX542">
        <v>0.01</v>
      </c>
      <c r="HZ542">
        <v>10</v>
      </c>
      <c r="IB542">
        <v>0</v>
      </c>
      <c r="IF542">
        <v>5.57</v>
      </c>
      <c r="IH542">
        <v>10</v>
      </c>
      <c r="IJ542">
        <v>3052</v>
      </c>
      <c r="IL542">
        <v>10</v>
      </c>
      <c r="IN542">
        <v>147</v>
      </c>
      <c r="IV542">
        <v>110</v>
      </c>
    </row>
    <row r="543" spans="1:260" x14ac:dyDescent="0.25">
      <c r="A543" t="s">
        <v>713</v>
      </c>
      <c r="B543">
        <v>9359020</v>
      </c>
      <c r="C543" s="1">
        <v>38987</v>
      </c>
      <c r="D543" s="2">
        <v>0.52083333333333337</v>
      </c>
      <c r="G543" t="s">
        <v>721</v>
      </c>
      <c r="H543" t="s">
        <v>725</v>
      </c>
      <c r="I543" t="s">
        <v>716</v>
      </c>
      <c r="J543" t="s">
        <v>717</v>
      </c>
      <c r="N543">
        <v>68</v>
      </c>
      <c r="R543">
        <v>6.9</v>
      </c>
      <c r="V543">
        <v>550</v>
      </c>
      <c r="X543">
        <v>80020</v>
      </c>
      <c r="Z543">
        <v>200</v>
      </c>
      <c r="AB543">
        <v>13</v>
      </c>
      <c r="AD543">
        <v>2.8</v>
      </c>
      <c r="AF543">
        <v>353</v>
      </c>
      <c r="AH543">
        <v>2.5000000000000001E-4</v>
      </c>
      <c r="AJ543">
        <v>8.3000000000000007</v>
      </c>
      <c r="AL543">
        <v>95</v>
      </c>
      <c r="AN543">
        <v>6.6</v>
      </c>
      <c r="AP543">
        <v>7</v>
      </c>
      <c r="AR543">
        <v>5.9</v>
      </c>
      <c r="BX543">
        <v>157</v>
      </c>
      <c r="CB543">
        <v>145</v>
      </c>
      <c r="CD543">
        <v>56.5</v>
      </c>
      <c r="CH543">
        <v>3.85</v>
      </c>
      <c r="CN543">
        <v>2.44</v>
      </c>
      <c r="CP543">
        <v>0.08</v>
      </c>
      <c r="CR543">
        <v>3</v>
      </c>
      <c r="CT543">
        <v>0.69</v>
      </c>
      <c r="CX543">
        <v>1.08</v>
      </c>
      <c r="CZ543">
        <v>146</v>
      </c>
      <c r="DB543">
        <v>0.46</v>
      </c>
      <c r="DD543">
        <v>10.1</v>
      </c>
      <c r="DR543">
        <v>1.93</v>
      </c>
      <c r="DZ543">
        <v>10.199999999999999</v>
      </c>
      <c r="EB543">
        <v>41.6</v>
      </c>
      <c r="ED543">
        <v>2460</v>
      </c>
      <c r="EF543">
        <v>804</v>
      </c>
      <c r="EH543">
        <v>0.12</v>
      </c>
      <c r="EL543">
        <v>1080</v>
      </c>
      <c r="EN543">
        <v>1060</v>
      </c>
      <c r="EX543">
        <v>0.32</v>
      </c>
      <c r="FH543">
        <v>531</v>
      </c>
      <c r="FL543">
        <v>1390</v>
      </c>
      <c r="FN543">
        <v>18.600000000000001</v>
      </c>
      <c r="FT543">
        <v>0.19</v>
      </c>
      <c r="FV543">
        <v>0</v>
      </c>
      <c r="FX543">
        <v>0</v>
      </c>
      <c r="FZ543">
        <v>0</v>
      </c>
      <c r="GB543">
        <v>0</v>
      </c>
      <c r="GD543">
        <v>0</v>
      </c>
      <c r="GF543">
        <v>0</v>
      </c>
      <c r="GH543">
        <v>0</v>
      </c>
      <c r="GJ543">
        <v>1</v>
      </c>
      <c r="GL543">
        <v>11.8</v>
      </c>
      <c r="GN543">
        <v>0.85</v>
      </c>
      <c r="GP543">
        <v>5.7</v>
      </c>
      <c r="GX543">
        <v>0.3</v>
      </c>
      <c r="HB543">
        <v>1001</v>
      </c>
      <c r="HD543">
        <v>14</v>
      </c>
      <c r="HF543">
        <v>254</v>
      </c>
      <c r="HH543">
        <v>231</v>
      </c>
      <c r="HJ543">
        <v>137</v>
      </c>
      <c r="HL543">
        <v>0.35</v>
      </c>
      <c r="HW543" t="s">
        <v>719</v>
      </c>
      <c r="HX543">
        <v>0.01</v>
      </c>
      <c r="HZ543">
        <v>10</v>
      </c>
      <c r="IB543">
        <v>40</v>
      </c>
      <c r="IF543">
        <v>1.47</v>
      </c>
      <c r="IH543">
        <v>40</v>
      </c>
      <c r="IJ543">
        <v>8010</v>
      </c>
      <c r="IL543">
        <v>10</v>
      </c>
      <c r="IN543">
        <v>352</v>
      </c>
      <c r="IV543">
        <v>100</v>
      </c>
    </row>
    <row r="544" spans="1:260" x14ac:dyDescent="0.25">
      <c r="A544" t="s">
        <v>713</v>
      </c>
      <c r="B544">
        <v>9359020</v>
      </c>
      <c r="C544" s="1">
        <v>39021</v>
      </c>
      <c r="D544" s="2">
        <v>0.52083333333333337</v>
      </c>
      <c r="G544" t="s">
        <v>714</v>
      </c>
      <c r="H544" t="s">
        <v>725</v>
      </c>
      <c r="I544" t="s">
        <v>716</v>
      </c>
      <c r="J544" t="s">
        <v>717</v>
      </c>
      <c r="N544">
        <v>49</v>
      </c>
      <c r="R544">
        <v>4.2</v>
      </c>
      <c r="V544">
        <v>543</v>
      </c>
      <c r="X544">
        <v>80020</v>
      </c>
      <c r="Z544">
        <v>176</v>
      </c>
      <c r="AB544">
        <v>10</v>
      </c>
      <c r="AD544">
        <v>2.65</v>
      </c>
      <c r="AF544">
        <v>379</v>
      </c>
      <c r="AH544">
        <v>2.5000000000000001E-4</v>
      </c>
      <c r="AJ544">
        <v>8.9</v>
      </c>
      <c r="AL544">
        <v>96</v>
      </c>
      <c r="AN544">
        <v>6.6</v>
      </c>
      <c r="AP544">
        <v>7.5</v>
      </c>
      <c r="AR544">
        <v>5.3</v>
      </c>
      <c r="BX544">
        <v>177</v>
      </c>
      <c r="CB544">
        <v>166</v>
      </c>
      <c r="CD544">
        <v>63.6</v>
      </c>
      <c r="CH544">
        <v>4.41</v>
      </c>
      <c r="CN544">
        <v>2.8</v>
      </c>
      <c r="CP544">
        <v>0.09</v>
      </c>
      <c r="CR544">
        <v>3</v>
      </c>
      <c r="CT544">
        <v>0.69</v>
      </c>
      <c r="CX544">
        <v>1.22</v>
      </c>
      <c r="CZ544">
        <v>161</v>
      </c>
      <c r="DB544">
        <v>0.54</v>
      </c>
      <c r="DD544">
        <v>11.5</v>
      </c>
      <c r="DR544">
        <v>2.31</v>
      </c>
      <c r="DZ544">
        <v>12.9</v>
      </c>
      <c r="EB544">
        <v>48.3</v>
      </c>
      <c r="ED544">
        <v>2510</v>
      </c>
      <c r="EF544">
        <v>960</v>
      </c>
      <c r="EG544" t="s">
        <v>719</v>
      </c>
      <c r="EH544">
        <v>0.12</v>
      </c>
      <c r="EL544">
        <v>1480</v>
      </c>
      <c r="EN544">
        <v>1460</v>
      </c>
      <c r="EX544">
        <v>0.1</v>
      </c>
      <c r="FH544">
        <v>638</v>
      </c>
      <c r="FL544">
        <v>1590</v>
      </c>
      <c r="FN544">
        <v>27.9</v>
      </c>
      <c r="FT544">
        <v>0.3</v>
      </c>
      <c r="FV544">
        <v>0</v>
      </c>
      <c r="FX544">
        <v>0</v>
      </c>
      <c r="FZ544">
        <v>0</v>
      </c>
      <c r="GB544">
        <v>0</v>
      </c>
      <c r="GD544">
        <v>0</v>
      </c>
      <c r="GF544">
        <v>0</v>
      </c>
      <c r="GH544">
        <v>0</v>
      </c>
      <c r="GJ544">
        <v>0</v>
      </c>
      <c r="GL544">
        <v>10.7</v>
      </c>
      <c r="GN544">
        <v>0.81</v>
      </c>
      <c r="GP544">
        <v>5</v>
      </c>
      <c r="GX544">
        <v>0.4</v>
      </c>
      <c r="HB544">
        <v>1001</v>
      </c>
      <c r="HD544">
        <v>13</v>
      </c>
      <c r="HF544">
        <v>273</v>
      </c>
      <c r="HH544">
        <v>255</v>
      </c>
      <c r="HJ544">
        <v>130</v>
      </c>
      <c r="HL544">
        <v>0.37</v>
      </c>
      <c r="HW544" t="s">
        <v>719</v>
      </c>
      <c r="HX544">
        <v>0.01</v>
      </c>
      <c r="HZ544">
        <v>10</v>
      </c>
      <c r="ID544">
        <v>130</v>
      </c>
      <c r="IF544">
        <v>3.08</v>
      </c>
      <c r="IH544">
        <v>10</v>
      </c>
      <c r="IJ544">
        <v>3044</v>
      </c>
      <c r="IL544">
        <v>10</v>
      </c>
      <c r="IN544">
        <v>379</v>
      </c>
      <c r="IV544">
        <v>110</v>
      </c>
    </row>
    <row r="545" spans="1:258" x14ac:dyDescent="0.25">
      <c r="A545" t="s">
        <v>713</v>
      </c>
      <c r="B545">
        <v>9359020</v>
      </c>
      <c r="C545" s="1">
        <v>39188</v>
      </c>
      <c r="D545" s="2">
        <v>0.53125</v>
      </c>
      <c r="G545" t="s">
        <v>721</v>
      </c>
      <c r="H545" t="s">
        <v>725</v>
      </c>
      <c r="I545" t="s">
        <v>716</v>
      </c>
      <c r="J545" t="s">
        <v>717</v>
      </c>
      <c r="N545">
        <v>49</v>
      </c>
      <c r="R545">
        <v>6.4</v>
      </c>
      <c r="V545">
        <v>563</v>
      </c>
      <c r="Z545">
        <v>143</v>
      </c>
      <c r="AB545">
        <v>10</v>
      </c>
      <c r="AD545">
        <v>2.57</v>
      </c>
      <c r="AF545">
        <v>404</v>
      </c>
      <c r="AH545">
        <v>2.0000000000000001E-4</v>
      </c>
      <c r="AJ545">
        <v>8.6999999999999993</v>
      </c>
      <c r="AL545">
        <v>96</v>
      </c>
      <c r="AN545">
        <v>6.7</v>
      </c>
      <c r="AP545">
        <v>7.1</v>
      </c>
      <c r="AR545">
        <v>2.9</v>
      </c>
      <c r="BX545">
        <v>180</v>
      </c>
      <c r="CB545">
        <v>172</v>
      </c>
      <c r="CD545">
        <v>64.5</v>
      </c>
      <c r="CH545">
        <v>4.49</v>
      </c>
      <c r="CN545">
        <v>3.25</v>
      </c>
      <c r="CP545">
        <v>0.11</v>
      </c>
      <c r="CR545">
        <v>4</v>
      </c>
      <c r="CT545">
        <v>0.81</v>
      </c>
      <c r="CX545">
        <v>2.4700000000000002</v>
      </c>
      <c r="CZ545">
        <v>177</v>
      </c>
      <c r="DB545">
        <v>0.57999999999999996</v>
      </c>
      <c r="DD545">
        <v>12.6</v>
      </c>
      <c r="DR545">
        <v>2.29</v>
      </c>
      <c r="DZ545">
        <v>16.3</v>
      </c>
      <c r="EB545">
        <v>37.6</v>
      </c>
      <c r="ED545">
        <v>2860</v>
      </c>
      <c r="EF545">
        <v>1620</v>
      </c>
      <c r="EH545">
        <v>0.2</v>
      </c>
      <c r="EL545">
        <v>1850</v>
      </c>
      <c r="EN545">
        <v>1810</v>
      </c>
      <c r="EW545" t="s">
        <v>719</v>
      </c>
      <c r="EX545">
        <v>0.1</v>
      </c>
      <c r="FH545">
        <v>782</v>
      </c>
      <c r="FL545">
        <v>1720</v>
      </c>
      <c r="FN545">
        <v>99</v>
      </c>
      <c r="FT545">
        <v>0.26</v>
      </c>
      <c r="FV545">
        <v>0</v>
      </c>
      <c r="FX545">
        <v>0</v>
      </c>
      <c r="FZ545">
        <v>0</v>
      </c>
      <c r="GB545">
        <v>0</v>
      </c>
      <c r="GD545">
        <v>0</v>
      </c>
      <c r="GF545">
        <v>0</v>
      </c>
      <c r="GH545">
        <v>0</v>
      </c>
      <c r="GJ545">
        <v>0</v>
      </c>
      <c r="GL545">
        <v>7.4</v>
      </c>
      <c r="GN545">
        <v>0.78</v>
      </c>
      <c r="GP545">
        <v>4</v>
      </c>
      <c r="GX545">
        <v>0.4</v>
      </c>
      <c r="HB545">
        <v>1001</v>
      </c>
      <c r="HD545">
        <v>9</v>
      </c>
      <c r="HF545">
        <v>301</v>
      </c>
      <c r="HH545">
        <v>275</v>
      </c>
      <c r="HJ545">
        <v>116</v>
      </c>
      <c r="HL545">
        <v>0.41</v>
      </c>
      <c r="HW545" t="s">
        <v>719</v>
      </c>
      <c r="HX545">
        <v>0.01</v>
      </c>
      <c r="HZ545">
        <v>10</v>
      </c>
      <c r="ID545">
        <v>200</v>
      </c>
      <c r="IF545">
        <v>2.91</v>
      </c>
      <c r="IH545">
        <v>10</v>
      </c>
      <c r="IJ545">
        <v>3044</v>
      </c>
      <c r="IL545">
        <v>10</v>
      </c>
      <c r="IN545">
        <v>417</v>
      </c>
      <c r="IT545">
        <v>30</v>
      </c>
      <c r="IV545">
        <v>100</v>
      </c>
      <c r="IX545">
        <v>1</v>
      </c>
    </row>
    <row r="546" spans="1:258" x14ac:dyDescent="0.25">
      <c r="A546" t="s">
        <v>713</v>
      </c>
      <c r="B546">
        <v>9359020</v>
      </c>
      <c r="C546" s="1">
        <v>39218</v>
      </c>
      <c r="D546" s="2">
        <v>0.41666666666666669</v>
      </c>
      <c r="G546" t="s">
        <v>721</v>
      </c>
      <c r="H546" t="s">
        <v>725</v>
      </c>
      <c r="I546" t="s">
        <v>716</v>
      </c>
      <c r="J546" t="s">
        <v>717</v>
      </c>
      <c r="N546">
        <v>60</v>
      </c>
      <c r="R546">
        <v>5</v>
      </c>
      <c r="V546">
        <v>563</v>
      </c>
      <c r="Z546">
        <v>1130</v>
      </c>
      <c r="AB546">
        <v>10</v>
      </c>
      <c r="AD546">
        <v>3.65</v>
      </c>
      <c r="AF546">
        <v>156</v>
      </c>
      <c r="AH546">
        <v>3.0000000000000001E-5</v>
      </c>
      <c r="AJ546">
        <v>9.3000000000000007</v>
      </c>
      <c r="AL546">
        <v>99</v>
      </c>
      <c r="AN546">
        <v>7.6</v>
      </c>
      <c r="AP546">
        <v>7.4</v>
      </c>
      <c r="AR546">
        <v>0.7</v>
      </c>
      <c r="BX546">
        <v>70.400000000000006</v>
      </c>
      <c r="CB546">
        <v>55</v>
      </c>
      <c r="CD546">
        <v>24.9</v>
      </c>
      <c r="CH546">
        <v>1.99</v>
      </c>
      <c r="CN546">
        <v>1.44</v>
      </c>
      <c r="CP546">
        <v>7.0000000000000007E-2</v>
      </c>
      <c r="CR546">
        <v>4</v>
      </c>
      <c r="CT546">
        <v>0.47</v>
      </c>
      <c r="CX546">
        <v>0.68</v>
      </c>
      <c r="CZ546">
        <v>51.6</v>
      </c>
      <c r="DB546">
        <v>0.25</v>
      </c>
      <c r="DD546">
        <v>6.87</v>
      </c>
      <c r="DR546">
        <v>0.85</v>
      </c>
      <c r="DZ546">
        <v>6.4</v>
      </c>
      <c r="EB546">
        <v>25.4</v>
      </c>
      <c r="ED546">
        <v>3100</v>
      </c>
      <c r="EF546">
        <v>154</v>
      </c>
      <c r="EH546">
        <v>0.23</v>
      </c>
      <c r="EL546">
        <v>501</v>
      </c>
      <c r="EN546">
        <v>378</v>
      </c>
      <c r="EW546" t="s">
        <v>719</v>
      </c>
      <c r="EX546">
        <v>0.1</v>
      </c>
      <c r="FH546">
        <v>266</v>
      </c>
      <c r="FL546">
        <v>890</v>
      </c>
      <c r="FN546">
        <v>18</v>
      </c>
      <c r="FT546">
        <v>0.18</v>
      </c>
      <c r="FV546">
        <v>0</v>
      </c>
      <c r="FX546">
        <v>0</v>
      </c>
      <c r="FZ546">
        <v>0</v>
      </c>
      <c r="GB546">
        <v>0</v>
      </c>
      <c r="GD546">
        <v>0</v>
      </c>
      <c r="GF546">
        <v>0</v>
      </c>
      <c r="GH546">
        <v>1</v>
      </c>
      <c r="GJ546">
        <v>1</v>
      </c>
      <c r="GL546">
        <v>15</v>
      </c>
      <c r="GN546">
        <v>1.1100000000000001</v>
      </c>
      <c r="GP546">
        <v>32</v>
      </c>
      <c r="GV546">
        <v>1</v>
      </c>
      <c r="GX546">
        <v>1</v>
      </c>
      <c r="GZ546">
        <v>1</v>
      </c>
      <c r="HB546">
        <v>1001</v>
      </c>
      <c r="HD546">
        <v>18</v>
      </c>
      <c r="HF546">
        <v>112</v>
      </c>
      <c r="HH546">
        <v>98</v>
      </c>
      <c r="HJ546">
        <v>341</v>
      </c>
      <c r="HL546">
        <v>0.15</v>
      </c>
      <c r="HW546" t="s">
        <v>719</v>
      </c>
      <c r="HX546">
        <v>0.01</v>
      </c>
      <c r="HZ546">
        <v>10</v>
      </c>
      <c r="IB546">
        <v>0</v>
      </c>
      <c r="IE546" t="s">
        <v>720</v>
      </c>
      <c r="IF546">
        <v>4.5</v>
      </c>
      <c r="IH546">
        <v>70</v>
      </c>
      <c r="IJ546">
        <v>3071</v>
      </c>
      <c r="IL546">
        <v>10</v>
      </c>
      <c r="IN546">
        <v>159</v>
      </c>
      <c r="IV546">
        <v>110</v>
      </c>
    </row>
    <row r="547" spans="1:258" x14ac:dyDescent="0.25">
      <c r="A547" t="s">
        <v>713</v>
      </c>
      <c r="B547">
        <v>9359020</v>
      </c>
      <c r="C547" s="1">
        <v>39281</v>
      </c>
      <c r="D547" s="2">
        <v>0.41666666666666669</v>
      </c>
      <c r="G547" t="s">
        <v>721</v>
      </c>
      <c r="H547" t="s">
        <v>725</v>
      </c>
      <c r="I547" t="s">
        <v>716</v>
      </c>
      <c r="J547" t="s">
        <v>717</v>
      </c>
      <c r="N547">
        <v>65</v>
      </c>
      <c r="R547">
        <v>10.3</v>
      </c>
      <c r="V547">
        <v>570</v>
      </c>
      <c r="Z547">
        <v>261</v>
      </c>
      <c r="AB547">
        <v>12</v>
      </c>
      <c r="AD547">
        <v>2.79</v>
      </c>
      <c r="AF547">
        <v>284</v>
      </c>
      <c r="AH547">
        <v>1.6000000000000001E-4</v>
      </c>
      <c r="AJ547">
        <v>7.4</v>
      </c>
      <c r="AL547">
        <v>88</v>
      </c>
      <c r="AN547">
        <v>6.8</v>
      </c>
      <c r="AP547">
        <v>7.2</v>
      </c>
      <c r="AR547">
        <v>4.9000000000000004</v>
      </c>
      <c r="BX547">
        <v>126</v>
      </c>
      <c r="CB547">
        <v>111</v>
      </c>
      <c r="CD547">
        <v>45.1</v>
      </c>
      <c r="CH547">
        <v>3.26</v>
      </c>
      <c r="CN547">
        <v>1.87</v>
      </c>
      <c r="CP547">
        <v>7.0000000000000007E-2</v>
      </c>
      <c r="CR547">
        <v>3</v>
      </c>
      <c r="CT547">
        <v>0.53</v>
      </c>
      <c r="CX547">
        <v>0.48</v>
      </c>
      <c r="CZ547">
        <v>113</v>
      </c>
      <c r="DB547">
        <v>0.46</v>
      </c>
      <c r="DD547">
        <v>9</v>
      </c>
      <c r="DR547">
        <v>1.28</v>
      </c>
      <c r="DZ547">
        <v>5.0999999999999996</v>
      </c>
      <c r="EB547">
        <v>20.6</v>
      </c>
      <c r="ED547">
        <v>1240</v>
      </c>
      <c r="EF547">
        <v>356</v>
      </c>
      <c r="EG547" t="s">
        <v>719</v>
      </c>
      <c r="EH547">
        <v>0.12</v>
      </c>
      <c r="EL547">
        <v>746</v>
      </c>
      <c r="EN547">
        <v>691</v>
      </c>
      <c r="EW547" t="s">
        <v>719</v>
      </c>
      <c r="EX547">
        <v>0.1</v>
      </c>
      <c r="FH547">
        <v>374</v>
      </c>
      <c r="FL547">
        <v>838</v>
      </c>
      <c r="FN547">
        <v>17</v>
      </c>
      <c r="FT547">
        <v>0.27</v>
      </c>
      <c r="FV547">
        <v>0</v>
      </c>
      <c r="FX547">
        <v>0</v>
      </c>
      <c r="FZ547">
        <v>0</v>
      </c>
      <c r="GB547">
        <v>0</v>
      </c>
      <c r="GD547">
        <v>0</v>
      </c>
      <c r="GF547">
        <v>0</v>
      </c>
      <c r="GH547">
        <v>0</v>
      </c>
      <c r="GJ547">
        <v>1</v>
      </c>
      <c r="GL547">
        <v>15.5</v>
      </c>
      <c r="GN547">
        <v>0.85</v>
      </c>
      <c r="GP547">
        <v>7.4</v>
      </c>
      <c r="GX547">
        <v>0.5</v>
      </c>
      <c r="HB547">
        <v>1001</v>
      </c>
      <c r="HD547">
        <v>19</v>
      </c>
      <c r="HF547">
        <v>197</v>
      </c>
      <c r="HH547">
        <v>184</v>
      </c>
      <c r="HJ547">
        <v>139</v>
      </c>
      <c r="HL547">
        <v>0.27</v>
      </c>
      <c r="HW547" t="s">
        <v>719</v>
      </c>
      <c r="HX547">
        <v>0.01</v>
      </c>
      <c r="HZ547">
        <v>10</v>
      </c>
      <c r="IB547">
        <v>20</v>
      </c>
      <c r="IF547">
        <v>1.98</v>
      </c>
      <c r="IH547">
        <v>10</v>
      </c>
      <c r="IJ547">
        <v>3044</v>
      </c>
      <c r="IL547">
        <v>10</v>
      </c>
      <c r="IN547">
        <v>316</v>
      </c>
      <c r="IV547">
        <v>110</v>
      </c>
    </row>
    <row r="548" spans="1:258" x14ac:dyDescent="0.25">
      <c r="A548" t="s">
        <v>713</v>
      </c>
      <c r="B548">
        <v>9359020</v>
      </c>
      <c r="C548" s="1">
        <v>39392</v>
      </c>
      <c r="D548" s="2">
        <v>0.47916666666666669</v>
      </c>
      <c r="G548" t="s">
        <v>714</v>
      </c>
      <c r="H548" t="s">
        <v>725</v>
      </c>
      <c r="I548" t="s">
        <v>716</v>
      </c>
      <c r="J548" t="s">
        <v>717</v>
      </c>
      <c r="N548">
        <v>63</v>
      </c>
      <c r="R548">
        <v>2.5</v>
      </c>
      <c r="V548">
        <v>568</v>
      </c>
      <c r="Z548">
        <v>125</v>
      </c>
      <c r="AB548">
        <v>14</v>
      </c>
      <c r="AD548">
        <v>2.41</v>
      </c>
      <c r="AF548">
        <v>438</v>
      </c>
      <c r="AH548">
        <v>2.5000000000000001E-4</v>
      </c>
      <c r="AJ548">
        <v>9.8000000000000007</v>
      </c>
      <c r="AL548">
        <v>96</v>
      </c>
      <c r="AN548">
        <v>6.6</v>
      </c>
      <c r="AP548">
        <v>6.5</v>
      </c>
      <c r="AR548">
        <v>4.7</v>
      </c>
      <c r="BX548">
        <v>198</v>
      </c>
      <c r="CB548">
        <v>189</v>
      </c>
      <c r="CD548">
        <v>71.099999999999994</v>
      </c>
      <c r="CH548">
        <v>5.04</v>
      </c>
      <c r="CN548">
        <v>2.87</v>
      </c>
      <c r="CP548">
        <v>0.09</v>
      </c>
      <c r="CR548">
        <v>3</v>
      </c>
      <c r="CT548">
        <v>0.73</v>
      </c>
      <c r="CX548">
        <v>1.01</v>
      </c>
      <c r="CZ548">
        <v>202</v>
      </c>
      <c r="DB548">
        <v>0.56000000000000005</v>
      </c>
      <c r="DD548">
        <v>12.5</v>
      </c>
      <c r="DR548">
        <v>2.27</v>
      </c>
      <c r="DZ548">
        <v>19.399999999999999</v>
      </c>
      <c r="EB548">
        <v>48.9</v>
      </c>
      <c r="ED548">
        <v>3620</v>
      </c>
      <c r="EF548">
        <v>1790</v>
      </c>
      <c r="EG548" t="s">
        <v>720</v>
      </c>
      <c r="EH548">
        <v>4.2999999999999997E-2</v>
      </c>
      <c r="EL548">
        <v>1550</v>
      </c>
      <c r="EN548">
        <v>1390</v>
      </c>
      <c r="EW548" t="s">
        <v>719</v>
      </c>
      <c r="EX548">
        <v>0.1</v>
      </c>
      <c r="FH548">
        <v>771</v>
      </c>
      <c r="FL548">
        <v>1890</v>
      </c>
      <c r="FN548">
        <v>55</v>
      </c>
      <c r="FT548">
        <v>0.31</v>
      </c>
      <c r="FV548">
        <v>0</v>
      </c>
      <c r="FX548">
        <v>0</v>
      </c>
      <c r="FZ548">
        <v>0</v>
      </c>
      <c r="GB548">
        <v>0</v>
      </c>
      <c r="GD548">
        <v>0</v>
      </c>
      <c r="GF548">
        <v>0</v>
      </c>
      <c r="GH548">
        <v>0</v>
      </c>
      <c r="GJ548">
        <v>1</v>
      </c>
      <c r="GL548">
        <v>9.5</v>
      </c>
      <c r="GN548">
        <v>0.73</v>
      </c>
      <c r="GP548">
        <v>3.5</v>
      </c>
      <c r="GV548">
        <v>0.9</v>
      </c>
      <c r="GX548">
        <v>1</v>
      </c>
      <c r="GZ548">
        <v>1.1000000000000001</v>
      </c>
      <c r="HB548">
        <v>1001</v>
      </c>
      <c r="HD548">
        <v>12</v>
      </c>
      <c r="HF548">
        <v>323</v>
      </c>
      <c r="HG548" t="s">
        <v>720</v>
      </c>
      <c r="HH548">
        <v>305</v>
      </c>
      <c r="HJ548">
        <v>109</v>
      </c>
      <c r="HL548">
        <v>0.44</v>
      </c>
      <c r="HW548" t="s">
        <v>719</v>
      </c>
      <c r="HX548">
        <v>0.01</v>
      </c>
      <c r="HZ548">
        <v>10</v>
      </c>
      <c r="IB548">
        <v>50</v>
      </c>
      <c r="IF548">
        <v>1.24</v>
      </c>
      <c r="IH548">
        <v>15</v>
      </c>
      <c r="IJ548">
        <v>3044</v>
      </c>
      <c r="IL548">
        <v>10</v>
      </c>
      <c r="IN548">
        <v>443</v>
      </c>
      <c r="IV548">
        <v>100</v>
      </c>
    </row>
    <row r="549" spans="1:258" x14ac:dyDescent="0.25">
      <c r="A549" t="s">
        <v>713</v>
      </c>
      <c r="B549">
        <v>9359020</v>
      </c>
      <c r="C549" s="1">
        <v>39582</v>
      </c>
      <c r="D549" s="2">
        <v>0.4375</v>
      </c>
      <c r="G549" t="s">
        <v>721</v>
      </c>
      <c r="H549" t="s">
        <v>725</v>
      </c>
      <c r="I549" t="s">
        <v>716</v>
      </c>
      <c r="J549" t="s">
        <v>717</v>
      </c>
      <c r="N549">
        <v>68</v>
      </c>
      <c r="R549">
        <v>4.5999999999999996</v>
      </c>
      <c r="V549">
        <v>544</v>
      </c>
      <c r="Z549">
        <v>348</v>
      </c>
      <c r="AB549">
        <v>11</v>
      </c>
      <c r="AD549">
        <v>2.93</v>
      </c>
      <c r="AF549">
        <v>272</v>
      </c>
      <c r="AH549">
        <v>1.6000000000000001E-4</v>
      </c>
      <c r="AJ549">
        <v>8.3000000000000007</v>
      </c>
      <c r="AL549">
        <v>90</v>
      </c>
      <c r="AN549">
        <v>6.8</v>
      </c>
      <c r="AP549">
        <v>7.5</v>
      </c>
      <c r="AR549">
        <v>3.8</v>
      </c>
      <c r="BX549">
        <v>118</v>
      </c>
      <c r="CB549">
        <v>106</v>
      </c>
      <c r="CD549">
        <v>42.3</v>
      </c>
      <c r="CH549">
        <v>3.12</v>
      </c>
      <c r="CN549">
        <v>2.16</v>
      </c>
      <c r="CP549">
        <v>0.09</v>
      </c>
      <c r="CR549">
        <v>4</v>
      </c>
      <c r="CT549">
        <v>0.57999999999999996</v>
      </c>
      <c r="CX549">
        <v>1.1200000000000001</v>
      </c>
      <c r="CZ549">
        <v>105</v>
      </c>
      <c r="DB549">
        <v>0.39</v>
      </c>
      <c r="DD549">
        <v>9.7100000000000009</v>
      </c>
      <c r="DR549">
        <v>1.73</v>
      </c>
      <c r="DZ549">
        <v>5.7</v>
      </c>
      <c r="EB549">
        <v>28.3</v>
      </c>
      <c r="ED549">
        <v>1930</v>
      </c>
      <c r="EF549">
        <v>772</v>
      </c>
      <c r="EG549" t="s">
        <v>719</v>
      </c>
      <c r="EH549">
        <v>0.08</v>
      </c>
      <c r="EL549">
        <v>1070</v>
      </c>
      <c r="EN549">
        <v>988</v>
      </c>
      <c r="EW549" t="s">
        <v>719</v>
      </c>
      <c r="EX549">
        <v>0.1</v>
      </c>
      <c r="FH549">
        <v>541</v>
      </c>
      <c r="FL549">
        <v>995</v>
      </c>
      <c r="FN549">
        <v>14.2</v>
      </c>
      <c r="FT549">
        <v>0.25</v>
      </c>
      <c r="FV549">
        <v>0</v>
      </c>
      <c r="FX549">
        <v>0</v>
      </c>
      <c r="FZ549">
        <v>0</v>
      </c>
      <c r="GB549">
        <v>0</v>
      </c>
      <c r="GD549">
        <v>0</v>
      </c>
      <c r="GF549">
        <v>0</v>
      </c>
      <c r="GH549">
        <v>0</v>
      </c>
      <c r="GJ549">
        <v>0</v>
      </c>
      <c r="GL549">
        <v>12.2</v>
      </c>
      <c r="GN549">
        <v>0.89</v>
      </c>
      <c r="GP549">
        <v>9.9</v>
      </c>
      <c r="GX549">
        <v>0.4</v>
      </c>
      <c r="HB549">
        <v>1001</v>
      </c>
      <c r="HD549">
        <v>15</v>
      </c>
      <c r="HF549">
        <v>181</v>
      </c>
      <c r="HH549">
        <v>174</v>
      </c>
      <c r="HJ549">
        <v>170</v>
      </c>
      <c r="HL549">
        <v>0.25</v>
      </c>
      <c r="HW549" t="s">
        <v>719</v>
      </c>
      <c r="HX549">
        <v>0.01</v>
      </c>
      <c r="HZ549">
        <v>10</v>
      </c>
      <c r="IB549">
        <v>60</v>
      </c>
      <c r="IF549">
        <v>2.61</v>
      </c>
      <c r="IH549">
        <v>15</v>
      </c>
      <c r="IJ549">
        <v>3044</v>
      </c>
      <c r="IL549">
        <v>10</v>
      </c>
      <c r="IN549">
        <v>266</v>
      </c>
      <c r="IV549">
        <v>110</v>
      </c>
    </row>
    <row r="550" spans="1:258" x14ac:dyDescent="0.25">
      <c r="A550" t="s">
        <v>713</v>
      </c>
      <c r="B550">
        <v>9359020</v>
      </c>
      <c r="C550" s="1">
        <v>39602</v>
      </c>
      <c r="D550" s="2">
        <v>0.5</v>
      </c>
      <c r="G550" t="s">
        <v>721</v>
      </c>
      <c r="H550" t="s">
        <v>725</v>
      </c>
      <c r="I550" t="s">
        <v>716</v>
      </c>
      <c r="J550" t="s">
        <v>717</v>
      </c>
      <c r="N550">
        <v>173</v>
      </c>
      <c r="R550">
        <v>6.8</v>
      </c>
      <c r="V550">
        <v>543</v>
      </c>
      <c r="Z550">
        <v>1880</v>
      </c>
      <c r="AB550">
        <v>11</v>
      </c>
      <c r="AD550">
        <v>4</v>
      </c>
      <c r="AF550">
        <v>131</v>
      </c>
      <c r="AH550">
        <v>1E-4</v>
      </c>
      <c r="AJ550">
        <v>8.4</v>
      </c>
      <c r="AL550">
        <v>97</v>
      </c>
      <c r="AN550">
        <v>7</v>
      </c>
      <c r="AP550">
        <v>7.6</v>
      </c>
      <c r="AR550">
        <v>2.6</v>
      </c>
      <c r="BX550">
        <v>49.8</v>
      </c>
      <c r="CB550">
        <v>36</v>
      </c>
      <c r="CD550">
        <v>17.600000000000001</v>
      </c>
      <c r="CH550">
        <v>1.45</v>
      </c>
      <c r="CN550">
        <v>0.98</v>
      </c>
      <c r="CP550">
        <v>0.06</v>
      </c>
      <c r="CR550">
        <v>4</v>
      </c>
      <c r="CT550">
        <v>0.46</v>
      </c>
      <c r="CX550">
        <v>0.37</v>
      </c>
      <c r="CZ550">
        <v>39.5</v>
      </c>
      <c r="DB550">
        <v>0.22</v>
      </c>
      <c r="DD550">
        <v>5.91</v>
      </c>
      <c r="DR550">
        <v>0.92</v>
      </c>
      <c r="DZ550">
        <v>4.7</v>
      </c>
      <c r="EB550">
        <v>40.200000000000003</v>
      </c>
      <c r="ED550">
        <v>6360</v>
      </c>
      <c r="EF550">
        <v>98.8</v>
      </c>
      <c r="EH550">
        <v>0.56499999999999995</v>
      </c>
      <c r="EL550">
        <v>794</v>
      </c>
      <c r="EN550">
        <v>288</v>
      </c>
      <c r="EW550" t="s">
        <v>719</v>
      </c>
      <c r="EX550">
        <v>0.1</v>
      </c>
      <c r="FH550">
        <v>219</v>
      </c>
      <c r="FL550">
        <v>1870</v>
      </c>
      <c r="FN550">
        <v>48.4</v>
      </c>
      <c r="FT550">
        <v>0.17</v>
      </c>
      <c r="FV550">
        <v>0</v>
      </c>
      <c r="FX550">
        <v>0</v>
      </c>
      <c r="FZ550">
        <v>1</v>
      </c>
      <c r="GB550">
        <v>0</v>
      </c>
      <c r="GD550">
        <v>0</v>
      </c>
      <c r="GF550">
        <v>0</v>
      </c>
      <c r="GH550">
        <v>2</v>
      </c>
      <c r="GJ550">
        <v>3</v>
      </c>
      <c r="GL550">
        <v>13.3</v>
      </c>
      <c r="GN550">
        <v>1.22</v>
      </c>
      <c r="GP550">
        <v>53</v>
      </c>
      <c r="GX550">
        <v>1</v>
      </c>
      <c r="HB550">
        <v>1001</v>
      </c>
      <c r="HD550">
        <v>16</v>
      </c>
      <c r="HF550">
        <v>86</v>
      </c>
      <c r="HH550">
        <v>75</v>
      </c>
      <c r="HJ550">
        <v>436</v>
      </c>
      <c r="HL550">
        <v>0.12</v>
      </c>
      <c r="HX550">
        <v>1.2999999999999999E-2</v>
      </c>
      <c r="HZ550">
        <v>10</v>
      </c>
      <c r="ID550">
        <v>30</v>
      </c>
      <c r="IF550">
        <v>6.11</v>
      </c>
      <c r="IH550">
        <v>10</v>
      </c>
      <c r="IJ550">
        <v>3054</v>
      </c>
      <c r="IL550">
        <v>10</v>
      </c>
      <c r="IN550">
        <v>129</v>
      </c>
      <c r="IV550">
        <v>110</v>
      </c>
    </row>
    <row r="551" spans="1:258" x14ac:dyDescent="0.25">
      <c r="A551" t="s">
        <v>713</v>
      </c>
      <c r="B551">
        <v>9359020</v>
      </c>
      <c r="C551" s="1">
        <v>39674</v>
      </c>
      <c r="D551" s="2">
        <v>0.47916666666666669</v>
      </c>
      <c r="G551" t="s">
        <v>721</v>
      </c>
      <c r="H551" t="s">
        <v>725</v>
      </c>
      <c r="I551" t="s">
        <v>716</v>
      </c>
      <c r="J551" t="s">
        <v>717</v>
      </c>
      <c r="N551">
        <v>65</v>
      </c>
      <c r="R551">
        <v>9.8000000000000007</v>
      </c>
      <c r="V551">
        <v>549</v>
      </c>
      <c r="Z551">
        <v>197</v>
      </c>
      <c r="AB551">
        <v>10</v>
      </c>
      <c r="AD551">
        <v>2.58</v>
      </c>
      <c r="AF551">
        <v>327</v>
      </c>
      <c r="AH551">
        <v>2.5000000000000001E-4</v>
      </c>
      <c r="AJ551">
        <v>8.1</v>
      </c>
      <c r="AL551">
        <v>99</v>
      </c>
      <c r="AN551">
        <v>6.6</v>
      </c>
      <c r="AP551">
        <v>7.6</v>
      </c>
      <c r="AR551">
        <v>5</v>
      </c>
      <c r="BX551">
        <v>144</v>
      </c>
      <c r="CB551">
        <v>134</v>
      </c>
      <c r="CD551">
        <v>51.6</v>
      </c>
      <c r="CH551">
        <v>3.68</v>
      </c>
      <c r="CN551">
        <v>2.29</v>
      </c>
      <c r="CP551">
        <v>0.08</v>
      </c>
      <c r="CR551">
        <v>3</v>
      </c>
      <c r="CT551">
        <v>0.65</v>
      </c>
      <c r="CX551">
        <v>0.55000000000000004</v>
      </c>
      <c r="CZ551">
        <v>136</v>
      </c>
      <c r="DB551">
        <v>0.49</v>
      </c>
      <c r="DD551">
        <v>9.82</v>
      </c>
      <c r="DR551">
        <v>1.49</v>
      </c>
      <c r="DZ551">
        <v>6.1</v>
      </c>
      <c r="EB551">
        <v>31.6</v>
      </c>
      <c r="ED551">
        <v>1750</v>
      </c>
      <c r="EF551">
        <v>500</v>
      </c>
      <c r="EG551" t="s">
        <v>719</v>
      </c>
      <c r="EH551">
        <v>0.08</v>
      </c>
      <c r="EL551">
        <v>899</v>
      </c>
      <c r="EN551">
        <v>847</v>
      </c>
      <c r="EW551" t="s">
        <v>719</v>
      </c>
      <c r="EX551">
        <v>0.1</v>
      </c>
      <c r="FH551">
        <v>434</v>
      </c>
      <c r="FL551">
        <v>1240</v>
      </c>
      <c r="FN551">
        <v>28.9</v>
      </c>
      <c r="FT551">
        <v>0.26</v>
      </c>
      <c r="FV551">
        <v>0</v>
      </c>
      <c r="FX551">
        <v>0</v>
      </c>
      <c r="FZ551">
        <v>0</v>
      </c>
      <c r="GB551">
        <v>0</v>
      </c>
      <c r="GD551">
        <v>0</v>
      </c>
      <c r="GF551">
        <v>0</v>
      </c>
      <c r="GH551">
        <v>0</v>
      </c>
      <c r="GJ551">
        <v>0</v>
      </c>
      <c r="GL551">
        <v>10</v>
      </c>
      <c r="GN551">
        <v>0.79</v>
      </c>
      <c r="GP551">
        <v>5.6</v>
      </c>
      <c r="GX551">
        <v>0.4</v>
      </c>
      <c r="HB551">
        <v>1001</v>
      </c>
      <c r="HD551">
        <v>12</v>
      </c>
      <c r="HF551">
        <v>224</v>
      </c>
      <c r="HH551">
        <v>213</v>
      </c>
      <c r="HJ551">
        <v>119</v>
      </c>
      <c r="HL551">
        <v>0.3</v>
      </c>
      <c r="HW551" t="s">
        <v>719</v>
      </c>
      <c r="HX551">
        <v>0.01</v>
      </c>
      <c r="HZ551">
        <v>10</v>
      </c>
      <c r="IB551">
        <v>10</v>
      </c>
      <c r="IF551">
        <v>1.58</v>
      </c>
      <c r="IH551">
        <v>10</v>
      </c>
      <c r="IJ551">
        <v>3044</v>
      </c>
      <c r="IL551">
        <v>10</v>
      </c>
      <c r="IN551">
        <v>332</v>
      </c>
      <c r="IV551">
        <v>110</v>
      </c>
    </row>
    <row r="552" spans="1:258" x14ac:dyDescent="0.25">
      <c r="A552" t="s">
        <v>713</v>
      </c>
      <c r="B552">
        <v>9359020</v>
      </c>
      <c r="C552" s="1">
        <v>39784</v>
      </c>
      <c r="D552" s="2">
        <v>0.5</v>
      </c>
      <c r="G552" t="s">
        <v>714</v>
      </c>
      <c r="H552" t="s">
        <v>725</v>
      </c>
      <c r="I552" t="s">
        <v>716</v>
      </c>
      <c r="J552" t="s">
        <v>717</v>
      </c>
      <c r="N552">
        <v>64</v>
      </c>
      <c r="R552">
        <v>1.1000000000000001</v>
      </c>
      <c r="V552">
        <v>544</v>
      </c>
      <c r="Z552">
        <v>75</v>
      </c>
      <c r="AB552">
        <v>16</v>
      </c>
      <c r="AD552">
        <v>2</v>
      </c>
      <c r="AF552">
        <v>555</v>
      </c>
      <c r="AH552">
        <v>2.0000000000000001E-4</v>
      </c>
      <c r="AJ552">
        <v>10.199999999999999</v>
      </c>
      <c r="AL552">
        <v>101</v>
      </c>
      <c r="AN552">
        <v>6.7</v>
      </c>
      <c r="AP552">
        <v>5.4</v>
      </c>
      <c r="AR552">
        <v>0.5</v>
      </c>
      <c r="BX552">
        <v>271</v>
      </c>
      <c r="CB552">
        <v>269</v>
      </c>
      <c r="CD552">
        <v>98</v>
      </c>
      <c r="CH552">
        <v>6.31</v>
      </c>
      <c r="CN552">
        <v>3.78</v>
      </c>
      <c r="CP552">
        <v>0.1</v>
      </c>
      <c r="CR552">
        <v>3</v>
      </c>
      <c r="CT552">
        <v>0.99</v>
      </c>
      <c r="CX552">
        <v>1</v>
      </c>
      <c r="CZ552">
        <v>273</v>
      </c>
      <c r="DB552">
        <v>0.7</v>
      </c>
      <c r="DD552">
        <v>16.7</v>
      </c>
      <c r="DR552">
        <v>2.35</v>
      </c>
      <c r="DZ552">
        <v>28.3</v>
      </c>
      <c r="EB552">
        <v>38</v>
      </c>
      <c r="ED552">
        <v>4750</v>
      </c>
      <c r="EF552">
        <v>2010</v>
      </c>
      <c r="EH552">
        <v>0.39900000000000002</v>
      </c>
      <c r="EL552">
        <v>1910</v>
      </c>
      <c r="EN552">
        <v>1900</v>
      </c>
      <c r="EW552" t="s">
        <v>719</v>
      </c>
      <c r="EX552">
        <v>8.0000000000000002E-3</v>
      </c>
      <c r="FH552">
        <v>833</v>
      </c>
      <c r="FL552">
        <v>2980</v>
      </c>
      <c r="FN552">
        <v>628</v>
      </c>
      <c r="FT552">
        <v>0.3</v>
      </c>
      <c r="FV552">
        <v>0</v>
      </c>
      <c r="FX552">
        <v>0</v>
      </c>
      <c r="FZ552">
        <v>0</v>
      </c>
      <c r="GB552">
        <v>1</v>
      </c>
      <c r="GD552">
        <v>0</v>
      </c>
      <c r="GF552">
        <v>0</v>
      </c>
      <c r="GH552">
        <v>0</v>
      </c>
      <c r="GJ552">
        <v>1</v>
      </c>
      <c r="GL552">
        <v>1.2</v>
      </c>
      <c r="GN552">
        <v>0.61</v>
      </c>
      <c r="GP552">
        <v>2.1</v>
      </c>
      <c r="GX552">
        <v>0.4</v>
      </c>
      <c r="HB552">
        <v>1001</v>
      </c>
      <c r="HD552">
        <v>2</v>
      </c>
      <c r="HF552">
        <v>438</v>
      </c>
      <c r="HH552">
        <v>406</v>
      </c>
      <c r="HJ552">
        <v>88.4</v>
      </c>
      <c r="HL552">
        <v>0.6</v>
      </c>
      <c r="HW552" t="s">
        <v>719</v>
      </c>
      <c r="HX552">
        <v>0.01</v>
      </c>
      <c r="HZ552">
        <v>10</v>
      </c>
      <c r="IB552">
        <v>150</v>
      </c>
      <c r="IF552">
        <v>0.81</v>
      </c>
      <c r="IH552">
        <v>15</v>
      </c>
      <c r="IJ552">
        <v>3044</v>
      </c>
      <c r="IL552">
        <v>10</v>
      </c>
      <c r="IN552">
        <v>558</v>
      </c>
      <c r="IV552">
        <v>110</v>
      </c>
    </row>
    <row r="553" spans="1:258" x14ac:dyDescent="0.25">
      <c r="A553" t="s">
        <v>713</v>
      </c>
      <c r="B553">
        <v>9359020</v>
      </c>
      <c r="C553" s="1">
        <v>39932</v>
      </c>
      <c r="D553" s="2">
        <v>0.57291666666666663</v>
      </c>
      <c r="G553" t="s">
        <v>721</v>
      </c>
      <c r="H553" t="s">
        <v>725</v>
      </c>
      <c r="I553" t="s">
        <v>716</v>
      </c>
      <c r="J553" t="s">
        <v>717</v>
      </c>
      <c r="N553">
        <v>60</v>
      </c>
      <c r="R553">
        <v>9.3000000000000007</v>
      </c>
      <c r="V553">
        <v>543</v>
      </c>
      <c r="Z553">
        <v>501</v>
      </c>
      <c r="AB553">
        <v>12</v>
      </c>
      <c r="AD553">
        <v>2.91</v>
      </c>
      <c r="AF553">
        <v>247</v>
      </c>
      <c r="AH553">
        <v>1.6000000000000001E-4</v>
      </c>
      <c r="AJ553">
        <v>7.7</v>
      </c>
      <c r="AL553">
        <v>94</v>
      </c>
      <c r="AN553">
        <v>6.8</v>
      </c>
      <c r="AP553">
        <v>7.8</v>
      </c>
      <c r="AR553">
        <v>3.4</v>
      </c>
      <c r="BX553">
        <v>107</v>
      </c>
      <c r="CB553">
        <v>96</v>
      </c>
      <c r="CD553">
        <v>38</v>
      </c>
      <c r="CH553">
        <v>2.88</v>
      </c>
      <c r="CN553">
        <v>1.97</v>
      </c>
      <c r="CP553">
        <v>0.08</v>
      </c>
      <c r="CR553">
        <v>4</v>
      </c>
      <c r="CT553">
        <v>0.6</v>
      </c>
      <c r="CX553">
        <v>1.07</v>
      </c>
      <c r="CZ553">
        <v>96.9</v>
      </c>
      <c r="DB553">
        <v>0.41</v>
      </c>
      <c r="DD553">
        <v>8.77</v>
      </c>
      <c r="DR553">
        <v>1.59</v>
      </c>
      <c r="DZ553">
        <v>6.1</v>
      </c>
      <c r="EB553">
        <v>29.2</v>
      </c>
      <c r="ED553">
        <v>2100</v>
      </c>
      <c r="EF553">
        <v>729</v>
      </c>
      <c r="EG553" t="s">
        <v>719</v>
      </c>
      <c r="EH553">
        <v>0.06</v>
      </c>
      <c r="EL553">
        <v>846</v>
      </c>
      <c r="EN553">
        <v>846</v>
      </c>
      <c r="EX553">
        <v>2.1000000000000001E-2</v>
      </c>
      <c r="FH553">
        <v>501</v>
      </c>
      <c r="FL553">
        <v>1030</v>
      </c>
      <c r="FN553">
        <v>34.6</v>
      </c>
      <c r="FT553">
        <v>0.2</v>
      </c>
      <c r="FV553">
        <v>0</v>
      </c>
      <c r="FX553">
        <v>0</v>
      </c>
      <c r="FZ553">
        <v>0</v>
      </c>
      <c r="GB553">
        <v>0</v>
      </c>
      <c r="GD553">
        <v>0</v>
      </c>
      <c r="GF553">
        <v>0</v>
      </c>
      <c r="GH553">
        <v>0</v>
      </c>
      <c r="GJ553">
        <v>1</v>
      </c>
      <c r="GL553">
        <v>10.8</v>
      </c>
      <c r="GN553">
        <v>0.89</v>
      </c>
      <c r="GP553">
        <v>14</v>
      </c>
      <c r="GX553">
        <v>0.8</v>
      </c>
      <c r="HB553">
        <v>1001</v>
      </c>
      <c r="HD553">
        <v>13.2</v>
      </c>
      <c r="HF553">
        <v>181</v>
      </c>
      <c r="HH553">
        <v>159</v>
      </c>
      <c r="HJ553">
        <v>245</v>
      </c>
      <c r="HL553">
        <v>0.25</v>
      </c>
      <c r="HW553" t="s">
        <v>719</v>
      </c>
      <c r="HX553">
        <v>0.01</v>
      </c>
      <c r="HZ553">
        <v>10</v>
      </c>
      <c r="IB553">
        <v>75</v>
      </c>
      <c r="IF553">
        <v>3.4</v>
      </c>
      <c r="IH553">
        <v>10</v>
      </c>
      <c r="IJ553">
        <v>3044</v>
      </c>
      <c r="IL553">
        <v>10</v>
      </c>
      <c r="IN553">
        <v>256</v>
      </c>
      <c r="IV553">
        <v>110</v>
      </c>
    </row>
    <row r="554" spans="1:258" x14ac:dyDescent="0.25">
      <c r="A554" t="s">
        <v>713</v>
      </c>
      <c r="B554">
        <v>9359020</v>
      </c>
      <c r="C554" s="1">
        <v>40015</v>
      </c>
      <c r="D554" s="2">
        <v>0.53125</v>
      </c>
      <c r="G554" t="s">
        <v>721</v>
      </c>
      <c r="H554" t="s">
        <v>725</v>
      </c>
      <c r="I554" t="s">
        <v>716</v>
      </c>
      <c r="J554" t="s">
        <v>717</v>
      </c>
      <c r="N554">
        <v>64</v>
      </c>
      <c r="R554">
        <v>11.7</v>
      </c>
      <c r="V554">
        <v>549</v>
      </c>
      <c r="Z554">
        <v>223</v>
      </c>
      <c r="AB554">
        <v>8</v>
      </c>
      <c r="AD554">
        <v>2.38</v>
      </c>
      <c r="AF554">
        <v>300</v>
      </c>
      <c r="AH554">
        <v>1.6000000000000001E-4</v>
      </c>
      <c r="AJ554">
        <v>7.5</v>
      </c>
      <c r="AL554">
        <v>96</v>
      </c>
      <c r="AN554">
        <v>6.8</v>
      </c>
      <c r="AP554">
        <v>7.6</v>
      </c>
      <c r="AR554">
        <v>3.3</v>
      </c>
      <c r="BX554">
        <v>134</v>
      </c>
      <c r="CB554">
        <v>123</v>
      </c>
      <c r="CD554">
        <v>48.1</v>
      </c>
      <c r="CH554">
        <v>3.3</v>
      </c>
      <c r="CN554">
        <v>2.58</v>
      </c>
      <c r="CP554">
        <v>0.1</v>
      </c>
      <c r="CR554">
        <v>4</v>
      </c>
      <c r="CT554">
        <v>0.63</v>
      </c>
      <c r="CX554">
        <v>0.57999999999999996</v>
      </c>
      <c r="CZ554">
        <v>125</v>
      </c>
      <c r="DB554">
        <v>0.46</v>
      </c>
      <c r="DD554">
        <v>9.76</v>
      </c>
      <c r="DR554">
        <v>1.18</v>
      </c>
      <c r="DZ554">
        <v>3.4</v>
      </c>
      <c r="EB554">
        <v>19.899999999999999</v>
      </c>
      <c r="ED554">
        <v>1480</v>
      </c>
      <c r="EF554">
        <v>273</v>
      </c>
      <c r="EG554" t="s">
        <v>719</v>
      </c>
      <c r="EH554">
        <v>0.06</v>
      </c>
      <c r="EL554">
        <v>688</v>
      </c>
      <c r="EN554">
        <v>712</v>
      </c>
      <c r="EW554" t="s">
        <v>719</v>
      </c>
      <c r="EX554">
        <v>8.0000000000000002E-3</v>
      </c>
      <c r="FH554">
        <v>338</v>
      </c>
      <c r="FL554">
        <v>1100</v>
      </c>
      <c r="FN554">
        <v>18.399999999999999</v>
      </c>
      <c r="FT554">
        <v>0.25</v>
      </c>
      <c r="FV554">
        <v>0</v>
      </c>
      <c r="FX554">
        <v>0</v>
      </c>
      <c r="FZ554">
        <v>0</v>
      </c>
      <c r="GB554">
        <v>0</v>
      </c>
      <c r="GD554">
        <v>0</v>
      </c>
      <c r="GF554">
        <v>0</v>
      </c>
      <c r="GH554">
        <v>0</v>
      </c>
      <c r="GJ554">
        <v>1</v>
      </c>
      <c r="GL554">
        <v>10.4</v>
      </c>
      <c r="GN554">
        <v>0.73</v>
      </c>
      <c r="GP554">
        <v>6.3</v>
      </c>
      <c r="GX554">
        <v>0.5</v>
      </c>
      <c r="HB554">
        <v>1001</v>
      </c>
      <c r="HD554">
        <v>12.7</v>
      </c>
      <c r="HF554">
        <v>214</v>
      </c>
      <c r="HH554">
        <v>198</v>
      </c>
      <c r="HJ554">
        <v>129</v>
      </c>
      <c r="HL554">
        <v>0.28999999999999998</v>
      </c>
      <c r="HW554" t="s">
        <v>719</v>
      </c>
      <c r="HX554">
        <v>0.01</v>
      </c>
      <c r="HZ554">
        <v>10</v>
      </c>
      <c r="IB554">
        <v>100</v>
      </c>
      <c r="IF554">
        <v>1.67</v>
      </c>
      <c r="IH554">
        <v>10</v>
      </c>
      <c r="IJ554">
        <v>3044</v>
      </c>
      <c r="IL554">
        <v>10</v>
      </c>
      <c r="IN554">
        <v>306</v>
      </c>
      <c r="IT554">
        <v>30</v>
      </c>
      <c r="IV554">
        <v>100</v>
      </c>
      <c r="IX554">
        <v>1</v>
      </c>
    </row>
    <row r="555" spans="1:258" x14ac:dyDescent="0.25">
      <c r="A555" t="s">
        <v>713</v>
      </c>
      <c r="B555">
        <v>9359020</v>
      </c>
      <c r="C555" s="1">
        <v>40065</v>
      </c>
      <c r="D555" s="2">
        <v>0.4375</v>
      </c>
      <c r="G555" t="s">
        <v>721</v>
      </c>
      <c r="H555" t="s">
        <v>725</v>
      </c>
      <c r="I555" t="s">
        <v>716</v>
      </c>
      <c r="J555" t="s">
        <v>717</v>
      </c>
      <c r="N555">
        <v>66</v>
      </c>
      <c r="R555">
        <v>8.1</v>
      </c>
      <c r="V555">
        <v>550</v>
      </c>
      <c r="Z555">
        <v>95</v>
      </c>
      <c r="AB555">
        <v>22</v>
      </c>
      <c r="AD555">
        <v>1.98</v>
      </c>
      <c r="AF555">
        <v>474</v>
      </c>
      <c r="AH555">
        <v>6.4000000000000005E-4</v>
      </c>
      <c r="AJ555">
        <v>8</v>
      </c>
      <c r="AL555">
        <v>94</v>
      </c>
      <c r="AN555">
        <v>6.2</v>
      </c>
      <c r="AP555">
        <v>7.5</v>
      </c>
      <c r="AR555">
        <v>5.4</v>
      </c>
      <c r="BX555">
        <v>210</v>
      </c>
      <c r="CB555">
        <v>206</v>
      </c>
      <c r="CD555">
        <v>75.900000000000006</v>
      </c>
      <c r="CH555">
        <v>5.09</v>
      </c>
      <c r="CN555">
        <v>3.3</v>
      </c>
      <c r="CP555">
        <v>0.1</v>
      </c>
      <c r="CR555">
        <v>3</v>
      </c>
      <c r="CT555">
        <v>0.95</v>
      </c>
      <c r="CX555">
        <v>1.36</v>
      </c>
      <c r="CZ555">
        <v>224</v>
      </c>
      <c r="DB555">
        <v>0.59</v>
      </c>
      <c r="DD555">
        <v>14</v>
      </c>
      <c r="DR555">
        <v>1.9</v>
      </c>
      <c r="DZ555">
        <v>21.5</v>
      </c>
      <c r="EB555">
        <v>32.1</v>
      </c>
      <c r="ED555">
        <v>2990</v>
      </c>
      <c r="EF555">
        <v>1020</v>
      </c>
      <c r="EH555">
        <v>0.16400000000000001</v>
      </c>
      <c r="EL555">
        <v>1380</v>
      </c>
      <c r="EN555">
        <v>1300</v>
      </c>
      <c r="EX555">
        <v>8.9999999999999993E-3</v>
      </c>
      <c r="FH555">
        <v>650</v>
      </c>
      <c r="FL555">
        <v>2110</v>
      </c>
      <c r="FN555">
        <v>81.099999999999994</v>
      </c>
      <c r="FT555">
        <v>0.28000000000000003</v>
      </c>
      <c r="FV555">
        <v>0</v>
      </c>
      <c r="FX555">
        <v>0</v>
      </c>
      <c r="FZ555">
        <v>0</v>
      </c>
      <c r="GB555">
        <v>1</v>
      </c>
      <c r="GD555">
        <v>0</v>
      </c>
      <c r="GF555">
        <v>0</v>
      </c>
      <c r="GH555">
        <v>0</v>
      </c>
      <c r="GJ555">
        <v>1</v>
      </c>
      <c r="GL555">
        <v>4.3</v>
      </c>
      <c r="GN555">
        <v>0.6</v>
      </c>
      <c r="GP555">
        <v>2.7</v>
      </c>
      <c r="GX555">
        <v>0.5</v>
      </c>
      <c r="HB555">
        <v>1001</v>
      </c>
      <c r="HD555">
        <v>5.3</v>
      </c>
      <c r="HF555">
        <v>350</v>
      </c>
      <c r="HH555">
        <v>331</v>
      </c>
      <c r="HJ555">
        <v>89.4</v>
      </c>
      <c r="HL555">
        <v>0.48</v>
      </c>
      <c r="HW555" t="s">
        <v>719</v>
      </c>
      <c r="HX555">
        <v>0.01</v>
      </c>
      <c r="HZ555">
        <v>10</v>
      </c>
      <c r="IB555">
        <v>80</v>
      </c>
      <c r="IF555">
        <v>0.91</v>
      </c>
      <c r="IH555">
        <v>15</v>
      </c>
      <c r="IJ555">
        <v>3044</v>
      </c>
      <c r="IL555">
        <v>10</v>
      </c>
      <c r="IN555">
        <v>494</v>
      </c>
      <c r="IV555">
        <v>110</v>
      </c>
    </row>
    <row r="556" spans="1:258" x14ac:dyDescent="0.25">
      <c r="A556" t="s">
        <v>713</v>
      </c>
      <c r="B556">
        <v>9359020</v>
      </c>
      <c r="C556" s="1">
        <v>40130</v>
      </c>
      <c r="D556" s="2">
        <v>0.46875</v>
      </c>
      <c r="G556" t="s">
        <v>714</v>
      </c>
      <c r="H556" t="s">
        <v>725</v>
      </c>
      <c r="I556" t="s">
        <v>713</v>
      </c>
      <c r="J556" t="s">
        <v>717</v>
      </c>
      <c r="N556">
        <v>68</v>
      </c>
      <c r="R556">
        <v>1.9</v>
      </c>
      <c r="V556">
        <v>537</v>
      </c>
      <c r="Z556">
        <v>71</v>
      </c>
      <c r="AB556">
        <v>17</v>
      </c>
      <c r="AD556">
        <v>1.83</v>
      </c>
      <c r="AF556">
        <v>542</v>
      </c>
      <c r="AH556">
        <v>1.7899999999999999E-3</v>
      </c>
      <c r="AJ556">
        <v>9.6</v>
      </c>
      <c r="AL556">
        <v>99</v>
      </c>
      <c r="AN556">
        <v>5.8</v>
      </c>
      <c r="AP556">
        <v>5.6</v>
      </c>
      <c r="AR556">
        <v>5.2</v>
      </c>
      <c r="BX556">
        <v>246</v>
      </c>
      <c r="CB556">
        <v>244</v>
      </c>
      <c r="CD556">
        <v>88.5</v>
      </c>
      <c r="CH556">
        <v>6</v>
      </c>
      <c r="CN556">
        <v>3.68</v>
      </c>
      <c r="CP556">
        <v>0.1</v>
      </c>
      <c r="CR556">
        <v>3</v>
      </c>
      <c r="CT556">
        <v>0.99</v>
      </c>
      <c r="CX556">
        <v>1.2</v>
      </c>
      <c r="CZ556">
        <v>269</v>
      </c>
      <c r="DB556">
        <v>0.7</v>
      </c>
      <c r="DD556">
        <v>15.8</v>
      </c>
      <c r="DR556">
        <v>2.5</v>
      </c>
      <c r="DZ556">
        <v>26.4</v>
      </c>
      <c r="EB556">
        <v>37.299999999999997</v>
      </c>
      <c r="ED556">
        <v>4370</v>
      </c>
      <c r="EF556">
        <v>1820</v>
      </c>
      <c r="EH556">
        <v>0.441</v>
      </c>
      <c r="EL556">
        <v>1680</v>
      </c>
      <c r="EN556">
        <v>1670</v>
      </c>
      <c r="EW556" t="s">
        <v>719</v>
      </c>
      <c r="EX556">
        <v>0.01</v>
      </c>
      <c r="FH556">
        <v>844</v>
      </c>
      <c r="FL556">
        <v>2780</v>
      </c>
      <c r="FN556">
        <v>577</v>
      </c>
      <c r="FT556">
        <v>0.34</v>
      </c>
      <c r="FV556">
        <v>0</v>
      </c>
      <c r="FX556">
        <v>0</v>
      </c>
      <c r="FZ556">
        <v>0</v>
      </c>
      <c r="GB556">
        <v>0</v>
      </c>
      <c r="GD556">
        <v>0</v>
      </c>
      <c r="GF556">
        <v>0</v>
      </c>
      <c r="GH556">
        <v>0</v>
      </c>
      <c r="GJ556">
        <v>1</v>
      </c>
      <c r="GL556">
        <v>1.5</v>
      </c>
      <c r="GN556">
        <v>0.56000000000000005</v>
      </c>
      <c r="GP556">
        <v>2</v>
      </c>
      <c r="GX556">
        <v>0.3</v>
      </c>
      <c r="HB556">
        <v>1001</v>
      </c>
      <c r="HD556">
        <v>1.8</v>
      </c>
      <c r="HF556">
        <v>409</v>
      </c>
      <c r="HH556">
        <v>392</v>
      </c>
      <c r="HJ556">
        <v>78.8</v>
      </c>
      <c r="HL556">
        <v>0.56000000000000005</v>
      </c>
      <c r="HW556" t="s">
        <v>719</v>
      </c>
      <c r="HX556">
        <v>0.01</v>
      </c>
      <c r="HZ556">
        <v>10</v>
      </c>
      <c r="IB556">
        <v>100</v>
      </c>
      <c r="IF556">
        <v>0.76</v>
      </c>
      <c r="IH556">
        <v>15</v>
      </c>
      <c r="IJ556">
        <v>3044</v>
      </c>
      <c r="IL556">
        <v>10</v>
      </c>
      <c r="IN556">
        <v>584</v>
      </c>
      <c r="IV556">
        <v>110</v>
      </c>
    </row>
    <row r="557" spans="1:258" x14ac:dyDescent="0.25">
      <c r="A557" t="s">
        <v>713</v>
      </c>
      <c r="B557">
        <v>9359020</v>
      </c>
      <c r="C557" s="1">
        <v>40302</v>
      </c>
      <c r="D557" s="2">
        <v>0.47916666666666669</v>
      </c>
      <c r="G557" t="s">
        <v>721</v>
      </c>
      <c r="H557" t="s">
        <v>725</v>
      </c>
      <c r="I557" t="s">
        <v>713</v>
      </c>
      <c r="J557" t="s">
        <v>717</v>
      </c>
      <c r="N557">
        <v>70</v>
      </c>
      <c r="R557">
        <v>5.7</v>
      </c>
      <c r="V557">
        <v>544</v>
      </c>
      <c r="Z557">
        <v>189</v>
      </c>
      <c r="AB557">
        <v>11</v>
      </c>
      <c r="AD557">
        <v>2.19</v>
      </c>
      <c r="AF557">
        <v>358</v>
      </c>
      <c r="AH557">
        <v>2.7999999999999998E-4</v>
      </c>
      <c r="AJ557">
        <v>9.4</v>
      </c>
      <c r="AL557">
        <v>105</v>
      </c>
      <c r="AN557">
        <v>6.6</v>
      </c>
      <c r="AR557">
        <v>4.5</v>
      </c>
      <c r="BX557">
        <v>158</v>
      </c>
      <c r="CB557">
        <v>149</v>
      </c>
      <c r="CD557">
        <v>57</v>
      </c>
      <c r="CH557">
        <v>3.73</v>
      </c>
      <c r="CN557">
        <v>2.5299999999999998</v>
      </c>
      <c r="CP557">
        <v>0.09</v>
      </c>
      <c r="CR557">
        <v>3</v>
      </c>
      <c r="CT557">
        <v>0.63</v>
      </c>
      <c r="CX557">
        <v>1.56</v>
      </c>
      <c r="CZ557">
        <v>155</v>
      </c>
      <c r="DB557">
        <v>0.51</v>
      </c>
      <c r="DD557">
        <v>11.7</v>
      </c>
      <c r="DR557">
        <v>1.85</v>
      </c>
      <c r="DZ557">
        <v>7.6</v>
      </c>
      <c r="EB557">
        <v>21.4</v>
      </c>
      <c r="ED557">
        <v>2340</v>
      </c>
      <c r="EF557">
        <v>1560</v>
      </c>
      <c r="EH557">
        <v>7.8E-2</v>
      </c>
      <c r="EL557">
        <v>1130</v>
      </c>
      <c r="EN557">
        <v>1130</v>
      </c>
      <c r="EW557" t="s">
        <v>719</v>
      </c>
      <c r="EX557">
        <v>0.01</v>
      </c>
      <c r="FH557">
        <v>597</v>
      </c>
      <c r="FL557">
        <v>1280</v>
      </c>
      <c r="FN557">
        <v>25</v>
      </c>
      <c r="FT557">
        <v>0.25</v>
      </c>
      <c r="FV557">
        <v>0</v>
      </c>
      <c r="FX557">
        <v>0</v>
      </c>
      <c r="FZ557">
        <v>0</v>
      </c>
      <c r="GB557">
        <v>0</v>
      </c>
      <c r="GD557">
        <v>0</v>
      </c>
      <c r="GF557">
        <v>0</v>
      </c>
      <c r="GH557">
        <v>0</v>
      </c>
      <c r="GJ557">
        <v>1</v>
      </c>
      <c r="GL557">
        <v>8.1999999999999993</v>
      </c>
      <c r="GN557">
        <v>0.67</v>
      </c>
      <c r="GP557">
        <v>5.4</v>
      </c>
      <c r="GX557">
        <v>0.5</v>
      </c>
      <c r="HB557">
        <v>1001</v>
      </c>
      <c r="HD557">
        <v>10</v>
      </c>
      <c r="HF557">
        <v>263</v>
      </c>
      <c r="HH557">
        <v>241</v>
      </c>
      <c r="HJ557">
        <v>134</v>
      </c>
      <c r="HL557">
        <v>0.36</v>
      </c>
      <c r="HW557" t="s">
        <v>719</v>
      </c>
      <c r="HX557">
        <v>0.01</v>
      </c>
      <c r="HZ557">
        <v>10</v>
      </c>
      <c r="IB557">
        <v>50</v>
      </c>
      <c r="IF557">
        <v>1.51</v>
      </c>
      <c r="IH557">
        <v>10</v>
      </c>
      <c r="IJ557">
        <v>3044</v>
      </c>
      <c r="IL557">
        <v>10</v>
      </c>
      <c r="IV557">
        <v>110</v>
      </c>
    </row>
    <row r="558" spans="1:258" x14ac:dyDescent="0.25">
      <c r="A558" t="s">
        <v>713</v>
      </c>
      <c r="B558">
        <v>9359020</v>
      </c>
      <c r="C558" s="1">
        <v>40338</v>
      </c>
      <c r="D558" s="2">
        <v>0.625</v>
      </c>
      <c r="G558" t="s">
        <v>721</v>
      </c>
      <c r="H558" t="s">
        <v>725</v>
      </c>
      <c r="I558" t="s">
        <v>716</v>
      </c>
      <c r="J558" t="s">
        <v>717</v>
      </c>
      <c r="N558">
        <v>190</v>
      </c>
      <c r="R558">
        <v>12</v>
      </c>
      <c r="V558">
        <v>547</v>
      </c>
      <c r="Z558">
        <v>1300</v>
      </c>
      <c r="AB558">
        <v>15</v>
      </c>
      <c r="AD558">
        <v>3.5</v>
      </c>
      <c r="AF558">
        <v>133</v>
      </c>
      <c r="AH558">
        <v>9.0000000000000006E-5</v>
      </c>
      <c r="AJ558">
        <v>8</v>
      </c>
      <c r="AL558">
        <v>104</v>
      </c>
      <c r="AN558">
        <v>7.1</v>
      </c>
      <c r="AR558">
        <v>2</v>
      </c>
      <c r="BX558">
        <v>59</v>
      </c>
      <c r="CB558">
        <v>47</v>
      </c>
      <c r="CD558">
        <v>21</v>
      </c>
      <c r="CH558">
        <v>1.63</v>
      </c>
      <c r="CN558">
        <v>1.04</v>
      </c>
      <c r="CP558">
        <v>0.06</v>
      </c>
      <c r="CR558">
        <v>4</v>
      </c>
      <c r="CT558">
        <v>0.45</v>
      </c>
      <c r="CX558">
        <v>0.26</v>
      </c>
      <c r="CZ558">
        <v>41.8</v>
      </c>
      <c r="DB558">
        <v>0.21</v>
      </c>
      <c r="DD558">
        <v>5.56</v>
      </c>
      <c r="DR558">
        <v>0.72399999999999998</v>
      </c>
      <c r="DZ558">
        <v>3.1</v>
      </c>
      <c r="EB558">
        <v>24.4</v>
      </c>
      <c r="ED558">
        <v>4210</v>
      </c>
      <c r="EF558">
        <v>124</v>
      </c>
      <c r="EH558">
        <v>0.92</v>
      </c>
      <c r="EL558">
        <v>577</v>
      </c>
      <c r="EN558">
        <v>265</v>
      </c>
      <c r="EX558">
        <v>2.7E-2</v>
      </c>
      <c r="FH558">
        <v>164</v>
      </c>
      <c r="FL558">
        <v>1430</v>
      </c>
      <c r="FN558">
        <v>62.3</v>
      </c>
      <c r="FT558">
        <v>0.16</v>
      </c>
      <c r="FV558">
        <v>0</v>
      </c>
      <c r="FX558">
        <v>0</v>
      </c>
      <c r="FZ558">
        <v>0</v>
      </c>
      <c r="GB558">
        <v>0</v>
      </c>
      <c r="GD558">
        <v>0</v>
      </c>
      <c r="GF558">
        <v>0</v>
      </c>
      <c r="GH558">
        <v>1</v>
      </c>
      <c r="GJ558">
        <v>2</v>
      </c>
      <c r="GL558">
        <v>11.6</v>
      </c>
      <c r="GN558">
        <v>1.07</v>
      </c>
      <c r="GP558">
        <v>37</v>
      </c>
      <c r="GX558">
        <v>1</v>
      </c>
      <c r="HB558">
        <v>1001</v>
      </c>
      <c r="HD558">
        <v>14.2</v>
      </c>
      <c r="HF558">
        <v>95</v>
      </c>
      <c r="HH558">
        <v>79</v>
      </c>
      <c r="HJ558">
        <v>332</v>
      </c>
      <c r="HL558">
        <v>0.13</v>
      </c>
      <c r="HW558" t="s">
        <v>720</v>
      </c>
      <c r="HX558">
        <v>8.9999999999999993E-3</v>
      </c>
      <c r="HZ558">
        <v>10</v>
      </c>
      <c r="ID558">
        <v>20</v>
      </c>
      <c r="IE558" t="s">
        <v>720</v>
      </c>
      <c r="IF558">
        <v>8</v>
      </c>
      <c r="IH558">
        <v>10</v>
      </c>
      <c r="IJ558">
        <v>3052</v>
      </c>
      <c r="IL558">
        <v>10</v>
      </c>
      <c r="IV558">
        <v>100</v>
      </c>
    </row>
    <row r="559" spans="1:258" x14ac:dyDescent="0.25">
      <c r="A559" t="s">
        <v>713</v>
      </c>
      <c r="B559">
        <v>9359020</v>
      </c>
      <c r="C559" s="1">
        <v>40400</v>
      </c>
      <c r="D559" s="2">
        <v>0.4375</v>
      </c>
      <c r="G559" t="s">
        <v>721</v>
      </c>
      <c r="H559" t="s">
        <v>725</v>
      </c>
      <c r="I559" t="s">
        <v>713</v>
      </c>
      <c r="J559" t="s">
        <v>717</v>
      </c>
      <c r="N559">
        <v>73</v>
      </c>
      <c r="R559">
        <v>9.9</v>
      </c>
      <c r="V559">
        <v>550</v>
      </c>
      <c r="Z559">
        <v>199</v>
      </c>
      <c r="AB559">
        <v>19</v>
      </c>
      <c r="AD559">
        <v>2.23</v>
      </c>
      <c r="AF559">
        <v>334</v>
      </c>
      <c r="AH559">
        <v>2.4000000000000001E-4</v>
      </c>
      <c r="AJ559">
        <v>8.1999999999999993</v>
      </c>
      <c r="AL559">
        <v>101</v>
      </c>
      <c r="AN559">
        <v>6.6</v>
      </c>
      <c r="AR559">
        <v>5</v>
      </c>
      <c r="BX559">
        <v>146</v>
      </c>
      <c r="CB559">
        <v>135</v>
      </c>
      <c r="CD559">
        <v>52.4</v>
      </c>
      <c r="CH559">
        <v>3.7</v>
      </c>
      <c r="CN559">
        <v>2.15</v>
      </c>
      <c r="CP559">
        <v>0.08</v>
      </c>
      <c r="CR559">
        <v>3</v>
      </c>
      <c r="CT559">
        <v>0.7</v>
      </c>
      <c r="CX559">
        <v>0.67</v>
      </c>
      <c r="CZ559">
        <v>140</v>
      </c>
      <c r="DB559">
        <v>0.49</v>
      </c>
      <c r="DD559">
        <v>9.99</v>
      </c>
      <c r="DR559">
        <v>1.47</v>
      </c>
      <c r="DZ559">
        <v>3.2</v>
      </c>
      <c r="EB559">
        <v>20.8</v>
      </c>
      <c r="ED559">
        <v>1580</v>
      </c>
      <c r="EF559">
        <v>370</v>
      </c>
      <c r="EG559" t="s">
        <v>720</v>
      </c>
      <c r="EH559">
        <v>1.4999999999999999E-2</v>
      </c>
      <c r="EL559">
        <v>904</v>
      </c>
      <c r="EN559">
        <v>895</v>
      </c>
      <c r="EW559" t="s">
        <v>719</v>
      </c>
      <c r="EX559">
        <v>0.01</v>
      </c>
      <c r="FH559">
        <v>453</v>
      </c>
      <c r="FL559">
        <v>1060</v>
      </c>
      <c r="FN559">
        <v>19.5</v>
      </c>
      <c r="FT559">
        <v>0.19</v>
      </c>
      <c r="FV559">
        <v>0</v>
      </c>
      <c r="FX559">
        <v>0</v>
      </c>
      <c r="FZ559">
        <v>0</v>
      </c>
      <c r="GB559">
        <v>0</v>
      </c>
      <c r="GD559">
        <v>0</v>
      </c>
      <c r="GF559">
        <v>0</v>
      </c>
      <c r="GH559">
        <v>0</v>
      </c>
      <c r="GJ559">
        <v>0</v>
      </c>
      <c r="GL559">
        <v>10.7</v>
      </c>
      <c r="GN559">
        <v>0.68</v>
      </c>
      <c r="GP559">
        <v>5.6</v>
      </c>
      <c r="GX559">
        <v>0.2</v>
      </c>
      <c r="HB559">
        <v>1001</v>
      </c>
      <c r="HD559">
        <v>13.1</v>
      </c>
      <c r="HF559">
        <v>242</v>
      </c>
      <c r="HG559" t="s">
        <v>720</v>
      </c>
      <c r="HH559">
        <v>218</v>
      </c>
      <c r="HJ559">
        <v>130</v>
      </c>
      <c r="HL559">
        <v>0.33</v>
      </c>
      <c r="HW559" t="s">
        <v>719</v>
      </c>
      <c r="HX559">
        <v>0.01</v>
      </c>
      <c r="HZ559">
        <v>10</v>
      </c>
      <c r="IB559">
        <v>25</v>
      </c>
      <c r="IF559">
        <v>1.64</v>
      </c>
      <c r="IH559">
        <v>10</v>
      </c>
      <c r="IJ559">
        <v>3044</v>
      </c>
      <c r="IL559">
        <v>10</v>
      </c>
      <c r="IV559">
        <v>110</v>
      </c>
    </row>
    <row r="560" spans="1:258" x14ac:dyDescent="0.25">
      <c r="A560" t="s">
        <v>713</v>
      </c>
      <c r="B560">
        <v>9359020</v>
      </c>
      <c r="C560" s="1">
        <v>40505</v>
      </c>
      <c r="D560" s="2">
        <v>0.47916666666666669</v>
      </c>
      <c r="G560" t="s">
        <v>714</v>
      </c>
      <c r="H560" t="s">
        <v>725</v>
      </c>
      <c r="I560" t="s">
        <v>713</v>
      </c>
      <c r="J560" t="s">
        <v>717</v>
      </c>
      <c r="N560">
        <v>66</v>
      </c>
      <c r="R560">
        <v>0</v>
      </c>
      <c r="V560">
        <v>541</v>
      </c>
      <c r="Z560">
        <v>78</v>
      </c>
      <c r="AB560">
        <v>12</v>
      </c>
      <c r="AD560">
        <v>1.96</v>
      </c>
      <c r="AF560">
        <v>530</v>
      </c>
      <c r="AH560">
        <v>5.9000000000000003E-4</v>
      </c>
      <c r="AJ560">
        <v>10.199999999999999</v>
      </c>
      <c r="AL560">
        <v>98</v>
      </c>
      <c r="AN560">
        <v>6.2</v>
      </c>
      <c r="AR560">
        <v>3.8</v>
      </c>
      <c r="BX560">
        <v>259</v>
      </c>
      <c r="CB560">
        <v>256</v>
      </c>
      <c r="CD560">
        <v>93.5</v>
      </c>
      <c r="CH560">
        <v>6.27</v>
      </c>
      <c r="CN560">
        <v>3.64</v>
      </c>
      <c r="CP560">
        <v>0.1</v>
      </c>
      <c r="CR560">
        <v>3</v>
      </c>
      <c r="CT560">
        <v>1.01</v>
      </c>
      <c r="CX560">
        <v>1.28</v>
      </c>
      <c r="CZ560">
        <v>261</v>
      </c>
      <c r="DB560">
        <v>0.54</v>
      </c>
      <c r="DD560">
        <v>16.399999999999999</v>
      </c>
      <c r="DR560">
        <v>2.11</v>
      </c>
      <c r="DZ560">
        <v>12.6</v>
      </c>
      <c r="EB560">
        <v>42.9</v>
      </c>
      <c r="ED560">
        <v>7520</v>
      </c>
      <c r="EF560">
        <v>2750</v>
      </c>
      <c r="EH560">
        <v>0.108</v>
      </c>
      <c r="EL560">
        <v>1610</v>
      </c>
      <c r="EN560">
        <v>1550</v>
      </c>
      <c r="EW560" t="s">
        <v>719</v>
      </c>
      <c r="EX560">
        <v>5.0000000000000001E-3</v>
      </c>
      <c r="FH560">
        <v>703</v>
      </c>
      <c r="FL560">
        <v>4130</v>
      </c>
      <c r="FN560">
        <v>191</v>
      </c>
      <c r="FT560">
        <v>0.31</v>
      </c>
      <c r="FV560">
        <v>0</v>
      </c>
      <c r="FX560">
        <v>0</v>
      </c>
      <c r="FZ560">
        <v>0</v>
      </c>
      <c r="GB560">
        <v>0</v>
      </c>
      <c r="GD560">
        <v>0</v>
      </c>
      <c r="GF560">
        <v>0</v>
      </c>
      <c r="GH560">
        <v>1</v>
      </c>
      <c r="GJ560">
        <v>2</v>
      </c>
      <c r="GL560">
        <v>3.3</v>
      </c>
      <c r="GN560">
        <v>0.6</v>
      </c>
      <c r="GP560">
        <v>2.2000000000000002</v>
      </c>
      <c r="GX560">
        <v>0.2</v>
      </c>
      <c r="HB560">
        <v>1001</v>
      </c>
      <c r="HD560">
        <v>4</v>
      </c>
      <c r="HF560">
        <v>400</v>
      </c>
      <c r="HH560">
        <v>391</v>
      </c>
      <c r="HJ560">
        <v>84.1</v>
      </c>
      <c r="HL560">
        <v>0.54</v>
      </c>
      <c r="HW560" t="s">
        <v>719</v>
      </c>
      <c r="HX560">
        <v>5.0000000000000001E-3</v>
      </c>
      <c r="HZ560">
        <v>10</v>
      </c>
      <c r="IB560">
        <v>100</v>
      </c>
      <c r="IF560">
        <v>0.83</v>
      </c>
      <c r="IH560">
        <v>15</v>
      </c>
      <c r="IJ560">
        <v>3044</v>
      </c>
      <c r="IL560">
        <v>10</v>
      </c>
      <c r="IV560">
        <v>110</v>
      </c>
    </row>
    <row r="561" spans="1:256" x14ac:dyDescent="0.25">
      <c r="A561" t="s">
        <v>713</v>
      </c>
      <c r="B561">
        <v>9359020</v>
      </c>
      <c r="C561" s="1">
        <v>40637</v>
      </c>
      <c r="D561" s="2">
        <v>0.52083333333333337</v>
      </c>
      <c r="G561" t="s">
        <v>721</v>
      </c>
      <c r="H561" t="s">
        <v>725</v>
      </c>
      <c r="I561" t="s">
        <v>713</v>
      </c>
      <c r="J561" t="s">
        <v>717</v>
      </c>
      <c r="N561">
        <v>66</v>
      </c>
      <c r="R561">
        <v>1.9</v>
      </c>
      <c r="V561">
        <v>545</v>
      </c>
      <c r="Z561">
        <v>117</v>
      </c>
      <c r="AB561">
        <v>11</v>
      </c>
      <c r="AD561">
        <v>2.0699999999999998</v>
      </c>
      <c r="AF561">
        <v>477</v>
      </c>
      <c r="AH561">
        <v>5.1000000000000004E-4</v>
      </c>
      <c r="AJ561">
        <v>10.9</v>
      </c>
      <c r="AL561">
        <v>110</v>
      </c>
      <c r="AN561">
        <v>6.3</v>
      </c>
      <c r="AR561">
        <v>3.1</v>
      </c>
      <c r="BX561">
        <v>218</v>
      </c>
      <c r="CB561">
        <v>215</v>
      </c>
      <c r="CD561">
        <v>78.599999999999994</v>
      </c>
      <c r="CH561">
        <v>5.32</v>
      </c>
      <c r="CN561">
        <v>4.0199999999999996</v>
      </c>
      <c r="CP561">
        <v>0.12</v>
      </c>
      <c r="CR561">
        <v>4</v>
      </c>
      <c r="CT561">
        <v>0.93</v>
      </c>
      <c r="CX561">
        <v>3.57</v>
      </c>
      <c r="CZ561">
        <v>223</v>
      </c>
      <c r="DB561">
        <v>0.56000000000000005</v>
      </c>
      <c r="DD561">
        <v>15.3</v>
      </c>
      <c r="DR561">
        <v>2.89</v>
      </c>
      <c r="DZ561">
        <v>13.5</v>
      </c>
      <c r="EB561">
        <v>34.200000000000003</v>
      </c>
      <c r="ED561">
        <v>7010</v>
      </c>
      <c r="EF561">
        <v>2570</v>
      </c>
      <c r="EH561">
        <v>0.35399999999999998</v>
      </c>
      <c r="EL561">
        <v>2080</v>
      </c>
      <c r="EN561">
        <v>2070</v>
      </c>
      <c r="EW561" t="s">
        <v>719</v>
      </c>
      <c r="EX561">
        <v>5.0000000000000001E-3</v>
      </c>
      <c r="FH561">
        <v>1010</v>
      </c>
      <c r="FL561">
        <v>2610</v>
      </c>
      <c r="FN561">
        <v>233</v>
      </c>
      <c r="FT561">
        <v>0.28000000000000003</v>
      </c>
      <c r="FV561">
        <v>0</v>
      </c>
      <c r="FX561">
        <v>0</v>
      </c>
      <c r="FZ561">
        <v>0</v>
      </c>
      <c r="GB561">
        <v>0</v>
      </c>
      <c r="GD561">
        <v>0</v>
      </c>
      <c r="GF561">
        <v>0</v>
      </c>
      <c r="GH561">
        <v>0</v>
      </c>
      <c r="GJ561">
        <v>2</v>
      </c>
      <c r="GL561">
        <v>3.1</v>
      </c>
      <c r="GN561">
        <v>0.63</v>
      </c>
      <c r="GP561">
        <v>3.3</v>
      </c>
      <c r="GV561">
        <v>0.3</v>
      </c>
      <c r="GX561">
        <v>0.3</v>
      </c>
      <c r="GZ561">
        <v>0.4</v>
      </c>
      <c r="HB561">
        <v>1001</v>
      </c>
      <c r="HD561">
        <v>3.8</v>
      </c>
      <c r="HF561">
        <v>345</v>
      </c>
      <c r="HH561">
        <v>339</v>
      </c>
      <c r="HJ561">
        <v>109</v>
      </c>
      <c r="HL561">
        <v>0.47</v>
      </c>
      <c r="HZ561">
        <v>10</v>
      </c>
      <c r="IB561">
        <v>100</v>
      </c>
      <c r="IF561">
        <v>1.1100000000000001</v>
      </c>
      <c r="IH561">
        <v>15</v>
      </c>
      <c r="IJ561">
        <v>3044</v>
      </c>
      <c r="IL561">
        <v>10</v>
      </c>
      <c r="IV561">
        <v>110</v>
      </c>
    </row>
    <row r="562" spans="1:256" x14ac:dyDescent="0.25">
      <c r="A562" t="s">
        <v>713</v>
      </c>
      <c r="B562">
        <v>9359020</v>
      </c>
      <c r="C562" s="1">
        <v>40701</v>
      </c>
      <c r="D562" s="2">
        <v>0.35416666666666669</v>
      </c>
      <c r="G562" t="s">
        <v>721</v>
      </c>
      <c r="H562" t="s">
        <v>725</v>
      </c>
      <c r="I562" t="s">
        <v>713</v>
      </c>
      <c r="J562" t="s">
        <v>717</v>
      </c>
      <c r="N562">
        <v>174</v>
      </c>
      <c r="R562">
        <v>2.8</v>
      </c>
      <c r="V562">
        <v>546</v>
      </c>
      <c r="Z562">
        <v>2030</v>
      </c>
      <c r="AB562">
        <v>11</v>
      </c>
      <c r="AD562">
        <v>4.1100000000000003</v>
      </c>
      <c r="AF562">
        <v>127</v>
      </c>
      <c r="AH562">
        <v>4.0000000000000003E-5</v>
      </c>
      <c r="AJ562">
        <v>10</v>
      </c>
      <c r="AL562">
        <v>103</v>
      </c>
      <c r="AN562">
        <v>7.4</v>
      </c>
      <c r="AR562">
        <v>1</v>
      </c>
      <c r="BX562">
        <v>52.7</v>
      </c>
      <c r="CB562">
        <v>40</v>
      </c>
      <c r="CD562">
        <v>18.600000000000001</v>
      </c>
      <c r="CH562">
        <v>1.52</v>
      </c>
      <c r="CN562">
        <v>1.08</v>
      </c>
      <c r="CP562">
        <v>0.06</v>
      </c>
      <c r="CR562">
        <v>4</v>
      </c>
      <c r="CT562">
        <v>0.48</v>
      </c>
      <c r="CX562">
        <v>0.44</v>
      </c>
      <c r="CZ562">
        <v>38.9</v>
      </c>
      <c r="DB562">
        <v>0.18</v>
      </c>
      <c r="DD562">
        <v>5.69</v>
      </c>
      <c r="DR562">
        <v>0.88300000000000001</v>
      </c>
      <c r="DZ562">
        <v>5</v>
      </c>
      <c r="EB562">
        <v>78.8</v>
      </c>
      <c r="ED562">
        <v>19600</v>
      </c>
      <c r="EF562">
        <v>98.1</v>
      </c>
      <c r="EH562">
        <v>0.95199999999999996</v>
      </c>
      <c r="EL562">
        <v>1400</v>
      </c>
      <c r="EN562">
        <v>283</v>
      </c>
      <c r="EX562">
        <v>7.0000000000000001E-3</v>
      </c>
      <c r="FH562">
        <v>207</v>
      </c>
      <c r="FL562">
        <v>4100</v>
      </c>
      <c r="FN562">
        <v>43.1</v>
      </c>
      <c r="FT562">
        <v>0.18</v>
      </c>
      <c r="FV562">
        <v>0</v>
      </c>
      <c r="FX562">
        <v>0</v>
      </c>
      <c r="FZ562">
        <v>0</v>
      </c>
      <c r="GB562">
        <v>0</v>
      </c>
      <c r="GD562">
        <v>0</v>
      </c>
      <c r="GF562">
        <v>0</v>
      </c>
      <c r="GH562">
        <v>1</v>
      </c>
      <c r="GJ562">
        <v>3</v>
      </c>
      <c r="GL562">
        <v>12.4</v>
      </c>
      <c r="GN562">
        <v>1.25</v>
      </c>
      <c r="GP562">
        <v>57</v>
      </c>
      <c r="GX562">
        <v>2</v>
      </c>
      <c r="HB562">
        <v>1001</v>
      </c>
      <c r="HD562">
        <v>15.2</v>
      </c>
      <c r="HF562">
        <v>74</v>
      </c>
      <c r="HH562">
        <v>75</v>
      </c>
      <c r="HJ562">
        <v>407</v>
      </c>
      <c r="HL562">
        <v>0.1</v>
      </c>
      <c r="HX562">
        <v>2.7E-2</v>
      </c>
      <c r="HZ562">
        <v>10</v>
      </c>
      <c r="ID562">
        <v>20</v>
      </c>
      <c r="IF562">
        <v>6.19</v>
      </c>
      <c r="IH562">
        <v>15</v>
      </c>
      <c r="IJ562">
        <v>3052</v>
      </c>
      <c r="IL562">
        <v>10</v>
      </c>
      <c r="IV562">
        <v>100</v>
      </c>
    </row>
    <row r="563" spans="1:256" x14ac:dyDescent="0.25">
      <c r="A563" t="s">
        <v>713</v>
      </c>
      <c r="B563">
        <v>9359020</v>
      </c>
      <c r="C563" s="1">
        <v>40786</v>
      </c>
      <c r="D563" s="2">
        <v>0.41666666666666669</v>
      </c>
      <c r="G563" t="s">
        <v>721</v>
      </c>
      <c r="H563" t="s">
        <v>725</v>
      </c>
      <c r="I563" t="s">
        <v>713</v>
      </c>
      <c r="J563" t="s">
        <v>717</v>
      </c>
      <c r="N563">
        <v>74</v>
      </c>
      <c r="R563">
        <v>8.9</v>
      </c>
      <c r="V563">
        <v>540</v>
      </c>
      <c r="Z563">
        <v>132</v>
      </c>
      <c r="AB563">
        <v>10</v>
      </c>
      <c r="AD563">
        <v>2.35</v>
      </c>
      <c r="AF563">
        <v>400</v>
      </c>
      <c r="AH563">
        <v>4.0000000000000002E-4</v>
      </c>
      <c r="AJ563">
        <v>8.4</v>
      </c>
      <c r="AL563">
        <v>103</v>
      </c>
      <c r="AN563">
        <v>6.4</v>
      </c>
      <c r="AR563">
        <v>7.1</v>
      </c>
      <c r="BX563">
        <v>174</v>
      </c>
      <c r="CB563">
        <v>165</v>
      </c>
      <c r="CD563">
        <v>62.2</v>
      </c>
      <c r="CH563">
        <v>4.62</v>
      </c>
      <c r="CN563">
        <v>2.87</v>
      </c>
      <c r="CP563">
        <v>0.09</v>
      </c>
      <c r="CR563">
        <v>3</v>
      </c>
      <c r="CT563">
        <v>0.82</v>
      </c>
      <c r="CX563">
        <v>0.84</v>
      </c>
      <c r="CZ563">
        <v>177</v>
      </c>
      <c r="DB563">
        <v>0.53</v>
      </c>
      <c r="DD563">
        <v>12.5</v>
      </c>
      <c r="DR563">
        <v>1.57</v>
      </c>
      <c r="DZ563">
        <v>5.3</v>
      </c>
      <c r="EB563">
        <v>24.1</v>
      </c>
      <c r="ED563">
        <v>2460</v>
      </c>
      <c r="EF563">
        <v>780</v>
      </c>
      <c r="EH563">
        <v>3.6999999999999998E-2</v>
      </c>
      <c r="EL563">
        <v>953</v>
      </c>
      <c r="EN563">
        <v>908</v>
      </c>
      <c r="EW563" t="s">
        <v>719</v>
      </c>
      <c r="EX563">
        <v>5.0000000000000001E-3</v>
      </c>
      <c r="FH563">
        <v>478</v>
      </c>
      <c r="FL563">
        <v>1730</v>
      </c>
      <c r="FN563">
        <v>24.4</v>
      </c>
      <c r="FT563">
        <v>0.27</v>
      </c>
      <c r="FV563">
        <v>0</v>
      </c>
      <c r="FX563">
        <v>0</v>
      </c>
      <c r="FZ563">
        <v>0</v>
      </c>
      <c r="GB563">
        <v>0</v>
      </c>
      <c r="GD563">
        <v>0</v>
      </c>
      <c r="GF563">
        <v>0</v>
      </c>
      <c r="GH563">
        <v>0</v>
      </c>
      <c r="GJ563">
        <v>1</v>
      </c>
      <c r="GL563">
        <v>9</v>
      </c>
      <c r="GN563">
        <v>0.72</v>
      </c>
      <c r="GP563">
        <v>3.7</v>
      </c>
      <c r="GX563">
        <v>0.5</v>
      </c>
      <c r="HB563">
        <v>1001</v>
      </c>
      <c r="HD563">
        <v>11</v>
      </c>
      <c r="HF563">
        <v>299</v>
      </c>
      <c r="HH563">
        <v>269</v>
      </c>
      <c r="HJ563">
        <v>106</v>
      </c>
      <c r="HL563">
        <v>0.41</v>
      </c>
      <c r="HW563" t="s">
        <v>719</v>
      </c>
      <c r="HX563">
        <v>5.0000000000000001E-3</v>
      </c>
      <c r="HZ563">
        <v>10</v>
      </c>
      <c r="IB563">
        <v>30</v>
      </c>
      <c r="IF563">
        <v>1.03</v>
      </c>
      <c r="IH563">
        <v>15</v>
      </c>
      <c r="IJ563">
        <v>3044</v>
      </c>
      <c r="IL563">
        <v>10</v>
      </c>
      <c r="IV563">
        <v>110</v>
      </c>
    </row>
    <row r="564" spans="1:256" x14ac:dyDescent="0.25">
      <c r="A564" t="s">
        <v>713</v>
      </c>
      <c r="B564">
        <v>9359020</v>
      </c>
      <c r="C564" s="1">
        <v>40857</v>
      </c>
      <c r="D564" s="2">
        <v>0.45833333333333331</v>
      </c>
      <c r="G564" t="s">
        <v>714</v>
      </c>
      <c r="H564" t="s">
        <v>725</v>
      </c>
      <c r="I564" t="s">
        <v>713</v>
      </c>
      <c r="J564" t="s">
        <v>717</v>
      </c>
      <c r="N564">
        <v>70</v>
      </c>
      <c r="R564">
        <v>0.4</v>
      </c>
      <c r="V564">
        <v>550</v>
      </c>
      <c r="Z564">
        <v>85</v>
      </c>
      <c r="AB564">
        <v>11</v>
      </c>
      <c r="AD564">
        <v>2.17</v>
      </c>
      <c r="AF564">
        <v>515</v>
      </c>
      <c r="AH564">
        <v>6.0999999999999997E-4</v>
      </c>
      <c r="AJ564">
        <v>10</v>
      </c>
      <c r="AL564">
        <v>96</v>
      </c>
      <c r="AN564">
        <v>6.2</v>
      </c>
      <c r="AR564">
        <v>5.0999999999999996</v>
      </c>
      <c r="BX564">
        <v>254</v>
      </c>
      <c r="CB564">
        <v>249</v>
      </c>
      <c r="CD564">
        <v>91.6</v>
      </c>
      <c r="CH564">
        <v>6.04</v>
      </c>
      <c r="CN564">
        <v>3.47</v>
      </c>
      <c r="CP564">
        <v>0.09</v>
      </c>
      <c r="CR564">
        <v>3</v>
      </c>
      <c r="CT564">
        <v>1</v>
      </c>
      <c r="CX564">
        <v>1.21</v>
      </c>
      <c r="CZ564">
        <v>253</v>
      </c>
      <c r="DB564">
        <v>0.62</v>
      </c>
      <c r="DD564">
        <v>16.2</v>
      </c>
      <c r="DR564">
        <v>2.36</v>
      </c>
      <c r="DZ564">
        <v>13.2</v>
      </c>
      <c r="EB564">
        <v>30.9</v>
      </c>
      <c r="ED564">
        <v>5590</v>
      </c>
      <c r="EF564">
        <v>2860</v>
      </c>
      <c r="EH564">
        <v>0.155</v>
      </c>
      <c r="EL564">
        <v>1580</v>
      </c>
      <c r="EN564">
        <v>1550</v>
      </c>
      <c r="EW564" t="s">
        <v>719</v>
      </c>
      <c r="EX564">
        <v>5.0000000000000001E-3</v>
      </c>
      <c r="FH564">
        <v>695</v>
      </c>
      <c r="FL564">
        <v>2770</v>
      </c>
      <c r="FN564">
        <v>209</v>
      </c>
      <c r="FT564">
        <v>0.36</v>
      </c>
      <c r="FV564">
        <v>0</v>
      </c>
      <c r="FX564">
        <v>0</v>
      </c>
      <c r="FZ564">
        <v>0</v>
      </c>
      <c r="GB564">
        <v>0</v>
      </c>
      <c r="GD564">
        <v>0</v>
      </c>
      <c r="GF564">
        <v>0</v>
      </c>
      <c r="GH564">
        <v>0</v>
      </c>
      <c r="GJ564">
        <v>1</v>
      </c>
      <c r="GL564">
        <v>4.2</v>
      </c>
      <c r="GN564">
        <v>0.66</v>
      </c>
      <c r="GP564">
        <v>2.4</v>
      </c>
      <c r="GX564">
        <v>0.2</v>
      </c>
      <c r="HB564">
        <v>1001</v>
      </c>
      <c r="HD564">
        <v>5.2</v>
      </c>
      <c r="HF564">
        <v>395</v>
      </c>
      <c r="HH564">
        <v>381</v>
      </c>
      <c r="HJ564">
        <v>90.6</v>
      </c>
      <c r="HL564">
        <v>0.54</v>
      </c>
      <c r="HW564" t="s">
        <v>719</v>
      </c>
      <c r="HX564">
        <v>5.0000000000000001E-3</v>
      </c>
      <c r="HZ564">
        <v>10</v>
      </c>
      <c r="IB564">
        <v>120</v>
      </c>
      <c r="IE564" t="s">
        <v>720</v>
      </c>
      <c r="IF564">
        <v>0.9</v>
      </c>
      <c r="IH564">
        <v>15</v>
      </c>
      <c r="IJ564">
        <v>3044</v>
      </c>
      <c r="IL564">
        <v>10</v>
      </c>
      <c r="IV564">
        <v>110</v>
      </c>
    </row>
    <row r="565" spans="1:256" s="17" customForma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DA6E-D7FC-4C80-9567-17625161EBF7}">
  <dimension ref="A1:AL202"/>
  <sheetViews>
    <sheetView topLeftCell="K137" workbookViewId="0">
      <selection activeCell="Y157" sqref="Y157"/>
    </sheetView>
  </sheetViews>
  <sheetFormatPr defaultRowHeight="15" x14ac:dyDescent="0.25"/>
  <cols>
    <col min="3" max="3" width="10.7109375" bestFit="1" customWidth="1"/>
    <col min="4" max="4" width="12" bestFit="1" customWidth="1"/>
  </cols>
  <sheetData>
    <row r="1" spans="1:34" x14ac:dyDescent="0.25">
      <c r="C1" t="s">
        <v>817</v>
      </c>
      <c r="D1" t="s">
        <v>818</v>
      </c>
      <c r="E1" s="6" t="s">
        <v>1958</v>
      </c>
      <c r="F1" s="6" t="s">
        <v>1962</v>
      </c>
      <c r="G1" s="6" t="s">
        <v>1963</v>
      </c>
      <c r="H1" s="6" t="s">
        <v>1955</v>
      </c>
      <c r="I1" s="6" t="s">
        <v>1956</v>
      </c>
      <c r="J1" s="6" t="s">
        <v>1957</v>
      </c>
      <c r="K1" s="6" t="s">
        <v>1959</v>
      </c>
      <c r="L1" s="6" t="s">
        <v>1960</v>
      </c>
      <c r="M1" s="6" t="s">
        <v>1961</v>
      </c>
      <c r="S1" s="6" t="s">
        <v>1958</v>
      </c>
      <c r="T1" s="6" t="s">
        <v>1963</v>
      </c>
      <c r="U1" s="6" t="s">
        <v>1955</v>
      </c>
      <c r="V1" s="6" t="s">
        <v>1956</v>
      </c>
      <c r="W1" s="6" t="s">
        <v>1957</v>
      </c>
      <c r="X1" s="6" t="s">
        <v>1959</v>
      </c>
      <c r="Y1" s="6" t="s">
        <v>1960</v>
      </c>
      <c r="Z1" s="6" t="s">
        <v>1961</v>
      </c>
      <c r="AD1" s="6" t="s">
        <v>1958</v>
      </c>
    </row>
    <row r="2" spans="1:34" x14ac:dyDescent="0.25">
      <c r="C2" t="s">
        <v>201</v>
      </c>
      <c r="D2" t="s">
        <v>202</v>
      </c>
      <c r="E2" t="s">
        <v>222</v>
      </c>
      <c r="F2" t="s">
        <v>230</v>
      </c>
      <c r="G2" t="s">
        <v>256</v>
      </c>
      <c r="H2" t="s">
        <v>314</v>
      </c>
      <c r="I2" t="s">
        <v>316</v>
      </c>
      <c r="J2" t="s">
        <v>318</v>
      </c>
      <c r="K2" t="s">
        <v>324</v>
      </c>
      <c r="L2" t="s">
        <v>326</v>
      </c>
      <c r="M2" t="s">
        <v>328</v>
      </c>
      <c r="Q2" t="s">
        <v>2203</v>
      </c>
      <c r="R2" t="s">
        <v>2060</v>
      </c>
      <c r="S2">
        <v>86</v>
      </c>
      <c r="T2">
        <v>-9999</v>
      </c>
      <c r="U2">
        <v>100</v>
      </c>
      <c r="V2">
        <v>5.4</v>
      </c>
      <c r="W2">
        <v>3.7</v>
      </c>
      <c r="X2">
        <v>0.9</v>
      </c>
      <c r="Y2">
        <v>0.9</v>
      </c>
      <c r="Z2">
        <v>280</v>
      </c>
      <c r="AB2" t="s">
        <v>2173</v>
      </c>
      <c r="AC2" t="s">
        <v>2174</v>
      </c>
      <c r="AD2">
        <v>79</v>
      </c>
      <c r="AF2" t="s">
        <v>2173</v>
      </c>
      <c r="AG2" t="s">
        <v>2174</v>
      </c>
      <c r="AH2">
        <v>79</v>
      </c>
    </row>
    <row r="3" spans="1:34" x14ac:dyDescent="0.25">
      <c r="C3" t="s">
        <v>705</v>
      </c>
      <c r="D3" t="s">
        <v>706</v>
      </c>
      <c r="E3" t="s">
        <v>711</v>
      </c>
      <c r="F3" t="s">
        <v>711</v>
      </c>
      <c r="G3" t="s">
        <v>711</v>
      </c>
      <c r="H3" t="s">
        <v>711</v>
      </c>
      <c r="I3" t="s">
        <v>711</v>
      </c>
      <c r="J3" t="s">
        <v>711</v>
      </c>
      <c r="K3" t="s">
        <v>711</v>
      </c>
      <c r="L3" t="s">
        <v>711</v>
      </c>
      <c r="M3" t="s">
        <v>711</v>
      </c>
      <c r="Q3" t="s">
        <v>2206</v>
      </c>
      <c r="R3" t="s">
        <v>2060</v>
      </c>
      <c r="S3">
        <v>603</v>
      </c>
      <c r="T3">
        <v>-9999</v>
      </c>
      <c r="U3">
        <v>26</v>
      </c>
      <c r="V3">
        <v>1.9</v>
      </c>
      <c r="W3">
        <v>1.4</v>
      </c>
      <c r="X3">
        <v>0.5</v>
      </c>
      <c r="Y3">
        <v>0.5</v>
      </c>
      <c r="Z3">
        <v>66</v>
      </c>
      <c r="AB3" t="s">
        <v>2175</v>
      </c>
      <c r="AC3" t="s">
        <v>2122</v>
      </c>
      <c r="AD3">
        <v>65</v>
      </c>
      <c r="AF3" t="s">
        <v>2175</v>
      </c>
      <c r="AG3" t="s">
        <v>2122</v>
      </c>
      <c r="AH3">
        <v>65</v>
      </c>
    </row>
    <row r="4" spans="1:34" x14ac:dyDescent="0.25">
      <c r="A4" t="str">
        <f>TEXT(C4,"yyyymmdd")</f>
        <v>19911017</v>
      </c>
      <c r="B4" t="str">
        <f>TEXT(D4,"hhmm")</f>
        <v>1020</v>
      </c>
      <c r="C4" s="1">
        <v>33528</v>
      </c>
      <c r="D4" s="16">
        <v>0.43055555555555558</v>
      </c>
      <c r="E4">
        <v>79</v>
      </c>
      <c r="F4">
        <v>491</v>
      </c>
      <c r="Q4" t="s">
        <v>2207</v>
      </c>
      <c r="R4" t="s">
        <v>1980</v>
      </c>
      <c r="S4">
        <v>1370</v>
      </c>
      <c r="T4">
        <v>-9999</v>
      </c>
      <c r="U4">
        <v>19</v>
      </c>
      <c r="V4">
        <v>1.3</v>
      </c>
      <c r="W4">
        <v>0.9</v>
      </c>
      <c r="X4">
        <v>0.4</v>
      </c>
      <c r="Y4">
        <v>0.3</v>
      </c>
      <c r="Z4">
        <v>42</v>
      </c>
      <c r="AB4" t="s">
        <v>2176</v>
      </c>
      <c r="AC4" t="s">
        <v>2177</v>
      </c>
      <c r="AD4">
        <v>176</v>
      </c>
      <c r="AF4" t="s">
        <v>2176</v>
      </c>
      <c r="AG4" t="s">
        <v>2177</v>
      </c>
      <c r="AH4">
        <v>176</v>
      </c>
    </row>
    <row r="5" spans="1:34" x14ac:dyDescent="0.25">
      <c r="A5" t="str">
        <f t="shared" ref="A5:A52" si="0">TEXT(C5,"yyyymmdd")</f>
        <v>19920325</v>
      </c>
      <c r="B5" t="str">
        <f t="shared" ref="B5:B52" si="1">TEXT(D5,"hhmm")</f>
        <v>1515</v>
      </c>
      <c r="C5" s="1">
        <v>33688</v>
      </c>
      <c r="D5" s="16">
        <v>0.63541666666666663</v>
      </c>
      <c r="E5">
        <v>65</v>
      </c>
      <c r="F5">
        <v>643</v>
      </c>
      <c r="Q5" t="s">
        <v>2210</v>
      </c>
      <c r="R5" t="s">
        <v>2146</v>
      </c>
      <c r="S5">
        <v>159</v>
      </c>
      <c r="T5">
        <v>-9999</v>
      </c>
      <c r="U5">
        <v>59</v>
      </c>
      <c r="V5">
        <v>3.3</v>
      </c>
      <c r="W5">
        <v>2.2999999999999998</v>
      </c>
      <c r="X5">
        <v>0.7</v>
      </c>
      <c r="Y5">
        <v>0.4</v>
      </c>
      <c r="Z5">
        <v>150</v>
      </c>
      <c r="AB5" t="s">
        <v>2178</v>
      </c>
      <c r="AC5" t="s">
        <v>2179</v>
      </c>
      <c r="AD5">
        <v>580</v>
      </c>
      <c r="AF5" t="s">
        <v>2178</v>
      </c>
      <c r="AG5" t="s">
        <v>2179</v>
      </c>
      <c r="AH5">
        <v>580</v>
      </c>
    </row>
    <row r="6" spans="1:34" x14ac:dyDescent="0.25">
      <c r="A6" t="str">
        <f t="shared" si="0"/>
        <v>19920416</v>
      </c>
      <c r="B6" t="str">
        <f t="shared" si="1"/>
        <v>1150</v>
      </c>
      <c r="C6" s="1">
        <v>33710</v>
      </c>
      <c r="D6" s="16">
        <v>0.49305555555555558</v>
      </c>
      <c r="E6">
        <v>176</v>
      </c>
      <c r="F6">
        <v>370</v>
      </c>
      <c r="Q6" t="s">
        <v>2214</v>
      </c>
      <c r="R6" t="s">
        <v>2060</v>
      </c>
      <c r="S6">
        <v>106</v>
      </c>
      <c r="T6">
        <v>-9999</v>
      </c>
      <c r="U6">
        <v>84</v>
      </c>
      <c r="V6">
        <v>4.5999999999999996</v>
      </c>
      <c r="W6">
        <v>3.2</v>
      </c>
      <c r="X6">
        <v>0.8</v>
      </c>
      <c r="Y6">
        <v>0.9</v>
      </c>
      <c r="Z6">
        <v>220</v>
      </c>
      <c r="AB6" t="s">
        <v>2180</v>
      </c>
      <c r="AC6" t="s">
        <v>2181</v>
      </c>
      <c r="AD6">
        <v>900</v>
      </c>
      <c r="AF6" t="s">
        <v>2180</v>
      </c>
      <c r="AG6" t="s">
        <v>2181</v>
      </c>
      <c r="AH6">
        <v>900</v>
      </c>
    </row>
    <row r="7" spans="1:34" x14ac:dyDescent="0.25">
      <c r="A7" t="str">
        <f t="shared" si="0"/>
        <v>19920507</v>
      </c>
      <c r="B7" t="str">
        <f t="shared" si="1"/>
        <v>1140</v>
      </c>
      <c r="C7" s="1">
        <v>33731</v>
      </c>
      <c r="D7" s="16">
        <v>0.4861111111111111</v>
      </c>
      <c r="E7">
        <v>580</v>
      </c>
      <c r="F7">
        <v>207</v>
      </c>
      <c r="Q7" t="s">
        <v>2216</v>
      </c>
      <c r="R7" t="s">
        <v>2220</v>
      </c>
      <c r="S7">
        <v>127</v>
      </c>
      <c r="T7">
        <v>-9999</v>
      </c>
      <c r="U7">
        <v>76</v>
      </c>
      <c r="V7">
        <v>4.4000000000000004</v>
      </c>
      <c r="W7">
        <v>3</v>
      </c>
      <c r="X7">
        <v>0.8</v>
      </c>
      <c r="Y7">
        <v>0.9</v>
      </c>
      <c r="Z7">
        <v>210</v>
      </c>
      <c r="AB7" t="s">
        <v>2182</v>
      </c>
      <c r="AC7" t="s">
        <v>2183</v>
      </c>
      <c r="AD7">
        <v>893</v>
      </c>
      <c r="AF7" t="s">
        <v>2182</v>
      </c>
      <c r="AG7" t="s">
        <v>2183</v>
      </c>
      <c r="AH7">
        <v>893</v>
      </c>
    </row>
    <row r="8" spans="1:34" x14ac:dyDescent="0.25">
      <c r="A8" t="str">
        <f t="shared" si="0"/>
        <v>19920521</v>
      </c>
      <c r="B8" t="str">
        <f t="shared" si="1"/>
        <v>1040</v>
      </c>
      <c r="C8" s="1">
        <v>33745</v>
      </c>
      <c r="D8" s="16">
        <v>0.44444444444444442</v>
      </c>
      <c r="E8">
        <v>900</v>
      </c>
      <c r="F8">
        <v>160</v>
      </c>
      <c r="Q8" t="s">
        <v>2221</v>
      </c>
      <c r="R8" t="s">
        <v>2222</v>
      </c>
      <c r="S8">
        <v>1950</v>
      </c>
      <c r="T8">
        <v>-9999</v>
      </c>
      <c r="U8">
        <v>18</v>
      </c>
      <c r="V8">
        <v>1.3</v>
      </c>
      <c r="W8">
        <v>0.9</v>
      </c>
      <c r="X8">
        <v>0.4</v>
      </c>
      <c r="Y8">
        <v>0.3</v>
      </c>
      <c r="Z8">
        <v>35</v>
      </c>
      <c r="AB8" t="s">
        <v>2184</v>
      </c>
      <c r="AC8" t="s">
        <v>2183</v>
      </c>
      <c r="AD8">
        <v>1050</v>
      </c>
      <c r="AF8" t="s">
        <v>2184</v>
      </c>
      <c r="AG8" t="s">
        <v>2183</v>
      </c>
      <c r="AH8">
        <v>1050</v>
      </c>
    </row>
    <row r="9" spans="1:34" x14ac:dyDescent="0.25">
      <c r="A9" t="str">
        <f t="shared" si="0"/>
        <v>19920605</v>
      </c>
      <c r="B9" t="str">
        <f t="shared" si="1"/>
        <v>1120</v>
      </c>
      <c r="C9" s="1">
        <v>33760</v>
      </c>
      <c r="D9" s="16">
        <v>0.47222222222222227</v>
      </c>
      <c r="E9">
        <v>893</v>
      </c>
      <c r="F9">
        <v>171</v>
      </c>
      <c r="Q9" t="s">
        <v>2226</v>
      </c>
      <c r="R9" t="s">
        <v>2212</v>
      </c>
      <c r="S9">
        <v>239</v>
      </c>
      <c r="T9">
        <v>-9999</v>
      </c>
      <c r="U9">
        <v>51</v>
      </c>
      <c r="V9">
        <v>3</v>
      </c>
      <c r="W9">
        <v>2</v>
      </c>
      <c r="X9">
        <v>0.6</v>
      </c>
      <c r="Y9">
        <v>0.4</v>
      </c>
      <c r="Z9">
        <v>130</v>
      </c>
      <c r="AB9" t="s">
        <v>2185</v>
      </c>
      <c r="AC9" t="s">
        <v>2019</v>
      </c>
      <c r="AD9">
        <v>854</v>
      </c>
      <c r="AF9" t="s">
        <v>2185</v>
      </c>
      <c r="AG9" t="s">
        <v>2019</v>
      </c>
      <c r="AH9">
        <v>854</v>
      </c>
    </row>
    <row r="10" spans="1:34" x14ac:dyDescent="0.25">
      <c r="A10" t="str">
        <f t="shared" si="0"/>
        <v>19920613</v>
      </c>
      <c r="B10" t="str">
        <f t="shared" si="1"/>
        <v>1120</v>
      </c>
      <c r="C10" s="1">
        <v>33768</v>
      </c>
      <c r="D10" s="16">
        <v>0.47222222222222227</v>
      </c>
      <c r="E10">
        <v>1050</v>
      </c>
      <c r="F10">
        <v>159</v>
      </c>
      <c r="Q10" t="s">
        <v>2236</v>
      </c>
      <c r="R10" t="s">
        <v>2146</v>
      </c>
      <c r="S10">
        <v>76</v>
      </c>
      <c r="T10">
        <v>-9999</v>
      </c>
      <c r="U10">
        <v>99</v>
      </c>
      <c r="V10">
        <v>5.3</v>
      </c>
      <c r="W10">
        <v>3.6</v>
      </c>
      <c r="X10">
        <v>0.9</v>
      </c>
      <c r="Y10">
        <v>0.8</v>
      </c>
      <c r="Z10">
        <v>270</v>
      </c>
      <c r="AB10" t="s">
        <v>2186</v>
      </c>
      <c r="AC10" t="s">
        <v>2004</v>
      </c>
      <c r="AD10">
        <v>776</v>
      </c>
      <c r="AF10" t="s">
        <v>2186</v>
      </c>
      <c r="AG10" t="s">
        <v>2004</v>
      </c>
      <c r="AH10">
        <v>776</v>
      </c>
    </row>
    <row r="11" spans="1:34" x14ac:dyDescent="0.25">
      <c r="A11" t="str">
        <f t="shared" si="0"/>
        <v>19920623</v>
      </c>
      <c r="B11" t="str">
        <f t="shared" si="1"/>
        <v>1400</v>
      </c>
      <c r="C11" s="1">
        <v>33778</v>
      </c>
      <c r="D11" s="16">
        <v>0.58333333333333337</v>
      </c>
      <c r="E11">
        <v>854</v>
      </c>
      <c r="F11">
        <v>170</v>
      </c>
      <c r="Q11" t="s">
        <v>2237</v>
      </c>
      <c r="R11" t="s">
        <v>2227</v>
      </c>
      <c r="S11">
        <v>167</v>
      </c>
      <c r="T11">
        <v>-9999</v>
      </c>
      <c r="U11">
        <v>66</v>
      </c>
      <c r="V11">
        <v>3.9</v>
      </c>
      <c r="W11">
        <v>2.7</v>
      </c>
      <c r="X11">
        <v>1.2</v>
      </c>
      <c r="Y11">
        <v>1</v>
      </c>
      <c r="Z11">
        <v>180</v>
      </c>
      <c r="AB11" t="s">
        <v>2187</v>
      </c>
      <c r="AC11" t="s">
        <v>1969</v>
      </c>
      <c r="AD11">
        <v>807</v>
      </c>
      <c r="AF11" t="s">
        <v>2187</v>
      </c>
      <c r="AG11" t="s">
        <v>1969</v>
      </c>
      <c r="AH11">
        <v>807</v>
      </c>
    </row>
    <row r="12" spans="1:34" x14ac:dyDescent="0.25">
      <c r="A12" t="str">
        <f t="shared" si="0"/>
        <v>19920624</v>
      </c>
      <c r="B12" t="str">
        <f t="shared" si="1"/>
        <v>0915</v>
      </c>
      <c r="C12" s="1">
        <v>33779</v>
      </c>
      <c r="D12" s="16">
        <v>0.38541666666666669</v>
      </c>
      <c r="E12">
        <v>776</v>
      </c>
      <c r="F12">
        <v>163</v>
      </c>
      <c r="Q12" t="s">
        <v>2242</v>
      </c>
      <c r="R12" t="s">
        <v>2243</v>
      </c>
      <c r="S12">
        <v>1370</v>
      </c>
      <c r="T12">
        <v>-9999</v>
      </c>
      <c r="U12">
        <v>17</v>
      </c>
      <c r="V12">
        <v>1.3</v>
      </c>
      <c r="W12">
        <v>0.9</v>
      </c>
      <c r="X12">
        <v>0.4</v>
      </c>
      <c r="Y12">
        <v>0.3</v>
      </c>
      <c r="Z12">
        <v>39</v>
      </c>
      <c r="AB12" t="s">
        <v>2188</v>
      </c>
      <c r="AC12" t="s">
        <v>2189</v>
      </c>
      <c r="AD12">
        <v>259</v>
      </c>
      <c r="AF12" t="s">
        <v>2188</v>
      </c>
      <c r="AG12" t="s">
        <v>2189</v>
      </c>
      <c r="AH12">
        <v>259</v>
      </c>
    </row>
    <row r="13" spans="1:34" x14ac:dyDescent="0.25">
      <c r="A13" t="str">
        <f t="shared" si="0"/>
        <v>19920625</v>
      </c>
      <c r="B13" t="str">
        <f t="shared" si="1"/>
        <v>1200</v>
      </c>
      <c r="C13" s="1">
        <v>33780</v>
      </c>
      <c r="D13" s="16">
        <v>0.5</v>
      </c>
      <c r="E13">
        <v>807</v>
      </c>
      <c r="F13">
        <v>170</v>
      </c>
      <c r="Q13" t="s">
        <v>2244</v>
      </c>
      <c r="R13" t="s">
        <v>2239</v>
      </c>
      <c r="S13">
        <v>99</v>
      </c>
      <c r="T13">
        <v>-9999</v>
      </c>
      <c r="U13">
        <v>69</v>
      </c>
      <c r="V13">
        <v>4.0999999999999996</v>
      </c>
      <c r="W13">
        <v>2.7</v>
      </c>
      <c r="X13">
        <v>0.9</v>
      </c>
      <c r="Y13">
        <v>0.6</v>
      </c>
      <c r="Z13">
        <v>190</v>
      </c>
      <c r="AB13" t="s">
        <v>2190</v>
      </c>
      <c r="AC13" t="s">
        <v>2008</v>
      </c>
      <c r="AD13">
        <v>121</v>
      </c>
      <c r="AF13" t="s">
        <v>2190</v>
      </c>
      <c r="AG13" t="s">
        <v>2008</v>
      </c>
      <c r="AH13">
        <v>121</v>
      </c>
    </row>
    <row r="14" spans="1:34" x14ac:dyDescent="0.25">
      <c r="A14" t="str">
        <f t="shared" si="0"/>
        <v>19920722</v>
      </c>
      <c r="B14" t="str">
        <f t="shared" si="1"/>
        <v>1035</v>
      </c>
      <c r="C14" s="1">
        <v>33807</v>
      </c>
      <c r="D14" s="16">
        <v>0.44097222222222227</v>
      </c>
      <c r="E14">
        <v>259</v>
      </c>
      <c r="F14">
        <v>258</v>
      </c>
      <c r="Q14" t="s">
        <v>2247</v>
      </c>
      <c r="R14" t="s">
        <v>1996</v>
      </c>
      <c r="S14">
        <v>100</v>
      </c>
      <c r="T14">
        <v>12</v>
      </c>
      <c r="U14">
        <v>77</v>
      </c>
      <c r="V14">
        <v>4.3</v>
      </c>
      <c r="W14">
        <v>3</v>
      </c>
      <c r="X14">
        <v>0.8</v>
      </c>
      <c r="Y14">
        <v>1</v>
      </c>
      <c r="Z14">
        <v>200</v>
      </c>
      <c r="AB14" t="s">
        <v>2191</v>
      </c>
      <c r="AC14" t="s">
        <v>2062</v>
      </c>
      <c r="AD14">
        <v>118</v>
      </c>
      <c r="AF14" t="s">
        <v>2191</v>
      </c>
      <c r="AG14" t="s">
        <v>2062</v>
      </c>
      <c r="AH14">
        <v>118</v>
      </c>
    </row>
    <row r="15" spans="1:34" x14ac:dyDescent="0.25">
      <c r="A15" t="str">
        <f t="shared" si="0"/>
        <v>19920911</v>
      </c>
      <c r="B15" t="str">
        <f t="shared" si="1"/>
        <v>1250</v>
      </c>
      <c r="C15" s="1">
        <v>33858</v>
      </c>
      <c r="D15" s="16">
        <v>0.53472222222222221</v>
      </c>
      <c r="E15">
        <v>121</v>
      </c>
      <c r="F15">
        <v>429</v>
      </c>
      <c r="Q15" t="s">
        <v>2247</v>
      </c>
      <c r="R15" t="s">
        <v>2074</v>
      </c>
      <c r="S15">
        <v>100</v>
      </c>
      <c r="T15">
        <v>-9999</v>
      </c>
      <c r="U15">
        <v>75.099999999999994</v>
      </c>
      <c r="V15">
        <v>4.53</v>
      </c>
      <c r="W15">
        <v>2.9</v>
      </c>
      <c r="X15">
        <v>-9999</v>
      </c>
      <c r="Y15">
        <v>-9999</v>
      </c>
      <c r="Z15">
        <v>202</v>
      </c>
      <c r="AB15" t="s">
        <v>2192</v>
      </c>
      <c r="AC15" t="s">
        <v>1980</v>
      </c>
      <c r="AD15">
        <v>81</v>
      </c>
      <c r="AF15" t="s">
        <v>2192</v>
      </c>
      <c r="AG15" t="s">
        <v>1980</v>
      </c>
      <c r="AH15">
        <v>81</v>
      </c>
    </row>
    <row r="16" spans="1:34" x14ac:dyDescent="0.25">
      <c r="A16" t="str">
        <f t="shared" si="0"/>
        <v>19920918</v>
      </c>
      <c r="B16" t="str">
        <f t="shared" si="1"/>
        <v>1215</v>
      </c>
      <c r="C16" s="1">
        <v>33865</v>
      </c>
      <c r="D16" s="16">
        <v>0.51041666666666663</v>
      </c>
      <c r="E16">
        <v>118</v>
      </c>
      <c r="F16">
        <v>437</v>
      </c>
      <c r="Q16" t="s">
        <v>2248</v>
      </c>
      <c r="R16" t="s">
        <v>2060</v>
      </c>
      <c r="S16">
        <v>56</v>
      </c>
      <c r="T16">
        <v>-9999</v>
      </c>
      <c r="U16">
        <v>85.4</v>
      </c>
      <c r="V16">
        <v>5.29</v>
      </c>
      <c r="W16">
        <v>3.28</v>
      </c>
      <c r="X16">
        <v>-9999</v>
      </c>
      <c r="Y16">
        <v>-9999</v>
      </c>
      <c r="Z16">
        <v>248</v>
      </c>
      <c r="AB16" t="s">
        <v>2193</v>
      </c>
      <c r="AC16" t="s">
        <v>1980</v>
      </c>
      <c r="AD16">
        <v>81</v>
      </c>
      <c r="AF16" t="s">
        <v>2193</v>
      </c>
      <c r="AG16" t="s">
        <v>1980</v>
      </c>
      <c r="AH16">
        <v>81</v>
      </c>
    </row>
    <row r="17" spans="1:38" x14ac:dyDescent="0.25">
      <c r="A17" t="str">
        <f t="shared" si="0"/>
        <v>19921013</v>
      </c>
      <c r="B17" t="str">
        <f t="shared" si="1"/>
        <v>1100</v>
      </c>
      <c r="C17" s="1">
        <v>33890</v>
      </c>
      <c r="D17" s="16">
        <v>0.45833333333333331</v>
      </c>
      <c r="E17">
        <v>81</v>
      </c>
      <c r="F17">
        <v>515</v>
      </c>
      <c r="Q17" t="s">
        <v>2249</v>
      </c>
      <c r="R17" t="s">
        <v>1980</v>
      </c>
      <c r="S17">
        <v>74</v>
      </c>
      <c r="T17">
        <v>-9999</v>
      </c>
      <c r="U17">
        <v>105</v>
      </c>
      <c r="V17">
        <v>6.33</v>
      </c>
      <c r="W17">
        <v>3.9</v>
      </c>
      <c r="X17">
        <v>-9999</v>
      </c>
      <c r="Y17">
        <v>-9999</v>
      </c>
      <c r="Z17">
        <v>255</v>
      </c>
      <c r="AB17" t="s">
        <v>2194</v>
      </c>
      <c r="AC17" t="s">
        <v>1998</v>
      </c>
      <c r="AD17">
        <v>79</v>
      </c>
      <c r="AF17" t="s">
        <v>2194</v>
      </c>
      <c r="AG17" t="s">
        <v>1998</v>
      </c>
      <c r="AH17">
        <v>79</v>
      </c>
    </row>
    <row r="18" spans="1:38" x14ac:dyDescent="0.25">
      <c r="A18" t="str">
        <f t="shared" si="0"/>
        <v>19921014</v>
      </c>
      <c r="B18" t="str">
        <f t="shared" si="1"/>
        <v>1100</v>
      </c>
      <c r="C18" s="1">
        <v>33891</v>
      </c>
      <c r="D18" s="16">
        <v>0.45833333333333331</v>
      </c>
      <c r="E18">
        <v>81</v>
      </c>
      <c r="F18">
        <v>515</v>
      </c>
      <c r="Q18" t="s">
        <v>2250</v>
      </c>
      <c r="R18" t="s">
        <v>1980</v>
      </c>
      <c r="S18">
        <v>65</v>
      </c>
      <c r="T18">
        <v>-9999</v>
      </c>
      <c r="U18">
        <v>113</v>
      </c>
      <c r="V18">
        <v>6.83</v>
      </c>
      <c r="W18">
        <v>4.0999999999999996</v>
      </c>
      <c r="X18">
        <v>-9999</v>
      </c>
      <c r="Y18">
        <v>-9999</v>
      </c>
      <c r="Z18">
        <v>285</v>
      </c>
      <c r="AB18" t="s">
        <v>2195</v>
      </c>
      <c r="AC18" t="s">
        <v>2174</v>
      </c>
      <c r="AD18">
        <v>67</v>
      </c>
      <c r="AF18" t="s">
        <v>2195</v>
      </c>
      <c r="AG18" t="s">
        <v>2174</v>
      </c>
      <c r="AH18">
        <v>67</v>
      </c>
    </row>
    <row r="19" spans="1:38" x14ac:dyDescent="0.25">
      <c r="A19" t="str">
        <f t="shared" si="0"/>
        <v>19921015</v>
      </c>
      <c r="B19" t="str">
        <f t="shared" si="1"/>
        <v>0830</v>
      </c>
      <c r="C19" s="1">
        <v>33892</v>
      </c>
      <c r="D19" s="16">
        <v>0.35416666666666669</v>
      </c>
      <c r="E19">
        <v>79</v>
      </c>
      <c r="F19">
        <v>500</v>
      </c>
      <c r="Q19" t="s">
        <v>2251</v>
      </c>
      <c r="R19" t="s">
        <v>1969</v>
      </c>
      <c r="S19">
        <v>120</v>
      </c>
      <c r="T19">
        <v>-9999</v>
      </c>
      <c r="U19">
        <v>72.400000000000006</v>
      </c>
      <c r="V19">
        <v>4.6100000000000003</v>
      </c>
      <c r="W19">
        <v>2.94</v>
      </c>
      <c r="X19">
        <v>-9999</v>
      </c>
      <c r="Y19">
        <v>-9999</v>
      </c>
      <c r="Z19">
        <v>173</v>
      </c>
      <c r="AB19" t="s">
        <v>2196</v>
      </c>
      <c r="AC19" t="s">
        <v>1969</v>
      </c>
      <c r="AD19">
        <v>342</v>
      </c>
      <c r="AF19" t="s">
        <v>2196</v>
      </c>
      <c r="AG19" t="s">
        <v>1969</v>
      </c>
      <c r="AH19">
        <v>342</v>
      </c>
    </row>
    <row r="20" spans="1:38" x14ac:dyDescent="0.25">
      <c r="A20" t="str">
        <f t="shared" si="0"/>
        <v>19930401</v>
      </c>
      <c r="B20" t="str">
        <f t="shared" si="1"/>
        <v>1020</v>
      </c>
      <c r="C20" s="1">
        <v>34060</v>
      </c>
      <c r="D20" s="16">
        <v>0.43055555555555558</v>
      </c>
      <c r="E20">
        <v>67</v>
      </c>
      <c r="F20">
        <v>612</v>
      </c>
      <c r="Q20" t="s">
        <v>2252</v>
      </c>
      <c r="R20" t="s">
        <v>1980</v>
      </c>
      <c r="S20">
        <v>214</v>
      </c>
      <c r="T20">
        <v>11</v>
      </c>
      <c r="U20">
        <v>53.3</v>
      </c>
      <c r="V20">
        <v>3.56</v>
      </c>
      <c r="W20">
        <v>2.31</v>
      </c>
      <c r="X20">
        <v>0.65</v>
      </c>
      <c r="Y20">
        <v>0.92</v>
      </c>
      <c r="Z20">
        <v>139</v>
      </c>
      <c r="AB20" t="s">
        <v>2197</v>
      </c>
      <c r="AC20" t="s">
        <v>1996</v>
      </c>
      <c r="AD20">
        <v>1220</v>
      </c>
      <c r="AF20" t="s">
        <v>2197</v>
      </c>
      <c r="AG20" t="s">
        <v>1996</v>
      </c>
      <c r="AH20">
        <v>1220</v>
      </c>
    </row>
    <row r="21" spans="1:38" x14ac:dyDescent="0.25">
      <c r="A21" t="str">
        <f t="shared" si="0"/>
        <v>19930512</v>
      </c>
      <c r="B21" t="str">
        <f t="shared" si="1"/>
        <v>1200</v>
      </c>
      <c r="C21" s="1">
        <v>34101</v>
      </c>
      <c r="D21" s="16">
        <v>0.5</v>
      </c>
      <c r="E21">
        <v>342</v>
      </c>
      <c r="F21">
        <v>305</v>
      </c>
      <c r="Q21" t="s">
        <v>2252</v>
      </c>
      <c r="R21" t="s">
        <v>2211</v>
      </c>
      <c r="S21">
        <v>214</v>
      </c>
      <c r="T21">
        <v>-9999</v>
      </c>
      <c r="U21">
        <v>50.5</v>
      </c>
      <c r="V21">
        <v>3.36</v>
      </c>
      <c r="W21">
        <v>2.1</v>
      </c>
      <c r="X21">
        <v>-9999</v>
      </c>
      <c r="Y21">
        <v>-9999</v>
      </c>
      <c r="Z21">
        <v>127</v>
      </c>
      <c r="AB21" t="s">
        <v>2198</v>
      </c>
      <c r="AC21" t="s">
        <v>2199</v>
      </c>
      <c r="AD21">
        <v>1640</v>
      </c>
      <c r="AF21" t="s">
        <v>2198</v>
      </c>
      <c r="AG21" t="s">
        <v>2199</v>
      </c>
      <c r="AH21">
        <v>1640</v>
      </c>
    </row>
    <row r="22" spans="1:38" x14ac:dyDescent="0.25">
      <c r="A22" t="str">
        <f t="shared" si="0"/>
        <v>19930521</v>
      </c>
      <c r="B22" t="str">
        <f t="shared" si="1"/>
        <v>0930</v>
      </c>
      <c r="C22" s="1">
        <v>34110</v>
      </c>
      <c r="D22" s="16">
        <v>0.39583333333333331</v>
      </c>
      <c r="E22">
        <v>1220</v>
      </c>
      <c r="F22">
        <v>173</v>
      </c>
      <c r="Q22" t="s">
        <v>2253</v>
      </c>
      <c r="R22" t="s">
        <v>2071</v>
      </c>
      <c r="S22">
        <v>705</v>
      </c>
      <c r="T22">
        <v>-9999</v>
      </c>
      <c r="U22">
        <v>26</v>
      </c>
      <c r="V22">
        <v>2.04</v>
      </c>
      <c r="W22">
        <v>1.07</v>
      </c>
      <c r="X22">
        <v>-9999</v>
      </c>
      <c r="Y22">
        <v>-9999</v>
      </c>
      <c r="Z22">
        <v>74</v>
      </c>
      <c r="AB22" t="s">
        <v>2200</v>
      </c>
      <c r="AC22" t="s">
        <v>2145</v>
      </c>
      <c r="AD22">
        <v>1900</v>
      </c>
      <c r="AF22" t="s">
        <v>2200</v>
      </c>
      <c r="AG22" t="s">
        <v>2145</v>
      </c>
      <c r="AH22">
        <v>1900</v>
      </c>
    </row>
    <row r="23" spans="1:38" x14ac:dyDescent="0.25">
      <c r="A23" t="str">
        <f t="shared" si="0"/>
        <v>19930526</v>
      </c>
      <c r="B23" t="str">
        <f t="shared" si="1"/>
        <v>1900</v>
      </c>
      <c r="C23" s="1">
        <v>34115</v>
      </c>
      <c r="D23" s="16">
        <v>0.79166666666666663</v>
      </c>
      <c r="E23">
        <v>1640</v>
      </c>
      <c r="F23">
        <v>141</v>
      </c>
      <c r="Q23" t="s">
        <v>2254</v>
      </c>
      <c r="R23" t="s">
        <v>2086</v>
      </c>
      <c r="S23">
        <v>1190</v>
      </c>
      <c r="T23">
        <v>-9999</v>
      </c>
      <c r="U23">
        <v>21.3</v>
      </c>
      <c r="V23">
        <v>1.61</v>
      </c>
      <c r="W23">
        <v>1.08</v>
      </c>
      <c r="X23">
        <v>-9999</v>
      </c>
      <c r="Y23">
        <v>-9999</v>
      </c>
      <c r="Z23">
        <v>48</v>
      </c>
      <c r="AB23" t="s">
        <v>2201</v>
      </c>
      <c r="AC23" t="s">
        <v>1980</v>
      </c>
      <c r="AD23">
        <v>434</v>
      </c>
      <c r="AF23" t="s">
        <v>2201</v>
      </c>
      <c r="AG23" t="s">
        <v>1980</v>
      </c>
      <c r="AH23">
        <v>434</v>
      </c>
    </row>
    <row r="24" spans="1:38" x14ac:dyDescent="0.25">
      <c r="A24" t="str">
        <f t="shared" si="0"/>
        <v>19930616</v>
      </c>
      <c r="B24" t="str">
        <f t="shared" si="1"/>
        <v>1030</v>
      </c>
      <c r="C24" s="1">
        <v>34136</v>
      </c>
      <c r="D24" s="16">
        <v>0.4375</v>
      </c>
      <c r="E24">
        <v>1900</v>
      </c>
      <c r="F24">
        <v>125</v>
      </c>
      <c r="Q24" t="s">
        <v>2255</v>
      </c>
      <c r="R24" t="s">
        <v>2145</v>
      </c>
      <c r="S24">
        <v>547</v>
      </c>
      <c r="T24">
        <v>-9999</v>
      </c>
      <c r="U24">
        <v>28.9</v>
      </c>
      <c r="V24">
        <v>2.14</v>
      </c>
      <c r="W24">
        <v>1.32</v>
      </c>
      <c r="X24">
        <v>-9999</v>
      </c>
      <c r="Y24">
        <v>-9999</v>
      </c>
      <c r="Z24">
        <v>77</v>
      </c>
      <c r="AB24" t="s">
        <v>2202</v>
      </c>
      <c r="AC24" t="s">
        <v>1989</v>
      </c>
      <c r="AD24">
        <v>88</v>
      </c>
      <c r="AF24" t="s">
        <v>2202</v>
      </c>
      <c r="AG24" t="s">
        <v>1989</v>
      </c>
      <c r="AH24">
        <v>88</v>
      </c>
    </row>
    <row r="25" spans="1:38" x14ac:dyDescent="0.25">
      <c r="A25" t="str">
        <f t="shared" si="0"/>
        <v>19930720</v>
      </c>
      <c r="B25" t="str">
        <f t="shared" si="1"/>
        <v>1100</v>
      </c>
      <c r="C25" s="1">
        <v>34170</v>
      </c>
      <c r="D25" s="16">
        <v>0.45833333333333331</v>
      </c>
      <c r="E25">
        <v>434</v>
      </c>
      <c r="F25">
        <v>220</v>
      </c>
      <c r="Q25" t="s">
        <v>2256</v>
      </c>
      <c r="R25" t="s">
        <v>2145</v>
      </c>
      <c r="S25">
        <v>1620</v>
      </c>
      <c r="T25">
        <v>-9999</v>
      </c>
      <c r="U25">
        <v>16.5</v>
      </c>
      <c r="V25">
        <v>1.26</v>
      </c>
      <c r="W25">
        <v>0.89</v>
      </c>
      <c r="X25">
        <v>-9999</v>
      </c>
      <c r="Y25">
        <v>-9999</v>
      </c>
      <c r="Z25">
        <v>36</v>
      </c>
      <c r="AB25" t="s">
        <v>2203</v>
      </c>
      <c r="AC25" t="s">
        <v>2060</v>
      </c>
      <c r="AD25">
        <v>86</v>
      </c>
      <c r="AF25" t="s">
        <v>2203</v>
      </c>
      <c r="AG25" t="s">
        <v>2060</v>
      </c>
      <c r="AH25">
        <v>86</v>
      </c>
    </row>
    <row r="26" spans="1:38" x14ac:dyDescent="0.25">
      <c r="A26" t="str">
        <f t="shared" si="0"/>
        <v>19931021</v>
      </c>
      <c r="B26" t="str">
        <f t="shared" si="1"/>
        <v>1500</v>
      </c>
      <c r="C26" s="1">
        <v>34263</v>
      </c>
      <c r="D26" s="16">
        <v>0.625</v>
      </c>
      <c r="E26">
        <v>88</v>
      </c>
      <c r="F26">
        <v>534</v>
      </c>
      <c r="Q26" t="s">
        <v>2257</v>
      </c>
      <c r="R26" t="s">
        <v>1994</v>
      </c>
      <c r="S26">
        <v>1230</v>
      </c>
      <c r="T26">
        <v>-9999</v>
      </c>
      <c r="U26">
        <v>20</v>
      </c>
      <c r="V26">
        <v>1.5</v>
      </c>
      <c r="W26">
        <v>0.97</v>
      </c>
      <c r="X26">
        <v>-9999</v>
      </c>
      <c r="Y26">
        <v>-9999</v>
      </c>
      <c r="Z26">
        <v>42</v>
      </c>
      <c r="AB26" t="s">
        <v>2204</v>
      </c>
      <c r="AC26" t="s">
        <v>2205</v>
      </c>
      <c r="AD26">
        <v>195</v>
      </c>
      <c r="AF26" t="s">
        <v>2204</v>
      </c>
      <c r="AG26" t="s">
        <v>2205</v>
      </c>
      <c r="AH26">
        <v>195</v>
      </c>
    </row>
    <row r="27" spans="1:38" x14ac:dyDescent="0.25">
      <c r="A27" t="str">
        <f t="shared" si="0"/>
        <v>19931110</v>
      </c>
      <c r="B27" t="str">
        <f t="shared" si="1"/>
        <v>1130</v>
      </c>
      <c r="C27" s="1">
        <v>34283</v>
      </c>
      <c r="D27" s="16">
        <v>0.47916666666666669</v>
      </c>
      <c r="E27">
        <v>86</v>
      </c>
      <c r="F27">
        <v>590</v>
      </c>
      <c r="H27">
        <v>100</v>
      </c>
      <c r="I27">
        <v>5.4</v>
      </c>
      <c r="J27">
        <v>3.7</v>
      </c>
      <c r="K27">
        <v>0.9</v>
      </c>
      <c r="L27">
        <v>0.9</v>
      </c>
      <c r="M27">
        <v>280</v>
      </c>
      <c r="Q27" t="s">
        <v>2259</v>
      </c>
      <c r="R27" t="s">
        <v>2074</v>
      </c>
      <c r="S27">
        <v>1240</v>
      </c>
      <c r="T27">
        <v>19</v>
      </c>
      <c r="U27">
        <v>21.2</v>
      </c>
      <c r="V27">
        <v>1.52</v>
      </c>
      <c r="W27">
        <v>1.0900000000000001</v>
      </c>
      <c r="X27">
        <v>0.4</v>
      </c>
      <c r="Y27">
        <v>0.3</v>
      </c>
      <c r="Z27">
        <v>43.4</v>
      </c>
      <c r="AB27" t="s">
        <v>2206</v>
      </c>
      <c r="AC27" t="s">
        <v>2060</v>
      </c>
      <c r="AD27">
        <v>603</v>
      </c>
      <c r="AF27" t="s">
        <v>2206</v>
      </c>
      <c r="AG27" t="s">
        <v>2060</v>
      </c>
      <c r="AH27">
        <v>603</v>
      </c>
    </row>
    <row r="28" spans="1:38" x14ac:dyDescent="0.25">
      <c r="A28" t="str">
        <f t="shared" si="0"/>
        <v>19940505</v>
      </c>
      <c r="B28" t="str">
        <f t="shared" si="1"/>
        <v>1055</v>
      </c>
      <c r="C28" s="1">
        <v>34459</v>
      </c>
      <c r="D28" s="16">
        <v>0.4548611111111111</v>
      </c>
      <c r="E28">
        <v>195</v>
      </c>
      <c r="F28">
        <v>375</v>
      </c>
      <c r="Q28" t="s">
        <v>2259</v>
      </c>
      <c r="R28" t="s">
        <v>1994</v>
      </c>
      <c r="S28">
        <v>1250</v>
      </c>
      <c r="T28">
        <v>-9999</v>
      </c>
      <c r="U28">
        <v>21.2</v>
      </c>
      <c r="V28">
        <v>1.57</v>
      </c>
      <c r="W28">
        <v>1.08</v>
      </c>
      <c r="X28">
        <v>-9999</v>
      </c>
      <c r="Y28">
        <v>-9999</v>
      </c>
      <c r="Z28">
        <v>39</v>
      </c>
      <c r="AB28" t="s">
        <v>2207</v>
      </c>
      <c r="AC28" t="s">
        <v>1980</v>
      </c>
      <c r="AD28">
        <v>1370</v>
      </c>
      <c r="AF28" t="s">
        <v>2207</v>
      </c>
      <c r="AG28" t="s">
        <v>1980</v>
      </c>
      <c r="AH28">
        <v>1370</v>
      </c>
    </row>
    <row r="29" spans="1:38" x14ac:dyDescent="0.25">
      <c r="A29" t="str">
        <f t="shared" si="0"/>
        <v>19940518</v>
      </c>
      <c r="B29" t="str">
        <f t="shared" si="1"/>
        <v>1130</v>
      </c>
      <c r="C29" s="1">
        <v>34472</v>
      </c>
      <c r="D29" s="16">
        <v>0.47916666666666669</v>
      </c>
      <c r="E29">
        <v>603</v>
      </c>
      <c r="F29">
        <v>190</v>
      </c>
      <c r="H29">
        <v>26</v>
      </c>
      <c r="I29">
        <v>1.9</v>
      </c>
      <c r="J29">
        <v>1.4</v>
      </c>
      <c r="K29">
        <v>0.5</v>
      </c>
      <c r="L29">
        <v>0.5</v>
      </c>
      <c r="M29">
        <v>66</v>
      </c>
      <c r="Q29" t="s">
        <v>2260</v>
      </c>
      <c r="R29" t="s">
        <v>1989</v>
      </c>
      <c r="S29">
        <v>1350</v>
      </c>
      <c r="T29">
        <v>-9999</v>
      </c>
      <c r="U29">
        <v>21.4</v>
      </c>
      <c r="V29">
        <v>1.55</v>
      </c>
      <c r="W29">
        <v>1.06</v>
      </c>
      <c r="X29">
        <v>-9999</v>
      </c>
      <c r="Y29">
        <v>-9999</v>
      </c>
      <c r="Z29">
        <v>41</v>
      </c>
      <c r="AB29" t="s">
        <v>2208</v>
      </c>
      <c r="AC29" t="s">
        <v>2209</v>
      </c>
      <c r="AD29">
        <v>273</v>
      </c>
      <c r="AF29" t="s">
        <v>2208</v>
      </c>
      <c r="AG29" t="s">
        <v>2209</v>
      </c>
      <c r="AH29">
        <v>273</v>
      </c>
    </row>
    <row r="30" spans="1:38" x14ac:dyDescent="0.25">
      <c r="A30" t="str">
        <f t="shared" si="0"/>
        <v>19940602</v>
      </c>
      <c r="B30" t="str">
        <f t="shared" si="1"/>
        <v>1100</v>
      </c>
      <c r="C30" s="1">
        <v>34487</v>
      </c>
      <c r="D30" s="16">
        <v>0.45833333333333331</v>
      </c>
      <c r="E30">
        <v>1370</v>
      </c>
      <c r="F30">
        <v>133</v>
      </c>
      <c r="H30">
        <v>19</v>
      </c>
      <c r="I30">
        <v>1.3</v>
      </c>
      <c r="J30">
        <v>0.9</v>
      </c>
      <c r="K30">
        <v>0.4</v>
      </c>
      <c r="L30">
        <v>0.3</v>
      </c>
      <c r="M30">
        <v>42</v>
      </c>
      <c r="Q30" t="s">
        <v>2261</v>
      </c>
      <c r="R30" t="s">
        <v>1996</v>
      </c>
      <c r="S30">
        <v>1350</v>
      </c>
      <c r="T30">
        <v>-9999</v>
      </c>
      <c r="U30">
        <v>19.899999999999999</v>
      </c>
      <c r="V30">
        <v>1.45</v>
      </c>
      <c r="W30">
        <v>0.99</v>
      </c>
      <c r="X30">
        <v>-9999</v>
      </c>
      <c r="Y30">
        <v>-9999</v>
      </c>
      <c r="Z30">
        <v>41</v>
      </c>
      <c r="AB30" t="s">
        <v>2210</v>
      </c>
      <c r="AC30" t="s">
        <v>2146</v>
      </c>
      <c r="AD30">
        <v>159</v>
      </c>
      <c r="AF30" t="s">
        <v>2210</v>
      </c>
      <c r="AG30" t="s">
        <v>2146</v>
      </c>
      <c r="AH30">
        <v>159</v>
      </c>
      <c r="AL30" t="s">
        <v>1812</v>
      </c>
    </row>
    <row r="31" spans="1:38" x14ac:dyDescent="0.25">
      <c r="A31" t="str">
        <f t="shared" si="0"/>
        <v>19940708</v>
      </c>
      <c r="B31" t="str">
        <f t="shared" si="1"/>
        <v>1125</v>
      </c>
      <c r="C31" s="1">
        <v>34523</v>
      </c>
      <c r="D31" s="16">
        <v>0.47569444444444442</v>
      </c>
      <c r="E31">
        <v>273</v>
      </c>
      <c r="F31">
        <v>271</v>
      </c>
      <c r="Q31" t="s">
        <v>2262</v>
      </c>
      <c r="R31" t="s">
        <v>2212</v>
      </c>
      <c r="S31">
        <v>769</v>
      </c>
      <c r="T31">
        <v>-9999</v>
      </c>
      <c r="U31">
        <v>24.5</v>
      </c>
      <c r="V31">
        <v>1.72</v>
      </c>
      <c r="W31">
        <v>1.1599999999999999</v>
      </c>
      <c r="X31">
        <v>-9999</v>
      </c>
      <c r="Y31">
        <v>-9999</v>
      </c>
      <c r="Z31">
        <v>54</v>
      </c>
      <c r="AB31" t="s">
        <v>2213</v>
      </c>
      <c r="AC31" t="s">
        <v>2138</v>
      </c>
      <c r="AD31">
        <v>193</v>
      </c>
      <c r="AF31" t="s">
        <v>2213</v>
      </c>
      <c r="AG31" t="s">
        <v>2138</v>
      </c>
      <c r="AH31">
        <v>193</v>
      </c>
    </row>
    <row r="32" spans="1:38" x14ac:dyDescent="0.25">
      <c r="A32" t="str">
        <f t="shared" si="0"/>
        <v>19940726</v>
      </c>
      <c r="B32" t="str">
        <f t="shared" si="1"/>
        <v>1010</v>
      </c>
      <c r="C32" s="1">
        <v>34541</v>
      </c>
      <c r="D32" s="16">
        <v>0.4236111111111111</v>
      </c>
      <c r="E32">
        <v>159</v>
      </c>
      <c r="F32">
        <v>362</v>
      </c>
      <c r="H32">
        <v>59</v>
      </c>
      <c r="I32">
        <v>3.3</v>
      </c>
      <c r="J32">
        <v>2.2999999999999998</v>
      </c>
      <c r="K32">
        <v>0.7</v>
      </c>
      <c r="L32">
        <v>0.4</v>
      </c>
      <c r="M32">
        <v>150</v>
      </c>
      <c r="Q32" t="s">
        <v>2263</v>
      </c>
      <c r="R32" t="s">
        <v>2212</v>
      </c>
      <c r="S32">
        <v>856</v>
      </c>
      <c r="T32">
        <v>-9999</v>
      </c>
      <c r="U32">
        <v>24.5</v>
      </c>
      <c r="V32">
        <v>1.78</v>
      </c>
      <c r="W32">
        <v>1.1599999999999999</v>
      </c>
      <c r="X32">
        <v>-9999</v>
      </c>
      <c r="Y32">
        <v>-9999</v>
      </c>
      <c r="Z32">
        <v>54</v>
      </c>
      <c r="AB32" t="s">
        <v>2214</v>
      </c>
      <c r="AC32" t="s">
        <v>2060</v>
      </c>
      <c r="AD32">
        <v>106</v>
      </c>
      <c r="AF32" t="s">
        <v>2214</v>
      </c>
      <c r="AG32" t="s">
        <v>2060</v>
      </c>
      <c r="AH32">
        <v>106</v>
      </c>
    </row>
    <row r="33" spans="1:34" x14ac:dyDescent="0.25">
      <c r="A33" t="str">
        <f t="shared" si="0"/>
        <v>19941004</v>
      </c>
      <c r="B33" t="str">
        <f t="shared" si="1"/>
        <v>1235</v>
      </c>
      <c r="C33" s="1">
        <v>34611</v>
      </c>
      <c r="D33" s="16">
        <v>0.52430555555555558</v>
      </c>
      <c r="E33">
        <v>193</v>
      </c>
      <c r="F33">
        <v>372</v>
      </c>
      <c r="Q33" t="s">
        <v>2264</v>
      </c>
      <c r="R33" t="s">
        <v>2086</v>
      </c>
      <c r="S33">
        <v>467</v>
      </c>
      <c r="T33">
        <v>-9999</v>
      </c>
      <c r="U33">
        <v>33.1</v>
      </c>
      <c r="V33">
        <v>2.33</v>
      </c>
      <c r="W33">
        <v>1.49</v>
      </c>
      <c r="X33">
        <v>0.45</v>
      </c>
      <c r="Y33">
        <v>0.39</v>
      </c>
      <c r="Z33">
        <v>73.5</v>
      </c>
      <c r="AB33" t="s">
        <v>2215</v>
      </c>
      <c r="AC33" t="s">
        <v>2017</v>
      </c>
      <c r="AD33">
        <v>71</v>
      </c>
      <c r="AF33" t="s">
        <v>2215</v>
      </c>
      <c r="AG33" t="s">
        <v>2017</v>
      </c>
      <c r="AH33">
        <v>71</v>
      </c>
    </row>
    <row r="34" spans="1:34" x14ac:dyDescent="0.25">
      <c r="A34" t="str">
        <f t="shared" si="0"/>
        <v>19941109</v>
      </c>
      <c r="B34" t="str">
        <f t="shared" si="1"/>
        <v>1130</v>
      </c>
      <c r="C34" s="1">
        <v>34647</v>
      </c>
      <c r="D34" s="16">
        <v>0.47916666666666669</v>
      </c>
      <c r="E34">
        <v>106</v>
      </c>
      <c r="F34">
        <v>478</v>
      </c>
      <c r="H34">
        <v>84</v>
      </c>
      <c r="I34">
        <v>4.5999999999999996</v>
      </c>
      <c r="J34">
        <v>3.2</v>
      </c>
      <c r="K34">
        <v>0.8</v>
      </c>
      <c r="L34">
        <v>0.9</v>
      </c>
      <c r="M34">
        <v>220</v>
      </c>
      <c r="Q34" t="s">
        <v>2264</v>
      </c>
      <c r="R34" t="s">
        <v>1994</v>
      </c>
      <c r="S34">
        <v>467</v>
      </c>
      <c r="T34">
        <v>-9999</v>
      </c>
      <c r="U34">
        <v>33</v>
      </c>
      <c r="V34">
        <v>2.33</v>
      </c>
      <c r="W34">
        <v>1.47</v>
      </c>
      <c r="X34">
        <v>-9999</v>
      </c>
      <c r="Y34">
        <v>-9999</v>
      </c>
      <c r="Z34">
        <v>72</v>
      </c>
      <c r="AB34" s="12" t="s">
        <v>2216</v>
      </c>
      <c r="AC34" s="12" t="s">
        <v>2217</v>
      </c>
      <c r="AD34" s="12">
        <v>127</v>
      </c>
      <c r="AF34" s="12" t="s">
        <v>2216</v>
      </c>
      <c r="AG34" s="12" t="s">
        <v>2217</v>
      </c>
      <c r="AH34" s="12">
        <v>127</v>
      </c>
    </row>
    <row r="35" spans="1:34" x14ac:dyDescent="0.25">
      <c r="A35" t="str">
        <f t="shared" si="0"/>
        <v>19950118</v>
      </c>
      <c r="B35" t="str">
        <f t="shared" si="1"/>
        <v>1315</v>
      </c>
      <c r="C35" s="1">
        <v>34717</v>
      </c>
      <c r="D35" s="16">
        <v>0.55208333333333337</v>
      </c>
      <c r="E35">
        <v>71</v>
      </c>
      <c r="F35">
        <v>653</v>
      </c>
      <c r="Q35" t="s">
        <v>2265</v>
      </c>
      <c r="R35" t="s">
        <v>2019</v>
      </c>
      <c r="S35">
        <v>406</v>
      </c>
      <c r="T35">
        <v>-9999</v>
      </c>
      <c r="U35">
        <v>35.4</v>
      </c>
      <c r="V35">
        <v>2.5099999999999998</v>
      </c>
      <c r="W35">
        <v>1.64</v>
      </c>
      <c r="X35">
        <v>-9999</v>
      </c>
      <c r="Y35">
        <v>-9999</v>
      </c>
      <c r="Z35">
        <v>83</v>
      </c>
      <c r="AB35" t="s">
        <v>2221</v>
      </c>
      <c r="AC35" t="s">
        <v>2222</v>
      </c>
      <c r="AD35">
        <v>1950</v>
      </c>
      <c r="AF35" t="s">
        <v>2221</v>
      </c>
      <c r="AG35" t="s">
        <v>2222</v>
      </c>
      <c r="AH35">
        <v>1950</v>
      </c>
    </row>
    <row r="36" spans="1:34" x14ac:dyDescent="0.25">
      <c r="A36" t="str">
        <f t="shared" si="0"/>
        <v>19950412</v>
      </c>
      <c r="B36" t="str">
        <f t="shared" si="1"/>
        <v>1004</v>
      </c>
      <c r="C36" s="1">
        <v>34801</v>
      </c>
      <c r="D36" s="16">
        <v>0.41944444444444445</v>
      </c>
      <c r="E36">
        <v>127</v>
      </c>
      <c r="F36">
        <v>477</v>
      </c>
      <c r="Q36" t="s">
        <v>2266</v>
      </c>
      <c r="R36" t="s">
        <v>2146</v>
      </c>
      <c r="S36">
        <v>221</v>
      </c>
      <c r="T36">
        <v>17</v>
      </c>
      <c r="U36">
        <v>51.9</v>
      </c>
      <c r="V36">
        <v>3.21</v>
      </c>
      <c r="W36">
        <v>2.09</v>
      </c>
      <c r="X36">
        <v>0.65</v>
      </c>
      <c r="Y36">
        <v>0.79</v>
      </c>
      <c r="Z36">
        <v>126</v>
      </c>
      <c r="AB36" t="s">
        <v>2046</v>
      </c>
      <c r="AC36" t="s">
        <v>2223</v>
      </c>
      <c r="AD36">
        <v>2150</v>
      </c>
      <c r="AF36" t="s">
        <v>2046</v>
      </c>
      <c r="AG36" t="s">
        <v>2223</v>
      </c>
      <c r="AH36">
        <v>2150</v>
      </c>
    </row>
    <row r="37" spans="1:34" x14ac:dyDescent="0.25">
      <c r="A37" t="str">
        <f t="shared" si="0"/>
        <v>19950412</v>
      </c>
      <c r="B37" t="str">
        <f t="shared" si="1"/>
        <v>1005</v>
      </c>
      <c r="C37" s="1">
        <v>34801</v>
      </c>
      <c r="D37" s="16">
        <v>0.4201388888888889</v>
      </c>
      <c r="E37">
        <v>127</v>
      </c>
      <c r="F37">
        <v>477</v>
      </c>
      <c r="Q37" t="s">
        <v>2266</v>
      </c>
      <c r="R37" t="s">
        <v>2174</v>
      </c>
      <c r="S37">
        <v>220</v>
      </c>
      <c r="T37">
        <v>-9999</v>
      </c>
      <c r="U37">
        <v>51.3</v>
      </c>
      <c r="V37">
        <v>3.21</v>
      </c>
      <c r="W37">
        <v>1.95</v>
      </c>
      <c r="X37">
        <v>-9999</v>
      </c>
      <c r="Y37">
        <v>-9999</v>
      </c>
      <c r="Z37">
        <v>143</v>
      </c>
      <c r="AB37" t="s">
        <v>2224</v>
      </c>
      <c r="AC37" t="s">
        <v>2027</v>
      </c>
      <c r="AD37">
        <v>2030</v>
      </c>
      <c r="AF37" t="s">
        <v>2224</v>
      </c>
      <c r="AG37" t="s">
        <v>2027</v>
      </c>
      <c r="AH37">
        <v>2030</v>
      </c>
    </row>
    <row r="38" spans="1:34" x14ac:dyDescent="0.25">
      <c r="A38" t="str">
        <f t="shared" si="0"/>
        <v>19950412</v>
      </c>
      <c r="B38" t="str">
        <f t="shared" si="1"/>
        <v>1006</v>
      </c>
      <c r="C38" s="1">
        <v>34801</v>
      </c>
      <c r="D38" s="16">
        <v>0.42083333333333334</v>
      </c>
      <c r="E38">
        <v>127</v>
      </c>
      <c r="F38">
        <v>477</v>
      </c>
      <c r="Q38" t="s">
        <v>2267</v>
      </c>
      <c r="R38" t="s">
        <v>2145</v>
      </c>
      <c r="S38">
        <v>115</v>
      </c>
      <c r="T38">
        <v>-9999</v>
      </c>
      <c r="U38">
        <v>76.2</v>
      </c>
      <c r="V38">
        <v>4.57</v>
      </c>
      <c r="W38">
        <v>2.82</v>
      </c>
      <c r="X38">
        <v>-9999</v>
      </c>
      <c r="Y38">
        <v>-9999</v>
      </c>
      <c r="Z38">
        <v>194</v>
      </c>
      <c r="AB38" t="s">
        <v>2225</v>
      </c>
      <c r="AC38" t="s">
        <v>1994</v>
      </c>
      <c r="AD38">
        <v>568</v>
      </c>
      <c r="AF38" t="s">
        <v>2225</v>
      </c>
      <c r="AG38" t="s">
        <v>1994</v>
      </c>
      <c r="AH38">
        <v>568</v>
      </c>
    </row>
    <row r="39" spans="1:34" x14ac:dyDescent="0.25">
      <c r="A39" t="str">
        <f t="shared" si="0"/>
        <v>19950412</v>
      </c>
      <c r="B39" t="str">
        <f t="shared" si="1"/>
        <v>1007</v>
      </c>
      <c r="C39" s="1">
        <v>34801</v>
      </c>
      <c r="D39" s="16">
        <v>0.42152777777777778</v>
      </c>
      <c r="E39">
        <v>127</v>
      </c>
      <c r="F39">
        <v>477</v>
      </c>
      <c r="Q39" t="s">
        <v>2268</v>
      </c>
      <c r="R39" t="s">
        <v>2145</v>
      </c>
      <c r="S39">
        <v>86</v>
      </c>
      <c r="T39">
        <v>-9999</v>
      </c>
      <c r="U39">
        <v>85.2</v>
      </c>
      <c r="V39">
        <v>5.34</v>
      </c>
      <c r="W39">
        <v>3.34</v>
      </c>
      <c r="X39">
        <v>1</v>
      </c>
      <c r="Y39">
        <v>-9999</v>
      </c>
      <c r="Z39">
        <v>247</v>
      </c>
      <c r="AB39" s="7" t="s">
        <v>2226</v>
      </c>
      <c r="AC39" s="7" t="s">
        <v>2227</v>
      </c>
      <c r="AD39" s="7">
        <v>236</v>
      </c>
      <c r="AE39">
        <f>AVERAGE(AD39:AD48)</f>
        <v>236.3</v>
      </c>
      <c r="AF39" s="7" t="s">
        <v>2226</v>
      </c>
      <c r="AG39" s="7" t="s">
        <v>2227</v>
      </c>
      <c r="AH39">
        <v>236.3</v>
      </c>
    </row>
    <row r="40" spans="1:34" x14ac:dyDescent="0.25">
      <c r="A40" t="str">
        <f t="shared" si="0"/>
        <v>19950412</v>
      </c>
      <c r="B40" t="str">
        <f t="shared" si="1"/>
        <v>1008</v>
      </c>
      <c r="C40" s="1">
        <v>34801</v>
      </c>
      <c r="D40" s="16">
        <v>0.42222222222222222</v>
      </c>
      <c r="E40">
        <v>127</v>
      </c>
      <c r="F40">
        <v>478</v>
      </c>
      <c r="Q40" t="s">
        <v>2269</v>
      </c>
      <c r="R40" t="s">
        <v>1980</v>
      </c>
      <c r="S40">
        <v>61</v>
      </c>
      <c r="T40">
        <v>-9999</v>
      </c>
      <c r="U40">
        <v>99.1</v>
      </c>
      <c r="V40">
        <v>6.26</v>
      </c>
      <c r="W40">
        <v>3.69</v>
      </c>
      <c r="X40">
        <v>1.3</v>
      </c>
      <c r="Y40">
        <v>-9999</v>
      </c>
      <c r="Z40">
        <v>310</v>
      </c>
      <c r="AB40" s="7" t="s">
        <v>2226</v>
      </c>
      <c r="AC40" s="7" t="s">
        <v>2228</v>
      </c>
      <c r="AD40" s="7">
        <v>236</v>
      </c>
      <c r="AF40" t="s">
        <v>2235</v>
      </c>
      <c r="AG40" t="s">
        <v>2033</v>
      </c>
      <c r="AH40">
        <v>117</v>
      </c>
    </row>
    <row r="41" spans="1:34" x14ac:dyDescent="0.25">
      <c r="A41" t="str">
        <f t="shared" si="0"/>
        <v>19950412</v>
      </c>
      <c r="B41" t="str">
        <f t="shared" si="1"/>
        <v>1009</v>
      </c>
      <c r="C41" s="1">
        <v>34801</v>
      </c>
      <c r="D41" s="16">
        <v>0.42291666666666666</v>
      </c>
      <c r="E41">
        <v>127</v>
      </c>
      <c r="F41">
        <v>478</v>
      </c>
      <c r="Q41" t="s">
        <v>2270</v>
      </c>
      <c r="R41" t="s">
        <v>2145</v>
      </c>
      <c r="S41">
        <v>65</v>
      </c>
      <c r="T41">
        <v>-9999</v>
      </c>
      <c r="U41">
        <v>96.1</v>
      </c>
      <c r="V41">
        <v>5.86</v>
      </c>
      <c r="W41">
        <v>3.75</v>
      </c>
      <c r="X41">
        <v>1</v>
      </c>
      <c r="Y41">
        <v>-9999</v>
      </c>
      <c r="Z41">
        <v>293</v>
      </c>
      <c r="AB41" s="7" t="s">
        <v>2226</v>
      </c>
      <c r="AC41" s="7" t="s">
        <v>2229</v>
      </c>
      <c r="AD41" s="7">
        <v>236</v>
      </c>
      <c r="AF41" t="s">
        <v>2236</v>
      </c>
      <c r="AG41" t="s">
        <v>2146</v>
      </c>
      <c r="AH41">
        <v>76</v>
      </c>
    </row>
    <row r="42" spans="1:34" x14ac:dyDescent="0.25">
      <c r="A42" t="str">
        <f t="shared" si="0"/>
        <v>19950412</v>
      </c>
      <c r="B42" t="str">
        <f t="shared" si="1"/>
        <v>1010</v>
      </c>
      <c r="C42" s="1">
        <v>34801</v>
      </c>
      <c r="D42" s="16">
        <v>0.4236111111111111</v>
      </c>
      <c r="E42">
        <v>127</v>
      </c>
      <c r="F42">
        <v>478</v>
      </c>
      <c r="Q42" t="s">
        <v>2271</v>
      </c>
      <c r="R42" t="s">
        <v>2055</v>
      </c>
      <c r="S42">
        <v>181</v>
      </c>
      <c r="T42">
        <v>-9999</v>
      </c>
      <c r="U42">
        <v>69.3</v>
      </c>
      <c r="V42">
        <v>4.3600000000000003</v>
      </c>
      <c r="W42">
        <v>3.13</v>
      </c>
      <c r="X42">
        <v>0.89</v>
      </c>
      <c r="Y42">
        <v>-9999</v>
      </c>
      <c r="Z42">
        <v>195</v>
      </c>
      <c r="AB42" s="7" t="s">
        <v>2226</v>
      </c>
      <c r="AC42" s="7" t="s">
        <v>2230</v>
      </c>
      <c r="AD42" s="7">
        <v>236</v>
      </c>
      <c r="AF42" t="s">
        <v>2052</v>
      </c>
      <c r="AG42" t="s">
        <v>2079</v>
      </c>
      <c r="AH42">
        <v>65</v>
      </c>
    </row>
    <row r="43" spans="1:34" x14ac:dyDescent="0.25">
      <c r="A43" t="str">
        <f t="shared" si="0"/>
        <v>19950412</v>
      </c>
      <c r="B43" t="str">
        <f t="shared" si="1"/>
        <v>1011</v>
      </c>
      <c r="C43" s="1">
        <v>34801</v>
      </c>
      <c r="D43" s="16">
        <v>0.42430555555555555</v>
      </c>
      <c r="E43">
        <v>127</v>
      </c>
      <c r="F43">
        <v>479</v>
      </c>
      <c r="Q43" t="s">
        <v>2065</v>
      </c>
      <c r="R43" t="s">
        <v>1980</v>
      </c>
      <c r="S43">
        <v>459</v>
      </c>
      <c r="T43">
        <v>13</v>
      </c>
      <c r="U43">
        <v>37.1</v>
      </c>
      <c r="V43">
        <v>2.52</v>
      </c>
      <c r="W43">
        <v>1.72</v>
      </c>
      <c r="X43">
        <v>0.54</v>
      </c>
      <c r="Y43">
        <v>0.61</v>
      </c>
      <c r="Z43">
        <v>90.9</v>
      </c>
      <c r="AB43" s="7" t="s">
        <v>2226</v>
      </c>
      <c r="AC43" s="7" t="s">
        <v>2231</v>
      </c>
      <c r="AD43" s="7">
        <v>236</v>
      </c>
      <c r="AF43" t="s">
        <v>2237</v>
      </c>
      <c r="AG43" t="s">
        <v>2227</v>
      </c>
      <c r="AH43">
        <v>167</v>
      </c>
    </row>
    <row r="44" spans="1:34" x14ac:dyDescent="0.25">
      <c r="A44" t="str">
        <f t="shared" si="0"/>
        <v>19950412</v>
      </c>
      <c r="B44" t="str">
        <f t="shared" si="1"/>
        <v>1012</v>
      </c>
      <c r="C44" s="1">
        <v>34801</v>
      </c>
      <c r="D44" s="16">
        <v>0.42499999999999999</v>
      </c>
      <c r="E44">
        <v>127</v>
      </c>
      <c r="F44">
        <v>479</v>
      </c>
      <c r="Q44" t="s">
        <v>2065</v>
      </c>
      <c r="R44" t="s">
        <v>2211</v>
      </c>
      <c r="S44">
        <v>459</v>
      </c>
      <c r="T44">
        <v>-9999</v>
      </c>
      <c r="U44">
        <v>40.1</v>
      </c>
      <c r="V44">
        <v>2.5299999999999998</v>
      </c>
      <c r="W44">
        <v>2.2400000000000002</v>
      </c>
      <c r="X44">
        <v>0.55000000000000004</v>
      </c>
      <c r="Y44">
        <v>-9999</v>
      </c>
      <c r="Z44">
        <v>98</v>
      </c>
      <c r="AB44" s="7" t="s">
        <v>2226</v>
      </c>
      <c r="AC44" s="7" t="s">
        <v>2205</v>
      </c>
      <c r="AD44" s="7">
        <v>236</v>
      </c>
      <c r="AF44" t="s">
        <v>2238</v>
      </c>
      <c r="AG44" t="s">
        <v>2239</v>
      </c>
      <c r="AH44">
        <v>884</v>
      </c>
    </row>
    <row r="45" spans="1:34" x14ac:dyDescent="0.25">
      <c r="A45" t="str">
        <f t="shared" si="0"/>
        <v>19950412</v>
      </c>
      <c r="B45" t="str">
        <f t="shared" si="1"/>
        <v>1013</v>
      </c>
      <c r="C45" s="1">
        <v>34801</v>
      </c>
      <c r="D45" s="16">
        <v>0.42569444444444443</v>
      </c>
      <c r="E45">
        <v>127</v>
      </c>
      <c r="F45">
        <v>479</v>
      </c>
      <c r="Q45" t="s">
        <v>2272</v>
      </c>
      <c r="R45" t="s">
        <v>2004</v>
      </c>
      <c r="S45">
        <v>1220</v>
      </c>
      <c r="T45">
        <v>-9999</v>
      </c>
      <c r="U45">
        <v>22.1</v>
      </c>
      <c r="V45">
        <v>1.53</v>
      </c>
      <c r="W45">
        <v>1.1000000000000001</v>
      </c>
      <c r="X45">
        <v>0.37</v>
      </c>
      <c r="Y45">
        <v>-9999</v>
      </c>
      <c r="Z45">
        <v>47</v>
      </c>
      <c r="AB45" s="7" t="s">
        <v>2226</v>
      </c>
      <c r="AC45" s="7" t="s">
        <v>2232</v>
      </c>
      <c r="AD45" s="7">
        <v>236</v>
      </c>
      <c r="AF45" t="s">
        <v>2240</v>
      </c>
      <c r="AG45" t="s">
        <v>2241</v>
      </c>
      <c r="AH45">
        <v>1750</v>
      </c>
    </row>
    <row r="46" spans="1:34" x14ac:dyDescent="0.25">
      <c r="A46" t="str">
        <f t="shared" si="0"/>
        <v>19950412</v>
      </c>
      <c r="B46" t="str">
        <f t="shared" si="1"/>
        <v>1014</v>
      </c>
      <c r="C46" s="1">
        <v>34801</v>
      </c>
      <c r="D46" s="16">
        <v>0.42638888888888887</v>
      </c>
      <c r="E46">
        <v>127</v>
      </c>
      <c r="F46">
        <v>480</v>
      </c>
      <c r="Q46" t="s">
        <v>2273</v>
      </c>
      <c r="R46" t="s">
        <v>2274</v>
      </c>
      <c r="S46">
        <v>1230</v>
      </c>
      <c r="T46">
        <v>15</v>
      </c>
      <c r="U46">
        <v>19.399999999999999</v>
      </c>
      <c r="V46">
        <v>1.44</v>
      </c>
      <c r="W46">
        <v>0.99</v>
      </c>
      <c r="X46">
        <v>0.37</v>
      </c>
      <c r="Y46" s="4" t="s">
        <v>2172</v>
      </c>
      <c r="Z46">
        <v>41.9</v>
      </c>
      <c r="AB46" s="7" t="s">
        <v>2226</v>
      </c>
      <c r="AC46" s="7" t="s">
        <v>2233</v>
      </c>
      <c r="AD46" s="7">
        <v>236</v>
      </c>
      <c r="AF46" t="s">
        <v>2242</v>
      </c>
      <c r="AG46" t="s">
        <v>2243</v>
      </c>
      <c r="AH46">
        <v>1370</v>
      </c>
    </row>
    <row r="47" spans="1:34" x14ac:dyDescent="0.25">
      <c r="A47" t="str">
        <f t="shared" si="0"/>
        <v>19950412</v>
      </c>
      <c r="B47" t="str">
        <f t="shared" si="1"/>
        <v>1015</v>
      </c>
      <c r="C47" s="1">
        <v>34801</v>
      </c>
      <c r="D47" s="16">
        <v>0.42708333333333331</v>
      </c>
      <c r="E47">
        <v>127</v>
      </c>
      <c r="F47">
        <v>481</v>
      </c>
      <c r="Q47" t="s">
        <v>2273</v>
      </c>
      <c r="R47" t="s">
        <v>2189</v>
      </c>
      <c r="S47">
        <v>1190</v>
      </c>
      <c r="T47">
        <v>-9999</v>
      </c>
      <c r="U47">
        <v>22.3</v>
      </c>
      <c r="V47">
        <v>1.47</v>
      </c>
      <c r="W47">
        <v>1.24</v>
      </c>
      <c r="X47">
        <v>0.37</v>
      </c>
      <c r="Y47">
        <v>-9999</v>
      </c>
      <c r="Z47">
        <v>44</v>
      </c>
      <c r="AB47" s="7" t="s">
        <v>2226</v>
      </c>
      <c r="AC47" s="7" t="s">
        <v>2234</v>
      </c>
      <c r="AD47" s="7">
        <v>236</v>
      </c>
      <c r="AF47" t="s">
        <v>2244</v>
      </c>
      <c r="AG47" t="s">
        <v>2239</v>
      </c>
      <c r="AH47">
        <v>99</v>
      </c>
    </row>
    <row r="48" spans="1:34" x14ac:dyDescent="0.25">
      <c r="A48" t="str">
        <f t="shared" si="0"/>
        <v>19950412</v>
      </c>
      <c r="B48" t="str">
        <f t="shared" si="1"/>
        <v>1016</v>
      </c>
      <c r="C48" s="1">
        <v>34801</v>
      </c>
      <c r="D48" s="16">
        <v>0.42777777777777781</v>
      </c>
      <c r="E48">
        <v>127</v>
      </c>
      <c r="F48">
        <v>481</v>
      </c>
      <c r="Q48" t="s">
        <v>2275</v>
      </c>
      <c r="R48" t="s">
        <v>1994</v>
      </c>
      <c r="S48">
        <v>663</v>
      </c>
      <c r="T48">
        <v>-9999</v>
      </c>
      <c r="U48">
        <v>26.4</v>
      </c>
      <c r="V48">
        <v>1.84</v>
      </c>
      <c r="W48">
        <v>1.19</v>
      </c>
      <c r="X48">
        <v>0.4</v>
      </c>
      <c r="Y48">
        <v>-9999</v>
      </c>
      <c r="Z48">
        <v>63</v>
      </c>
      <c r="AB48" s="7" t="s">
        <v>2226</v>
      </c>
      <c r="AC48" s="7" t="s">
        <v>2212</v>
      </c>
      <c r="AD48" s="7">
        <v>239</v>
      </c>
      <c r="AF48" t="s">
        <v>2245</v>
      </c>
      <c r="AG48" t="s">
        <v>2123</v>
      </c>
      <c r="AH48">
        <v>155</v>
      </c>
    </row>
    <row r="49" spans="1:34" x14ac:dyDescent="0.25">
      <c r="A49" t="str">
        <f t="shared" si="0"/>
        <v>19950412</v>
      </c>
      <c r="B49" t="str">
        <f t="shared" si="1"/>
        <v>1017</v>
      </c>
      <c r="C49" s="1">
        <v>34801</v>
      </c>
      <c r="D49" s="16">
        <v>0.4284722222222222</v>
      </c>
      <c r="E49">
        <v>127</v>
      </c>
      <c r="F49">
        <v>480</v>
      </c>
      <c r="Q49" t="s">
        <v>2276</v>
      </c>
      <c r="R49" t="s">
        <v>2274</v>
      </c>
      <c r="S49">
        <v>901</v>
      </c>
      <c r="T49">
        <v>-9999</v>
      </c>
      <c r="U49">
        <v>22</v>
      </c>
      <c r="V49">
        <v>1.49</v>
      </c>
      <c r="W49">
        <v>1.07</v>
      </c>
      <c r="X49">
        <v>0.35</v>
      </c>
      <c r="Y49">
        <v>-9999</v>
      </c>
      <c r="Z49">
        <v>48</v>
      </c>
      <c r="AB49" t="s">
        <v>2235</v>
      </c>
      <c r="AC49" t="s">
        <v>2033</v>
      </c>
      <c r="AD49">
        <v>117</v>
      </c>
      <c r="AF49" t="s">
        <v>2246</v>
      </c>
      <c r="AG49" t="s">
        <v>2053</v>
      </c>
      <c r="AH49">
        <v>241</v>
      </c>
    </row>
    <row r="50" spans="1:34" x14ac:dyDescent="0.25">
      <c r="A50" t="str">
        <f t="shared" si="0"/>
        <v>19950412</v>
      </c>
      <c r="B50" t="str">
        <f t="shared" si="1"/>
        <v>1037</v>
      </c>
      <c r="C50" s="1">
        <v>34801</v>
      </c>
      <c r="D50" s="16">
        <v>0.44236111111111115</v>
      </c>
      <c r="E50">
        <v>127</v>
      </c>
      <c r="F50">
        <v>478</v>
      </c>
      <c r="H50">
        <v>76</v>
      </c>
      <c r="I50">
        <v>4.4000000000000004</v>
      </c>
      <c r="J50">
        <v>3</v>
      </c>
      <c r="K50">
        <v>0.8</v>
      </c>
      <c r="L50">
        <v>0.9</v>
      </c>
      <c r="M50">
        <v>210</v>
      </c>
      <c r="Q50" t="s">
        <v>2277</v>
      </c>
      <c r="R50" t="s">
        <v>2036</v>
      </c>
      <c r="S50">
        <v>691</v>
      </c>
      <c r="T50">
        <v>-9999</v>
      </c>
      <c r="U50">
        <v>25.2</v>
      </c>
      <c r="V50">
        <v>1.77</v>
      </c>
      <c r="W50">
        <v>1.1399999999999999</v>
      </c>
      <c r="X50">
        <v>0.35</v>
      </c>
      <c r="Y50">
        <v>-9999</v>
      </c>
      <c r="Z50">
        <v>57</v>
      </c>
      <c r="AB50" t="s">
        <v>2236</v>
      </c>
      <c r="AC50" t="s">
        <v>2146</v>
      </c>
      <c r="AD50">
        <v>76</v>
      </c>
      <c r="AF50" s="7" t="s">
        <v>2247</v>
      </c>
      <c r="AG50" s="7" t="s">
        <v>1996</v>
      </c>
      <c r="AH50" s="7">
        <v>100</v>
      </c>
    </row>
    <row r="51" spans="1:34" x14ac:dyDescent="0.25">
      <c r="A51" t="str">
        <f t="shared" si="0"/>
        <v>19950621</v>
      </c>
      <c r="B51" t="str">
        <f t="shared" si="1"/>
        <v>0600</v>
      </c>
      <c r="C51" s="1">
        <v>34871</v>
      </c>
      <c r="D51" s="16">
        <v>0.25</v>
      </c>
      <c r="E51">
        <v>1950</v>
      </c>
      <c r="F51">
        <v>121</v>
      </c>
      <c r="H51">
        <v>18</v>
      </c>
      <c r="I51">
        <v>1.3</v>
      </c>
      <c r="J51">
        <v>0.9</v>
      </c>
      <c r="K51">
        <v>0.4</v>
      </c>
      <c r="L51">
        <v>0.3</v>
      </c>
      <c r="M51">
        <v>35</v>
      </c>
      <c r="Q51" t="s">
        <v>2278</v>
      </c>
      <c r="R51" t="s">
        <v>2212</v>
      </c>
      <c r="S51">
        <v>334</v>
      </c>
      <c r="T51">
        <v>24</v>
      </c>
      <c r="U51">
        <v>36.4</v>
      </c>
      <c r="V51">
        <v>2.5099999999999998</v>
      </c>
      <c r="W51">
        <v>1.58</v>
      </c>
      <c r="X51">
        <v>0.53</v>
      </c>
      <c r="Y51">
        <v>0.49</v>
      </c>
      <c r="Z51">
        <v>85.9</v>
      </c>
      <c r="AB51" t="s">
        <v>2052</v>
      </c>
      <c r="AC51" t="s">
        <v>2079</v>
      </c>
      <c r="AD51">
        <v>65</v>
      </c>
      <c r="AF51" t="s">
        <v>2248</v>
      </c>
      <c r="AG51" t="s">
        <v>2060</v>
      </c>
      <c r="AH51">
        <v>56</v>
      </c>
    </row>
    <row r="52" spans="1:34" x14ac:dyDescent="0.25">
      <c r="A52" t="str">
        <f t="shared" si="0"/>
        <v>19950627</v>
      </c>
      <c r="B52" t="str">
        <f t="shared" si="1"/>
        <v>0650</v>
      </c>
      <c r="C52" s="1">
        <v>34877</v>
      </c>
      <c r="D52" s="16">
        <v>0.28472222222222221</v>
      </c>
      <c r="E52">
        <v>2150</v>
      </c>
      <c r="F52">
        <v>114</v>
      </c>
      <c r="Q52" t="s">
        <v>2278</v>
      </c>
      <c r="R52" t="s">
        <v>2209</v>
      </c>
      <c r="S52">
        <v>334</v>
      </c>
      <c r="T52">
        <v>-9999</v>
      </c>
      <c r="U52">
        <v>35.799999999999997</v>
      </c>
      <c r="V52">
        <v>2.4300000000000002</v>
      </c>
      <c r="W52">
        <v>1.47</v>
      </c>
      <c r="X52">
        <v>0.5</v>
      </c>
      <c r="Y52">
        <v>-9999</v>
      </c>
      <c r="Z52">
        <v>90</v>
      </c>
      <c r="AB52" t="s">
        <v>2237</v>
      </c>
      <c r="AC52" t="s">
        <v>2227</v>
      </c>
      <c r="AD52">
        <v>167</v>
      </c>
      <c r="AF52" t="s">
        <v>2249</v>
      </c>
      <c r="AG52" t="s">
        <v>1980</v>
      </c>
      <c r="AH52">
        <v>74</v>
      </c>
    </row>
    <row r="53" spans="1:34" x14ac:dyDescent="0.25">
      <c r="A53" t="str">
        <f t="shared" ref="A53:A116" si="2">TEXT(C53,"yyyymmdd")</f>
        <v>19950711</v>
      </c>
      <c r="B53" t="str">
        <f t="shared" ref="B53:B116" si="3">TEXT(D53,"hhmm")</f>
        <v>0800</v>
      </c>
      <c r="C53" s="1">
        <v>34891</v>
      </c>
      <c r="D53" s="16">
        <v>0.33333333333333331</v>
      </c>
      <c r="E53">
        <v>2030</v>
      </c>
      <c r="F53">
        <v>117</v>
      </c>
      <c r="Q53" t="s">
        <v>2282</v>
      </c>
      <c r="R53" t="s">
        <v>1980</v>
      </c>
      <c r="S53">
        <v>111</v>
      </c>
      <c r="T53">
        <v>-9999</v>
      </c>
      <c r="U53">
        <v>73</v>
      </c>
      <c r="V53">
        <v>4.6399999999999997</v>
      </c>
      <c r="W53">
        <v>2.83</v>
      </c>
      <c r="X53">
        <v>0.83</v>
      </c>
      <c r="Y53">
        <v>-9999</v>
      </c>
      <c r="Z53">
        <v>197</v>
      </c>
      <c r="AB53" t="s">
        <v>2238</v>
      </c>
      <c r="AC53" t="s">
        <v>2239</v>
      </c>
      <c r="AD53">
        <v>884</v>
      </c>
      <c r="AF53" t="s">
        <v>2250</v>
      </c>
      <c r="AG53" t="s">
        <v>1980</v>
      </c>
      <c r="AH53">
        <v>65</v>
      </c>
    </row>
    <row r="54" spans="1:34" x14ac:dyDescent="0.25">
      <c r="A54" t="str">
        <f t="shared" si="2"/>
        <v>19950809</v>
      </c>
      <c r="B54" t="str">
        <f t="shared" si="3"/>
        <v>1000</v>
      </c>
      <c r="C54" s="1">
        <v>34920</v>
      </c>
      <c r="D54" s="16">
        <v>0.41666666666666669</v>
      </c>
      <c r="E54">
        <v>568</v>
      </c>
      <c r="F54">
        <v>192</v>
      </c>
      <c r="Q54" t="s">
        <v>2285</v>
      </c>
      <c r="R54" t="s">
        <v>2060</v>
      </c>
      <c r="S54">
        <v>113</v>
      </c>
      <c r="T54">
        <v>12</v>
      </c>
      <c r="U54">
        <v>74.599999999999994</v>
      </c>
      <c r="V54">
        <v>4.66</v>
      </c>
      <c r="W54">
        <v>2.81</v>
      </c>
      <c r="X54">
        <v>0.72</v>
      </c>
      <c r="Y54">
        <v>1.2</v>
      </c>
      <c r="Z54">
        <v>201</v>
      </c>
      <c r="AB54" t="s">
        <v>2240</v>
      </c>
      <c r="AC54" t="s">
        <v>2241</v>
      </c>
      <c r="AD54">
        <v>1750</v>
      </c>
      <c r="AF54" t="s">
        <v>2251</v>
      </c>
      <c r="AG54" t="s">
        <v>1969</v>
      </c>
      <c r="AH54">
        <v>120</v>
      </c>
    </row>
    <row r="55" spans="1:34" x14ac:dyDescent="0.25">
      <c r="A55" t="str">
        <f t="shared" si="2"/>
        <v>19950906</v>
      </c>
      <c r="B55" t="str">
        <f t="shared" si="3"/>
        <v>1050</v>
      </c>
      <c r="C55" s="1">
        <v>34948</v>
      </c>
      <c r="D55" s="16">
        <v>0.4513888888888889</v>
      </c>
      <c r="E55">
        <v>236</v>
      </c>
      <c r="F55">
        <v>336</v>
      </c>
      <c r="Q55" t="s">
        <v>2286</v>
      </c>
      <c r="R55" t="s">
        <v>2179</v>
      </c>
      <c r="S55">
        <v>59</v>
      </c>
      <c r="T55">
        <v>-9999</v>
      </c>
      <c r="U55">
        <v>106</v>
      </c>
      <c r="V55">
        <v>6.22</v>
      </c>
      <c r="W55">
        <v>3.69</v>
      </c>
      <c r="X55">
        <v>1.1000000000000001</v>
      </c>
      <c r="Y55">
        <v>-9999</v>
      </c>
      <c r="Z55">
        <v>289</v>
      </c>
      <c r="AB55" t="s">
        <v>2242</v>
      </c>
      <c r="AC55" t="s">
        <v>2243</v>
      </c>
      <c r="AD55">
        <v>1370</v>
      </c>
      <c r="AF55" s="7" t="s">
        <v>2252</v>
      </c>
      <c r="AG55" s="7" t="s">
        <v>1980</v>
      </c>
      <c r="AH55" s="7">
        <v>214</v>
      </c>
    </row>
    <row r="56" spans="1:34" x14ac:dyDescent="0.25">
      <c r="A56" t="str">
        <f t="shared" si="2"/>
        <v>19950906</v>
      </c>
      <c r="B56" t="str">
        <f t="shared" si="3"/>
        <v>1051</v>
      </c>
      <c r="C56" s="1">
        <v>34948</v>
      </c>
      <c r="D56" s="16">
        <v>0.45208333333333334</v>
      </c>
      <c r="E56">
        <v>236</v>
      </c>
      <c r="F56">
        <v>338</v>
      </c>
      <c r="Q56" t="s">
        <v>2287</v>
      </c>
      <c r="R56" t="s">
        <v>1989</v>
      </c>
      <c r="S56">
        <v>95</v>
      </c>
      <c r="T56">
        <v>9</v>
      </c>
      <c r="U56">
        <v>79</v>
      </c>
      <c r="V56">
        <v>4.72</v>
      </c>
      <c r="W56">
        <v>2.91</v>
      </c>
      <c r="X56">
        <v>0.84</v>
      </c>
      <c r="Y56">
        <v>1.18</v>
      </c>
      <c r="Z56">
        <v>220</v>
      </c>
      <c r="AB56" t="s">
        <v>2244</v>
      </c>
      <c r="AC56" t="s">
        <v>2239</v>
      </c>
      <c r="AD56">
        <v>99</v>
      </c>
      <c r="AF56" t="s">
        <v>2253</v>
      </c>
      <c r="AG56" t="s">
        <v>2071</v>
      </c>
      <c r="AH56">
        <v>705</v>
      </c>
    </row>
    <row r="57" spans="1:34" x14ac:dyDescent="0.25">
      <c r="A57" t="str">
        <f t="shared" si="2"/>
        <v>19950906</v>
      </c>
      <c r="B57" t="str">
        <f t="shared" si="3"/>
        <v>1052</v>
      </c>
      <c r="C57" s="1">
        <v>34948</v>
      </c>
      <c r="D57" s="16">
        <v>0.45277777777777778</v>
      </c>
      <c r="E57">
        <v>236</v>
      </c>
      <c r="F57">
        <v>337</v>
      </c>
      <c r="Q57" t="s">
        <v>2288</v>
      </c>
      <c r="R57" t="s">
        <v>2219</v>
      </c>
      <c r="S57">
        <v>158</v>
      </c>
      <c r="T57">
        <v>-9999</v>
      </c>
      <c r="U57">
        <v>68.7</v>
      </c>
      <c r="V57">
        <v>4.3499999999999996</v>
      </c>
      <c r="W57">
        <v>3.17</v>
      </c>
      <c r="X57">
        <v>0.72</v>
      </c>
      <c r="Y57">
        <v>-9999</v>
      </c>
      <c r="Z57">
        <v>157</v>
      </c>
      <c r="AB57" t="s">
        <v>2245</v>
      </c>
      <c r="AC57" t="s">
        <v>2123</v>
      </c>
      <c r="AD57">
        <v>155</v>
      </c>
      <c r="AF57" t="s">
        <v>2254</v>
      </c>
      <c r="AG57" t="s">
        <v>2086</v>
      </c>
      <c r="AH57">
        <v>1190</v>
      </c>
    </row>
    <row r="58" spans="1:34" x14ac:dyDescent="0.25">
      <c r="A58" t="str">
        <f t="shared" si="2"/>
        <v>19950906</v>
      </c>
      <c r="B58" t="str">
        <f t="shared" si="3"/>
        <v>1053</v>
      </c>
      <c r="C58" s="1">
        <v>34948</v>
      </c>
      <c r="D58" s="16">
        <v>0.45347222222222222</v>
      </c>
      <c r="E58">
        <v>236</v>
      </c>
      <c r="F58">
        <v>336</v>
      </c>
      <c r="Q58" t="s">
        <v>2289</v>
      </c>
      <c r="R58" t="s">
        <v>2086</v>
      </c>
      <c r="S58">
        <v>819</v>
      </c>
      <c r="T58">
        <v>20</v>
      </c>
      <c r="U58">
        <v>23</v>
      </c>
      <c r="V58">
        <v>1.72</v>
      </c>
      <c r="W58">
        <v>1.19</v>
      </c>
      <c r="X58">
        <v>0.39</v>
      </c>
      <c r="Y58">
        <v>0.41</v>
      </c>
      <c r="Z58">
        <v>53.2</v>
      </c>
      <c r="AB58" t="s">
        <v>2246</v>
      </c>
      <c r="AC58" t="s">
        <v>2053</v>
      </c>
      <c r="AD58">
        <v>241</v>
      </c>
      <c r="AF58" t="s">
        <v>2255</v>
      </c>
      <c r="AG58" t="s">
        <v>2145</v>
      </c>
      <c r="AH58">
        <v>547</v>
      </c>
    </row>
    <row r="59" spans="1:34" x14ac:dyDescent="0.25">
      <c r="A59" t="str">
        <f t="shared" si="2"/>
        <v>19950906</v>
      </c>
      <c r="B59" t="str">
        <f t="shared" si="3"/>
        <v>1054</v>
      </c>
      <c r="C59" s="1">
        <v>34948</v>
      </c>
      <c r="D59" s="16">
        <v>0.45416666666666666</v>
      </c>
      <c r="E59">
        <v>236</v>
      </c>
      <c r="F59">
        <v>333</v>
      </c>
      <c r="Q59" t="s">
        <v>2291</v>
      </c>
      <c r="R59" t="s">
        <v>2033</v>
      </c>
      <c r="S59">
        <v>500</v>
      </c>
      <c r="T59">
        <v>-9999</v>
      </c>
      <c r="U59">
        <v>32.4</v>
      </c>
      <c r="V59">
        <v>2.31</v>
      </c>
      <c r="W59">
        <v>1.59</v>
      </c>
      <c r="X59">
        <v>0.45</v>
      </c>
      <c r="Y59">
        <v>-9999</v>
      </c>
      <c r="Z59">
        <v>60</v>
      </c>
      <c r="AB59" s="7" t="s">
        <v>2247</v>
      </c>
      <c r="AC59" s="7" t="s">
        <v>1996</v>
      </c>
      <c r="AD59" s="7">
        <v>100</v>
      </c>
      <c r="AF59" t="s">
        <v>2256</v>
      </c>
      <c r="AG59" t="s">
        <v>2145</v>
      </c>
      <c r="AH59">
        <v>1620</v>
      </c>
    </row>
    <row r="60" spans="1:34" x14ac:dyDescent="0.25">
      <c r="A60" t="str">
        <f t="shared" si="2"/>
        <v>19950906</v>
      </c>
      <c r="B60" t="str">
        <f t="shared" si="3"/>
        <v>1055</v>
      </c>
      <c r="C60" s="1">
        <v>34948</v>
      </c>
      <c r="D60" s="16">
        <v>0.4548611111111111</v>
      </c>
      <c r="E60">
        <v>236</v>
      </c>
      <c r="F60">
        <v>330</v>
      </c>
      <c r="Q60" t="s">
        <v>2292</v>
      </c>
      <c r="R60" t="s">
        <v>2219</v>
      </c>
      <c r="S60">
        <v>411</v>
      </c>
      <c r="T60">
        <v>26</v>
      </c>
      <c r="U60">
        <v>38.700000000000003</v>
      </c>
      <c r="V60">
        <v>2.81</v>
      </c>
      <c r="W60">
        <v>1.68</v>
      </c>
      <c r="X60">
        <v>0.5</v>
      </c>
      <c r="Y60">
        <v>0.53</v>
      </c>
      <c r="Z60">
        <v>86.5</v>
      </c>
      <c r="AB60" t="s">
        <v>2248</v>
      </c>
      <c r="AC60" t="s">
        <v>2060</v>
      </c>
      <c r="AD60">
        <v>56</v>
      </c>
      <c r="AF60" s="7" t="s">
        <v>2257</v>
      </c>
      <c r="AG60" s="7" t="s">
        <v>2258</v>
      </c>
      <c r="AH60" s="7">
        <v>1230</v>
      </c>
    </row>
    <row r="61" spans="1:34" x14ac:dyDescent="0.25">
      <c r="A61" t="str">
        <f t="shared" si="2"/>
        <v>19950906</v>
      </c>
      <c r="B61" t="str">
        <f t="shared" si="3"/>
        <v>1056</v>
      </c>
      <c r="C61" s="1">
        <v>34948</v>
      </c>
      <c r="D61" s="16">
        <v>0.45555555555555555</v>
      </c>
      <c r="E61">
        <v>236</v>
      </c>
      <c r="F61">
        <v>326</v>
      </c>
      <c r="Q61" t="s">
        <v>2294</v>
      </c>
      <c r="R61" t="s">
        <v>2281</v>
      </c>
      <c r="S61">
        <v>75</v>
      </c>
      <c r="T61">
        <v>7</v>
      </c>
      <c r="U61">
        <v>93.2</v>
      </c>
      <c r="V61">
        <v>5.69</v>
      </c>
      <c r="W61">
        <v>3.36</v>
      </c>
      <c r="X61">
        <v>0.95</v>
      </c>
      <c r="Y61">
        <v>1.2</v>
      </c>
      <c r="Z61">
        <v>260</v>
      </c>
      <c r="AB61" t="s">
        <v>2249</v>
      </c>
      <c r="AC61" t="s">
        <v>1980</v>
      </c>
      <c r="AD61">
        <v>74</v>
      </c>
      <c r="AF61" s="7" t="s">
        <v>2259</v>
      </c>
      <c r="AG61" s="7" t="s">
        <v>2074</v>
      </c>
      <c r="AH61">
        <v>1245</v>
      </c>
    </row>
    <row r="62" spans="1:34" x14ac:dyDescent="0.25">
      <c r="A62" t="str">
        <f t="shared" si="2"/>
        <v>19950906</v>
      </c>
      <c r="B62" t="str">
        <f t="shared" si="3"/>
        <v>1057</v>
      </c>
      <c r="C62" s="1">
        <v>34948</v>
      </c>
      <c r="D62" s="16">
        <v>0.45624999999999999</v>
      </c>
      <c r="E62">
        <v>236</v>
      </c>
      <c r="F62">
        <v>326</v>
      </c>
      <c r="Q62" t="s">
        <v>2295</v>
      </c>
      <c r="R62" t="s">
        <v>1980</v>
      </c>
      <c r="S62">
        <v>166</v>
      </c>
      <c r="T62">
        <v>10</v>
      </c>
      <c r="U62">
        <v>58.3</v>
      </c>
      <c r="V62">
        <v>3.97</v>
      </c>
      <c r="W62">
        <v>2.76</v>
      </c>
      <c r="X62">
        <v>0.79</v>
      </c>
      <c r="Y62">
        <v>1.46</v>
      </c>
      <c r="Z62">
        <v>160</v>
      </c>
      <c r="AB62" t="s">
        <v>2250</v>
      </c>
      <c r="AC62" t="s">
        <v>1980</v>
      </c>
      <c r="AD62">
        <v>65</v>
      </c>
      <c r="AF62" s="7" t="s">
        <v>2260</v>
      </c>
      <c r="AG62" s="7" t="s">
        <v>2071</v>
      </c>
      <c r="AH62" s="7">
        <v>1350</v>
      </c>
    </row>
    <row r="63" spans="1:34" x14ac:dyDescent="0.25">
      <c r="A63" t="str">
        <f t="shared" si="2"/>
        <v>19950906</v>
      </c>
      <c r="B63" t="str">
        <f t="shared" si="3"/>
        <v>1058</v>
      </c>
      <c r="C63" s="1">
        <v>34948</v>
      </c>
      <c r="D63" s="16">
        <v>0.45694444444444443</v>
      </c>
      <c r="E63">
        <v>236</v>
      </c>
      <c r="F63">
        <v>297</v>
      </c>
      <c r="Q63" t="s">
        <v>2296</v>
      </c>
      <c r="R63" t="s">
        <v>2079</v>
      </c>
      <c r="S63">
        <v>271</v>
      </c>
      <c r="T63">
        <v>-9999</v>
      </c>
      <c r="U63">
        <v>52.6</v>
      </c>
      <c r="V63">
        <v>3.5</v>
      </c>
      <c r="W63">
        <v>2.2999999999999998</v>
      </c>
      <c r="X63">
        <v>0.78</v>
      </c>
      <c r="Y63">
        <v>-9999</v>
      </c>
      <c r="Z63">
        <v>125</v>
      </c>
      <c r="AB63" t="s">
        <v>2251</v>
      </c>
      <c r="AC63" t="s">
        <v>1969</v>
      </c>
      <c r="AD63">
        <v>120</v>
      </c>
      <c r="AF63" t="s">
        <v>2261</v>
      </c>
      <c r="AG63" t="s">
        <v>1996</v>
      </c>
      <c r="AH63">
        <v>1350</v>
      </c>
    </row>
    <row r="64" spans="1:34" x14ac:dyDescent="0.25">
      <c r="A64" t="str">
        <f t="shared" si="2"/>
        <v>19950906</v>
      </c>
      <c r="B64" t="str">
        <f t="shared" si="3"/>
        <v>1115</v>
      </c>
      <c r="C64" s="1">
        <v>34948</v>
      </c>
      <c r="D64" s="16">
        <v>0.46875</v>
      </c>
      <c r="E64">
        <v>239</v>
      </c>
      <c r="F64">
        <v>328</v>
      </c>
      <c r="H64">
        <v>51</v>
      </c>
      <c r="I64">
        <v>3</v>
      </c>
      <c r="J64">
        <v>2</v>
      </c>
      <c r="K64">
        <v>0.6</v>
      </c>
      <c r="L64">
        <v>0.4</v>
      </c>
      <c r="M64">
        <v>130</v>
      </c>
      <c r="Q64" t="s">
        <v>2297</v>
      </c>
      <c r="R64" t="s">
        <v>2027</v>
      </c>
      <c r="S64">
        <v>1570</v>
      </c>
      <c r="T64">
        <v>15</v>
      </c>
      <c r="U64">
        <v>17.3</v>
      </c>
      <c r="V64">
        <v>1.31</v>
      </c>
      <c r="W64">
        <v>0.86</v>
      </c>
      <c r="X64">
        <v>0.55000000000000004</v>
      </c>
      <c r="Y64">
        <v>0.32</v>
      </c>
      <c r="Z64">
        <v>35.5</v>
      </c>
      <c r="AB64" s="7" t="s">
        <v>2252</v>
      </c>
      <c r="AC64" s="7" t="s">
        <v>1980</v>
      </c>
      <c r="AD64" s="7">
        <v>214</v>
      </c>
      <c r="AF64" t="s">
        <v>2262</v>
      </c>
      <c r="AG64" t="s">
        <v>2212</v>
      </c>
      <c r="AH64">
        <v>769</v>
      </c>
    </row>
    <row r="65" spans="1:34" x14ac:dyDescent="0.25">
      <c r="A65" t="str">
        <f t="shared" si="2"/>
        <v>19951017</v>
      </c>
      <c r="B65" t="str">
        <f t="shared" si="3"/>
        <v>1300</v>
      </c>
      <c r="C65" s="1">
        <v>34989</v>
      </c>
      <c r="D65" s="16">
        <v>0.54166666666666663</v>
      </c>
      <c r="E65">
        <v>117</v>
      </c>
      <c r="F65">
        <v>454</v>
      </c>
      <c r="Q65" t="s">
        <v>2298</v>
      </c>
      <c r="R65" t="s">
        <v>2189</v>
      </c>
      <c r="S65">
        <v>1160</v>
      </c>
      <c r="T65">
        <v>-9999</v>
      </c>
      <c r="U65">
        <v>20.2</v>
      </c>
      <c r="V65">
        <v>1.48</v>
      </c>
      <c r="W65">
        <v>0.86</v>
      </c>
      <c r="X65">
        <v>0.51</v>
      </c>
      <c r="Y65">
        <v>-9999</v>
      </c>
      <c r="Z65">
        <v>38</v>
      </c>
      <c r="AB65" t="s">
        <v>2253</v>
      </c>
      <c r="AC65" t="s">
        <v>2071</v>
      </c>
      <c r="AD65">
        <v>705</v>
      </c>
      <c r="AF65" t="s">
        <v>2263</v>
      </c>
      <c r="AG65" t="s">
        <v>2212</v>
      </c>
      <c r="AH65">
        <v>856</v>
      </c>
    </row>
    <row r="66" spans="1:34" x14ac:dyDescent="0.25">
      <c r="A66" t="str">
        <f t="shared" si="2"/>
        <v>19951129</v>
      </c>
      <c r="B66" t="str">
        <f t="shared" si="3"/>
        <v>1010</v>
      </c>
      <c r="C66" s="1">
        <v>35032</v>
      </c>
      <c r="D66" s="16">
        <v>0.4236111111111111</v>
      </c>
      <c r="E66">
        <v>76</v>
      </c>
      <c r="F66">
        <v>545</v>
      </c>
      <c r="H66">
        <v>99</v>
      </c>
      <c r="I66">
        <v>5.3</v>
      </c>
      <c r="J66">
        <v>3.6</v>
      </c>
      <c r="K66">
        <v>0.9</v>
      </c>
      <c r="L66">
        <v>0.8</v>
      </c>
      <c r="M66">
        <v>270</v>
      </c>
      <c r="Q66" t="s">
        <v>2299</v>
      </c>
      <c r="R66" t="s">
        <v>2081</v>
      </c>
      <c r="S66">
        <v>281</v>
      </c>
      <c r="T66">
        <v>-9999</v>
      </c>
      <c r="U66">
        <v>42.1</v>
      </c>
      <c r="V66">
        <v>2.9</v>
      </c>
      <c r="W66">
        <v>1.6</v>
      </c>
      <c r="X66">
        <v>0.65</v>
      </c>
      <c r="Y66">
        <v>-9999</v>
      </c>
      <c r="Z66">
        <v>94</v>
      </c>
      <c r="AB66" t="s">
        <v>2254</v>
      </c>
      <c r="AC66" t="s">
        <v>2086</v>
      </c>
      <c r="AD66">
        <v>1190</v>
      </c>
      <c r="AF66" s="7" t="s">
        <v>2264</v>
      </c>
      <c r="AG66" s="7" t="s">
        <v>2086</v>
      </c>
      <c r="AH66" s="7">
        <v>467</v>
      </c>
    </row>
    <row r="67" spans="1:34" x14ac:dyDescent="0.25">
      <c r="A67" t="str">
        <f t="shared" si="2"/>
        <v>19960116</v>
      </c>
      <c r="B67" t="str">
        <f t="shared" si="3"/>
        <v>1520</v>
      </c>
      <c r="C67" s="1">
        <v>35080</v>
      </c>
      <c r="D67" s="16">
        <v>0.63888888888888895</v>
      </c>
      <c r="E67">
        <v>65</v>
      </c>
      <c r="F67">
        <v>635</v>
      </c>
      <c r="Q67" t="s">
        <v>2300</v>
      </c>
      <c r="R67" t="s">
        <v>2205</v>
      </c>
      <c r="S67">
        <v>149</v>
      </c>
      <c r="T67">
        <v>-9999</v>
      </c>
      <c r="U67">
        <v>54.7</v>
      </c>
      <c r="V67">
        <v>3.6</v>
      </c>
      <c r="W67">
        <v>2.1</v>
      </c>
      <c r="X67">
        <v>0.73</v>
      </c>
      <c r="Y67">
        <v>-9999</v>
      </c>
      <c r="Z67">
        <v>128</v>
      </c>
      <c r="AB67" t="s">
        <v>2255</v>
      </c>
      <c r="AC67" t="s">
        <v>2145</v>
      </c>
      <c r="AD67">
        <v>547</v>
      </c>
      <c r="AF67" t="s">
        <v>2265</v>
      </c>
      <c r="AG67" t="s">
        <v>2019</v>
      </c>
      <c r="AH67">
        <v>406</v>
      </c>
    </row>
    <row r="68" spans="1:34" x14ac:dyDescent="0.25">
      <c r="A68" t="str">
        <f t="shared" si="2"/>
        <v>19960409</v>
      </c>
      <c r="B68" t="str">
        <f t="shared" si="3"/>
        <v>1050</v>
      </c>
      <c r="C68" s="1">
        <v>35164</v>
      </c>
      <c r="D68" s="16">
        <v>0.4513888888888889</v>
      </c>
      <c r="E68">
        <v>167</v>
      </c>
      <c r="F68">
        <v>420</v>
      </c>
      <c r="H68">
        <v>66</v>
      </c>
      <c r="I68">
        <v>3.9</v>
      </c>
      <c r="J68">
        <v>2.7</v>
      </c>
      <c r="K68">
        <v>1.2</v>
      </c>
      <c r="L68">
        <v>1</v>
      </c>
      <c r="M68">
        <v>180</v>
      </c>
      <c r="Q68" t="s">
        <v>2302</v>
      </c>
      <c r="R68" t="s">
        <v>2036</v>
      </c>
      <c r="S68">
        <v>94</v>
      </c>
      <c r="T68">
        <v>10</v>
      </c>
      <c r="U68">
        <v>77.7</v>
      </c>
      <c r="V68">
        <v>4.82</v>
      </c>
      <c r="W68">
        <v>2.78</v>
      </c>
      <c r="X68">
        <v>0.81</v>
      </c>
      <c r="Y68">
        <v>0.75</v>
      </c>
      <c r="Z68">
        <v>212</v>
      </c>
      <c r="AB68" t="s">
        <v>2256</v>
      </c>
      <c r="AC68" t="s">
        <v>2145</v>
      </c>
      <c r="AD68">
        <v>1620</v>
      </c>
      <c r="AF68" s="7" t="s">
        <v>2266</v>
      </c>
      <c r="AG68" s="7" t="s">
        <v>2146</v>
      </c>
      <c r="AH68">
        <v>220.5</v>
      </c>
    </row>
    <row r="69" spans="1:34" x14ac:dyDescent="0.25">
      <c r="A69" t="str">
        <f t="shared" si="2"/>
        <v>19960509</v>
      </c>
      <c r="B69" t="str">
        <f t="shared" si="3"/>
        <v>0955</v>
      </c>
      <c r="C69" s="1">
        <v>35194</v>
      </c>
      <c r="D69" s="16">
        <v>0.41319444444444442</v>
      </c>
      <c r="E69">
        <v>884</v>
      </c>
      <c r="F69">
        <v>167</v>
      </c>
      <c r="Q69" t="s">
        <v>2303</v>
      </c>
      <c r="R69" t="s">
        <v>2137</v>
      </c>
      <c r="S69">
        <v>109</v>
      </c>
      <c r="T69">
        <v>-9999</v>
      </c>
      <c r="U69">
        <v>77.900000000000006</v>
      </c>
      <c r="V69">
        <v>4.8099999999999996</v>
      </c>
      <c r="W69">
        <v>2.9</v>
      </c>
      <c r="X69">
        <v>0.96</v>
      </c>
      <c r="Y69">
        <v>-9999</v>
      </c>
      <c r="Z69">
        <v>219</v>
      </c>
      <c r="AB69" s="7" t="s">
        <v>2257</v>
      </c>
      <c r="AC69" s="7" t="s">
        <v>2258</v>
      </c>
      <c r="AD69" s="7">
        <v>1230</v>
      </c>
      <c r="AF69" t="s">
        <v>2267</v>
      </c>
      <c r="AG69" t="s">
        <v>2145</v>
      </c>
      <c r="AH69">
        <v>115</v>
      </c>
    </row>
    <row r="70" spans="1:34" x14ac:dyDescent="0.25">
      <c r="A70" t="str">
        <f t="shared" si="2"/>
        <v>19960521</v>
      </c>
      <c r="B70" t="str">
        <f t="shared" si="3"/>
        <v>1930</v>
      </c>
      <c r="C70" s="1">
        <v>35206</v>
      </c>
      <c r="D70" s="16">
        <v>0.8125</v>
      </c>
      <c r="E70">
        <v>1750</v>
      </c>
      <c r="F70">
        <v>115</v>
      </c>
      <c r="Q70" t="s">
        <v>2304</v>
      </c>
      <c r="R70" t="s">
        <v>2019</v>
      </c>
      <c r="S70">
        <v>129</v>
      </c>
      <c r="T70">
        <v>-9999</v>
      </c>
      <c r="U70">
        <v>72.599999999999994</v>
      </c>
      <c r="V70">
        <v>4.5999999999999996</v>
      </c>
      <c r="W70">
        <v>2.59</v>
      </c>
      <c r="X70">
        <v>0.82</v>
      </c>
      <c r="Y70">
        <v>-9999</v>
      </c>
      <c r="Z70">
        <v>187</v>
      </c>
      <c r="AB70" s="7" t="s">
        <v>2259</v>
      </c>
      <c r="AC70" s="7" t="s">
        <v>2074</v>
      </c>
      <c r="AD70" s="7">
        <v>1240</v>
      </c>
      <c r="AE70">
        <f>AVERAGE(AD70:AD71)</f>
        <v>1245</v>
      </c>
      <c r="AF70" s="7" t="s">
        <v>2268</v>
      </c>
      <c r="AG70" s="7" t="s">
        <v>2219</v>
      </c>
      <c r="AH70" s="7">
        <v>86</v>
      </c>
    </row>
    <row r="71" spans="1:34" x14ac:dyDescent="0.25">
      <c r="A71" t="str">
        <f t="shared" si="2"/>
        <v>19960522</v>
      </c>
      <c r="B71" t="str">
        <f t="shared" si="3"/>
        <v>0640</v>
      </c>
      <c r="C71" s="1">
        <v>35207</v>
      </c>
      <c r="D71" s="16">
        <v>0.27777777777777779</v>
      </c>
      <c r="E71">
        <v>1370</v>
      </c>
      <c r="F71">
        <v>117</v>
      </c>
      <c r="H71">
        <v>17</v>
      </c>
      <c r="I71">
        <v>1.3</v>
      </c>
      <c r="J71">
        <v>0.9</v>
      </c>
      <c r="K71">
        <v>0.4</v>
      </c>
      <c r="L71">
        <v>0.3</v>
      </c>
      <c r="M71">
        <v>39</v>
      </c>
      <c r="Q71" t="s">
        <v>2305</v>
      </c>
      <c r="R71" t="s">
        <v>1980</v>
      </c>
      <c r="S71">
        <v>108</v>
      </c>
      <c r="T71">
        <v>8</v>
      </c>
      <c r="U71">
        <v>86.8</v>
      </c>
      <c r="V71">
        <v>5.25</v>
      </c>
      <c r="W71">
        <v>3.34</v>
      </c>
      <c r="X71">
        <v>0.96</v>
      </c>
      <c r="Y71">
        <v>1.39</v>
      </c>
      <c r="Z71">
        <v>235</v>
      </c>
      <c r="AB71" s="7" t="s">
        <v>2259</v>
      </c>
      <c r="AC71" s="7" t="s">
        <v>1994</v>
      </c>
      <c r="AD71" s="7">
        <v>1250</v>
      </c>
      <c r="AF71" s="7" t="s">
        <v>2269</v>
      </c>
      <c r="AG71" s="7" t="s">
        <v>1980</v>
      </c>
      <c r="AH71" s="7">
        <v>61</v>
      </c>
    </row>
    <row r="72" spans="1:34" x14ac:dyDescent="0.25">
      <c r="A72" t="str">
        <f t="shared" si="2"/>
        <v>19960814</v>
      </c>
      <c r="B72" t="str">
        <f t="shared" si="3"/>
        <v>0955</v>
      </c>
      <c r="C72" s="1">
        <v>35291</v>
      </c>
      <c r="D72" s="16">
        <v>0.41319444444444442</v>
      </c>
      <c r="E72">
        <v>99</v>
      </c>
      <c r="F72">
        <v>422</v>
      </c>
      <c r="H72">
        <v>69</v>
      </c>
      <c r="I72">
        <v>4.0999999999999996</v>
      </c>
      <c r="J72">
        <v>2.7</v>
      </c>
      <c r="K72">
        <v>0.9</v>
      </c>
      <c r="L72">
        <v>0.6</v>
      </c>
      <c r="M72">
        <v>190</v>
      </c>
      <c r="Q72" t="s">
        <v>2306</v>
      </c>
      <c r="R72" t="s">
        <v>1969</v>
      </c>
      <c r="S72">
        <v>76</v>
      </c>
      <c r="T72">
        <v>-9999</v>
      </c>
      <c r="U72">
        <v>98.8</v>
      </c>
      <c r="V72">
        <v>5.81</v>
      </c>
      <c r="W72">
        <v>3.51</v>
      </c>
      <c r="X72">
        <v>0.9</v>
      </c>
      <c r="Y72">
        <v>-9999</v>
      </c>
      <c r="Z72">
        <v>274</v>
      </c>
      <c r="AB72" s="7" t="s">
        <v>2260</v>
      </c>
      <c r="AC72" s="7" t="s">
        <v>2071</v>
      </c>
      <c r="AD72" s="7">
        <v>1350</v>
      </c>
      <c r="AF72" t="s">
        <v>2270</v>
      </c>
      <c r="AG72" t="s">
        <v>2145</v>
      </c>
      <c r="AH72">
        <v>65</v>
      </c>
    </row>
    <row r="73" spans="1:34" x14ac:dyDescent="0.25">
      <c r="A73" t="str">
        <f t="shared" si="2"/>
        <v>19960918</v>
      </c>
      <c r="B73" t="str">
        <f t="shared" si="3"/>
        <v>1245</v>
      </c>
      <c r="C73" s="1">
        <v>35326</v>
      </c>
      <c r="D73" s="16">
        <v>0.53125</v>
      </c>
      <c r="E73">
        <v>155</v>
      </c>
      <c r="F73">
        <v>390</v>
      </c>
      <c r="Q73" t="s">
        <v>2307</v>
      </c>
      <c r="R73" t="s">
        <v>2060</v>
      </c>
      <c r="S73">
        <v>56</v>
      </c>
      <c r="T73">
        <v>-9999</v>
      </c>
      <c r="U73">
        <v>109</v>
      </c>
      <c r="V73">
        <v>6.27</v>
      </c>
      <c r="W73">
        <v>3.8</v>
      </c>
      <c r="X73">
        <v>0.99</v>
      </c>
      <c r="Y73">
        <v>-9999</v>
      </c>
      <c r="Z73">
        <v>311</v>
      </c>
      <c r="AB73" t="s">
        <v>2261</v>
      </c>
      <c r="AC73" t="s">
        <v>1996</v>
      </c>
      <c r="AD73">
        <v>1350</v>
      </c>
      <c r="AF73" t="s">
        <v>2271</v>
      </c>
      <c r="AG73" t="s">
        <v>2055</v>
      </c>
      <c r="AH73">
        <v>181</v>
      </c>
    </row>
    <row r="74" spans="1:34" x14ac:dyDescent="0.25">
      <c r="A74" t="str">
        <f t="shared" si="2"/>
        <v>19961009</v>
      </c>
      <c r="B74" t="str">
        <f t="shared" si="3"/>
        <v>1430</v>
      </c>
      <c r="C74" s="1">
        <v>35347</v>
      </c>
      <c r="D74" s="16">
        <v>0.60416666666666663</v>
      </c>
      <c r="E74">
        <v>241</v>
      </c>
      <c r="F74">
        <v>305</v>
      </c>
      <c r="Q74" t="s">
        <v>2308</v>
      </c>
      <c r="R74" t="s">
        <v>2281</v>
      </c>
      <c r="S74">
        <v>405</v>
      </c>
      <c r="T74">
        <v>14</v>
      </c>
      <c r="U74">
        <v>41.2</v>
      </c>
      <c r="V74">
        <v>2.76</v>
      </c>
      <c r="W74">
        <v>1.86</v>
      </c>
      <c r="X74">
        <v>0.56999999999999995</v>
      </c>
      <c r="Y74">
        <v>1.23</v>
      </c>
      <c r="Z74">
        <v>104</v>
      </c>
      <c r="AB74" t="s">
        <v>2262</v>
      </c>
      <c r="AC74" t="s">
        <v>2212</v>
      </c>
      <c r="AD74">
        <v>769</v>
      </c>
      <c r="AF74" s="7" t="s">
        <v>2065</v>
      </c>
      <c r="AG74" s="7" t="s">
        <v>1980</v>
      </c>
      <c r="AH74" s="7">
        <v>459</v>
      </c>
    </row>
    <row r="75" spans="1:34" x14ac:dyDescent="0.25">
      <c r="A75" t="str">
        <f t="shared" si="2"/>
        <v>19961119</v>
      </c>
      <c r="B75" t="str">
        <f t="shared" si="3"/>
        <v>0930</v>
      </c>
      <c r="C75" s="1">
        <v>35388</v>
      </c>
      <c r="D75" s="16">
        <v>0.39583333333333331</v>
      </c>
      <c r="E75">
        <v>100</v>
      </c>
      <c r="F75">
        <v>440</v>
      </c>
      <c r="G75">
        <v>12</v>
      </c>
      <c r="H75">
        <v>77</v>
      </c>
      <c r="I75">
        <v>4.3</v>
      </c>
      <c r="J75">
        <v>3</v>
      </c>
      <c r="K75">
        <v>0.8</v>
      </c>
      <c r="L75">
        <v>1</v>
      </c>
      <c r="M75">
        <v>200</v>
      </c>
      <c r="Q75" t="s">
        <v>2309</v>
      </c>
      <c r="R75" t="s">
        <v>2219</v>
      </c>
      <c r="S75">
        <v>1080</v>
      </c>
      <c r="T75">
        <v>21</v>
      </c>
      <c r="U75">
        <v>22.7</v>
      </c>
      <c r="V75">
        <v>1.72</v>
      </c>
      <c r="W75">
        <v>1.1200000000000001</v>
      </c>
      <c r="X75">
        <v>0.34</v>
      </c>
      <c r="Y75">
        <v>0.55000000000000004</v>
      </c>
      <c r="Z75">
        <v>46.6</v>
      </c>
      <c r="AB75" t="s">
        <v>2263</v>
      </c>
      <c r="AC75" t="s">
        <v>2212</v>
      </c>
      <c r="AD75">
        <v>856</v>
      </c>
      <c r="AF75" t="s">
        <v>2272</v>
      </c>
      <c r="AG75" t="s">
        <v>2004</v>
      </c>
      <c r="AH75">
        <v>1220</v>
      </c>
    </row>
    <row r="76" spans="1:34" x14ac:dyDescent="0.25">
      <c r="A76" t="str">
        <f t="shared" si="2"/>
        <v>19961119</v>
      </c>
      <c r="B76" t="str">
        <f t="shared" si="3"/>
        <v>0940</v>
      </c>
      <c r="C76" s="1">
        <v>35388</v>
      </c>
      <c r="D76" s="16">
        <v>0.40277777777777773</v>
      </c>
      <c r="E76">
        <v>100</v>
      </c>
      <c r="F76">
        <v>440</v>
      </c>
      <c r="H76">
        <v>75.099999999999994</v>
      </c>
      <c r="I76">
        <v>4.53</v>
      </c>
      <c r="J76">
        <v>2.9</v>
      </c>
      <c r="M76">
        <v>202</v>
      </c>
      <c r="Q76" t="s">
        <v>2311</v>
      </c>
      <c r="R76" t="s">
        <v>2033</v>
      </c>
      <c r="S76">
        <v>252</v>
      </c>
      <c r="T76">
        <v>22</v>
      </c>
      <c r="U76">
        <v>46.8</v>
      </c>
      <c r="V76">
        <v>3.27</v>
      </c>
      <c r="W76">
        <v>1.89</v>
      </c>
      <c r="X76">
        <v>0.59</v>
      </c>
      <c r="Y76">
        <v>0.5</v>
      </c>
      <c r="Z76">
        <v>115</v>
      </c>
      <c r="AB76" s="7" t="s">
        <v>2264</v>
      </c>
      <c r="AC76" s="7" t="s">
        <v>2086</v>
      </c>
      <c r="AD76" s="7">
        <v>467</v>
      </c>
      <c r="AF76" s="7" t="s">
        <v>2273</v>
      </c>
      <c r="AG76" s="7" t="s">
        <v>2274</v>
      </c>
      <c r="AH76">
        <v>1210</v>
      </c>
    </row>
    <row r="77" spans="1:34" x14ac:dyDescent="0.25">
      <c r="A77" t="str">
        <f t="shared" si="2"/>
        <v>19970108</v>
      </c>
      <c r="B77" t="str">
        <f t="shared" si="3"/>
        <v>1130</v>
      </c>
      <c r="C77" s="1">
        <v>35438</v>
      </c>
      <c r="D77" s="16">
        <v>0.47916666666666669</v>
      </c>
      <c r="E77">
        <v>56</v>
      </c>
      <c r="F77">
        <v>570</v>
      </c>
      <c r="H77">
        <v>85.4</v>
      </c>
      <c r="I77">
        <v>5.29</v>
      </c>
      <c r="J77">
        <v>3.28</v>
      </c>
      <c r="M77">
        <v>248</v>
      </c>
      <c r="Q77" t="s">
        <v>2313</v>
      </c>
      <c r="R77" t="s">
        <v>2219</v>
      </c>
      <c r="S77">
        <v>212</v>
      </c>
      <c r="T77">
        <v>-9999</v>
      </c>
      <c r="U77">
        <v>56.1</v>
      </c>
      <c r="V77">
        <v>3.87</v>
      </c>
      <c r="W77">
        <v>2.2400000000000002</v>
      </c>
      <c r="X77">
        <v>0.63</v>
      </c>
      <c r="Y77">
        <v>-9999</v>
      </c>
      <c r="Z77">
        <v>140</v>
      </c>
      <c r="AB77" t="s">
        <v>2265</v>
      </c>
      <c r="AC77" t="s">
        <v>2019</v>
      </c>
      <c r="AD77">
        <v>406</v>
      </c>
      <c r="AF77" t="s">
        <v>2275</v>
      </c>
      <c r="AG77" t="s">
        <v>1994</v>
      </c>
      <c r="AH77">
        <v>663</v>
      </c>
    </row>
    <row r="78" spans="1:34" x14ac:dyDescent="0.25">
      <c r="A78" t="str">
        <f t="shared" si="2"/>
        <v>19970131</v>
      </c>
      <c r="B78" t="str">
        <f t="shared" si="3"/>
        <v>1100</v>
      </c>
      <c r="C78" s="1">
        <v>35461</v>
      </c>
      <c r="D78" s="16">
        <v>0.45833333333333331</v>
      </c>
      <c r="E78">
        <v>74</v>
      </c>
      <c r="F78">
        <v>565</v>
      </c>
      <c r="H78">
        <v>105</v>
      </c>
      <c r="I78">
        <v>6.33</v>
      </c>
      <c r="J78">
        <v>3.9</v>
      </c>
      <c r="M78">
        <v>255</v>
      </c>
      <c r="Q78" t="s">
        <v>2315</v>
      </c>
      <c r="R78" t="s">
        <v>1980</v>
      </c>
      <c r="S78">
        <v>66</v>
      </c>
      <c r="T78">
        <v>6</v>
      </c>
      <c r="U78">
        <v>90.1</v>
      </c>
      <c r="V78">
        <v>5.57</v>
      </c>
      <c r="W78">
        <v>3.49</v>
      </c>
      <c r="X78">
        <v>0.92</v>
      </c>
      <c r="Y78">
        <v>0.92</v>
      </c>
      <c r="Z78">
        <v>249</v>
      </c>
      <c r="AB78" s="7" t="s">
        <v>2266</v>
      </c>
      <c r="AC78" s="7" t="s">
        <v>2146</v>
      </c>
      <c r="AD78" s="7">
        <v>221</v>
      </c>
      <c r="AE78">
        <f>AVERAGE(AD78:AD79)</f>
        <v>220.5</v>
      </c>
      <c r="AF78" t="s">
        <v>2276</v>
      </c>
      <c r="AG78" t="s">
        <v>2274</v>
      </c>
      <c r="AH78">
        <v>901</v>
      </c>
    </row>
    <row r="79" spans="1:34" x14ac:dyDescent="0.25">
      <c r="A79" t="str">
        <f t="shared" si="2"/>
        <v>19970226</v>
      </c>
      <c r="B79" t="str">
        <f t="shared" si="3"/>
        <v>1100</v>
      </c>
      <c r="C79" s="1">
        <v>35487</v>
      </c>
      <c r="D79" s="16">
        <v>0.45833333333333331</v>
      </c>
      <c r="E79">
        <v>65</v>
      </c>
      <c r="F79">
        <v>642</v>
      </c>
      <c r="H79">
        <v>113</v>
      </c>
      <c r="I79">
        <v>6.83</v>
      </c>
      <c r="J79">
        <v>4.0999999999999996</v>
      </c>
      <c r="M79">
        <v>285</v>
      </c>
      <c r="Q79" t="s">
        <v>2323</v>
      </c>
      <c r="R79" t="s">
        <v>2062</v>
      </c>
      <c r="S79">
        <v>182</v>
      </c>
      <c r="T79">
        <v>10</v>
      </c>
      <c r="U79">
        <v>55.1</v>
      </c>
      <c r="V79">
        <v>3.54</v>
      </c>
      <c r="W79">
        <v>2.41</v>
      </c>
      <c r="X79">
        <v>0.66</v>
      </c>
      <c r="Y79">
        <v>1.24</v>
      </c>
      <c r="Z79">
        <v>143</v>
      </c>
      <c r="AB79" s="7" t="s">
        <v>2266</v>
      </c>
      <c r="AC79" s="7" t="s">
        <v>2174</v>
      </c>
      <c r="AD79" s="7">
        <v>220</v>
      </c>
      <c r="AF79" t="s">
        <v>2277</v>
      </c>
      <c r="AG79" t="s">
        <v>2036</v>
      </c>
      <c r="AH79">
        <v>691</v>
      </c>
    </row>
    <row r="80" spans="1:34" x14ac:dyDescent="0.25">
      <c r="A80" t="str">
        <f t="shared" si="2"/>
        <v>19970326</v>
      </c>
      <c r="B80" t="str">
        <f t="shared" si="3"/>
        <v>1200</v>
      </c>
      <c r="C80" s="1">
        <v>35515</v>
      </c>
      <c r="D80" s="16">
        <v>0.5</v>
      </c>
      <c r="E80">
        <v>120</v>
      </c>
      <c r="F80">
        <v>466</v>
      </c>
      <c r="H80">
        <v>72.400000000000006</v>
      </c>
      <c r="I80">
        <v>4.6100000000000003</v>
      </c>
      <c r="J80">
        <v>2.94</v>
      </c>
      <c r="M80">
        <v>173</v>
      </c>
      <c r="Q80" t="s">
        <v>2324</v>
      </c>
      <c r="R80" t="s">
        <v>2140</v>
      </c>
      <c r="S80">
        <v>391</v>
      </c>
      <c r="T80">
        <v>18</v>
      </c>
      <c r="U80">
        <v>32.700000000000003</v>
      </c>
      <c r="V80">
        <v>2.2400000000000002</v>
      </c>
      <c r="W80">
        <v>1.38</v>
      </c>
      <c r="X80">
        <v>0.49</v>
      </c>
      <c r="Y80">
        <v>0.78</v>
      </c>
      <c r="Z80">
        <v>75.400000000000006</v>
      </c>
      <c r="AB80" t="s">
        <v>2267</v>
      </c>
      <c r="AC80" t="s">
        <v>2145</v>
      </c>
      <c r="AD80">
        <v>115</v>
      </c>
      <c r="AF80" s="7" t="s">
        <v>2278</v>
      </c>
      <c r="AG80" s="7" t="s">
        <v>2212</v>
      </c>
      <c r="AH80" s="7">
        <v>334</v>
      </c>
    </row>
    <row r="81" spans="1:34" x14ac:dyDescent="0.25">
      <c r="A81" t="str">
        <f t="shared" si="2"/>
        <v>19970428</v>
      </c>
      <c r="B81" t="str">
        <f t="shared" si="3"/>
        <v>1100</v>
      </c>
      <c r="C81" s="1">
        <v>35548</v>
      </c>
      <c r="D81" s="16">
        <v>0.45833333333333331</v>
      </c>
      <c r="E81">
        <v>214</v>
      </c>
      <c r="F81">
        <v>333</v>
      </c>
      <c r="G81">
        <v>11</v>
      </c>
      <c r="H81">
        <v>53.3</v>
      </c>
      <c r="I81">
        <v>3.56</v>
      </c>
      <c r="J81">
        <v>2.31</v>
      </c>
      <c r="K81">
        <v>0.65</v>
      </c>
      <c r="L81">
        <v>0.92</v>
      </c>
      <c r="M81">
        <v>139</v>
      </c>
      <c r="Q81" t="s">
        <v>2325</v>
      </c>
      <c r="R81" t="s">
        <v>2145</v>
      </c>
      <c r="S81">
        <v>74</v>
      </c>
      <c r="T81">
        <v>7</v>
      </c>
      <c r="U81">
        <v>88.1</v>
      </c>
      <c r="V81">
        <v>5.29</v>
      </c>
      <c r="W81">
        <v>3.25</v>
      </c>
      <c r="X81">
        <v>0.88</v>
      </c>
      <c r="Y81">
        <v>0.69</v>
      </c>
      <c r="Z81">
        <v>235</v>
      </c>
      <c r="AB81" s="7" t="s">
        <v>2268</v>
      </c>
      <c r="AC81" s="7" t="s">
        <v>2219</v>
      </c>
      <c r="AD81" s="7">
        <v>86</v>
      </c>
      <c r="AF81" t="s">
        <v>2279</v>
      </c>
      <c r="AG81" t="s">
        <v>2019</v>
      </c>
      <c r="AH81">
        <v>154</v>
      </c>
    </row>
    <row r="82" spans="1:34" x14ac:dyDescent="0.25">
      <c r="A82" t="str">
        <f t="shared" si="2"/>
        <v>19970428</v>
      </c>
      <c r="B82" t="str">
        <f t="shared" si="3"/>
        <v>1110</v>
      </c>
      <c r="C82" s="1">
        <v>35548</v>
      </c>
      <c r="D82" s="16">
        <v>0.46527777777777773</v>
      </c>
      <c r="E82">
        <v>214</v>
      </c>
      <c r="F82">
        <v>333</v>
      </c>
      <c r="H82">
        <v>50.5</v>
      </c>
      <c r="I82">
        <v>3.36</v>
      </c>
      <c r="J82">
        <v>2.1</v>
      </c>
      <c r="M82">
        <v>127</v>
      </c>
      <c r="Q82" t="s">
        <v>2326</v>
      </c>
      <c r="R82" t="s">
        <v>2318</v>
      </c>
      <c r="S82">
        <v>88</v>
      </c>
      <c r="T82">
        <v>6</v>
      </c>
      <c r="U82">
        <v>90.7</v>
      </c>
      <c r="V82">
        <v>5.48</v>
      </c>
      <c r="W82">
        <v>3.4</v>
      </c>
      <c r="X82">
        <v>0.86</v>
      </c>
      <c r="Y82">
        <v>1.36</v>
      </c>
      <c r="Z82">
        <v>242</v>
      </c>
      <c r="AB82" s="7" t="s">
        <v>2269</v>
      </c>
      <c r="AC82" s="7" t="s">
        <v>1980</v>
      </c>
      <c r="AD82" s="7">
        <v>61</v>
      </c>
      <c r="AF82" t="s">
        <v>2280</v>
      </c>
      <c r="AG82" t="s">
        <v>2281</v>
      </c>
      <c r="AH82">
        <v>148</v>
      </c>
    </row>
    <row r="83" spans="1:34" x14ac:dyDescent="0.25">
      <c r="A83" t="str">
        <f t="shared" si="2"/>
        <v>19970513</v>
      </c>
      <c r="B83" t="str">
        <f t="shared" si="3"/>
        <v>1310</v>
      </c>
      <c r="C83" s="1">
        <v>35563</v>
      </c>
      <c r="D83" s="16">
        <v>0.54861111111111105</v>
      </c>
      <c r="E83">
        <v>705</v>
      </c>
      <c r="F83">
        <v>194</v>
      </c>
      <c r="H83">
        <v>26</v>
      </c>
      <c r="I83">
        <v>2.04</v>
      </c>
      <c r="J83">
        <v>1.07</v>
      </c>
      <c r="M83">
        <v>74</v>
      </c>
      <c r="Q83" t="s">
        <v>2329</v>
      </c>
      <c r="R83" t="s">
        <v>2123</v>
      </c>
      <c r="S83">
        <v>263</v>
      </c>
      <c r="T83">
        <v>12</v>
      </c>
      <c r="U83">
        <v>45.2</v>
      </c>
      <c r="V83">
        <v>3.16</v>
      </c>
      <c r="W83">
        <v>2.15</v>
      </c>
      <c r="X83">
        <v>0.63</v>
      </c>
      <c r="Y83">
        <v>1.22</v>
      </c>
      <c r="Z83">
        <v>116</v>
      </c>
      <c r="AB83" t="s">
        <v>2270</v>
      </c>
      <c r="AC83" t="s">
        <v>2145</v>
      </c>
      <c r="AD83">
        <v>65</v>
      </c>
      <c r="AF83" t="s">
        <v>2282</v>
      </c>
      <c r="AG83" t="s">
        <v>1980</v>
      </c>
      <c r="AH83">
        <v>111</v>
      </c>
    </row>
    <row r="84" spans="1:34" x14ac:dyDescent="0.25">
      <c r="A84" t="str">
        <f t="shared" si="2"/>
        <v>19970520</v>
      </c>
      <c r="B84" t="str">
        <f t="shared" si="3"/>
        <v>0945</v>
      </c>
      <c r="C84" s="1">
        <v>35570</v>
      </c>
      <c r="D84" s="16">
        <v>0.40625</v>
      </c>
      <c r="E84">
        <v>1190</v>
      </c>
      <c r="F84">
        <v>159</v>
      </c>
      <c r="H84">
        <v>21.3</v>
      </c>
      <c r="I84">
        <v>1.61</v>
      </c>
      <c r="J84">
        <v>1.08</v>
      </c>
      <c r="M84">
        <v>48</v>
      </c>
      <c r="Q84" t="s">
        <v>2332</v>
      </c>
      <c r="R84" t="s">
        <v>2060</v>
      </c>
      <c r="S84">
        <v>1570</v>
      </c>
      <c r="T84">
        <v>15</v>
      </c>
      <c r="U84">
        <v>17.2</v>
      </c>
      <c r="V84">
        <v>1.49</v>
      </c>
      <c r="W84">
        <v>0.97</v>
      </c>
      <c r="X84">
        <v>0.44</v>
      </c>
      <c r="Y84">
        <v>0.36</v>
      </c>
      <c r="Z84">
        <v>39.9</v>
      </c>
      <c r="AB84" t="s">
        <v>2271</v>
      </c>
      <c r="AC84" t="s">
        <v>2055</v>
      </c>
      <c r="AD84">
        <v>181</v>
      </c>
      <c r="AF84" t="s">
        <v>2283</v>
      </c>
      <c r="AG84" t="s">
        <v>2284</v>
      </c>
      <c r="AH84">
        <v>120</v>
      </c>
    </row>
    <row r="85" spans="1:34" x14ac:dyDescent="0.25">
      <c r="A85" t="str">
        <f t="shared" si="2"/>
        <v>19970528</v>
      </c>
      <c r="B85" t="str">
        <f t="shared" si="3"/>
        <v>1030</v>
      </c>
      <c r="C85" s="1">
        <v>35578</v>
      </c>
      <c r="D85" s="16">
        <v>0.4375</v>
      </c>
      <c r="E85">
        <v>547</v>
      </c>
      <c r="F85">
        <v>196</v>
      </c>
      <c r="H85">
        <v>28.9</v>
      </c>
      <c r="I85">
        <v>2.14</v>
      </c>
      <c r="J85">
        <v>1.32</v>
      </c>
      <c r="M85">
        <v>77</v>
      </c>
      <c r="Q85" t="s">
        <v>2335</v>
      </c>
      <c r="R85" t="s">
        <v>2086</v>
      </c>
      <c r="S85">
        <v>209</v>
      </c>
      <c r="T85">
        <v>16</v>
      </c>
      <c r="U85">
        <v>45.3</v>
      </c>
      <c r="V85">
        <v>3.19</v>
      </c>
      <c r="W85">
        <v>2.06</v>
      </c>
      <c r="X85">
        <v>0.72</v>
      </c>
      <c r="Y85">
        <v>0.51</v>
      </c>
      <c r="Z85">
        <v>114</v>
      </c>
      <c r="AB85" s="7" t="s">
        <v>2065</v>
      </c>
      <c r="AC85" s="7" t="s">
        <v>1980</v>
      </c>
      <c r="AD85" s="7">
        <v>459</v>
      </c>
      <c r="AF85" t="s">
        <v>2285</v>
      </c>
      <c r="AG85" t="s">
        <v>2060</v>
      </c>
      <c r="AH85">
        <v>113</v>
      </c>
    </row>
    <row r="86" spans="1:34" x14ac:dyDescent="0.25">
      <c r="A86" t="str">
        <f t="shared" si="2"/>
        <v>19970604</v>
      </c>
      <c r="B86" t="str">
        <f t="shared" si="3"/>
        <v>1030</v>
      </c>
      <c r="C86" s="1">
        <v>35585</v>
      </c>
      <c r="D86" s="16">
        <v>0.4375</v>
      </c>
      <c r="E86">
        <v>1620</v>
      </c>
      <c r="F86">
        <v>121</v>
      </c>
      <c r="H86">
        <v>16.5</v>
      </c>
      <c r="I86">
        <v>1.26</v>
      </c>
      <c r="J86">
        <v>0.89</v>
      </c>
      <c r="M86">
        <v>36</v>
      </c>
      <c r="Q86" t="s">
        <v>2336</v>
      </c>
      <c r="R86" t="s">
        <v>2123</v>
      </c>
      <c r="S86">
        <v>68</v>
      </c>
      <c r="T86">
        <v>11</v>
      </c>
      <c r="U86">
        <v>89.6</v>
      </c>
      <c r="V86">
        <v>5.53</v>
      </c>
      <c r="W86">
        <v>3.63</v>
      </c>
      <c r="X86">
        <v>1</v>
      </c>
      <c r="Y86">
        <v>1.27</v>
      </c>
      <c r="Z86">
        <v>231</v>
      </c>
      <c r="AB86" t="s">
        <v>2272</v>
      </c>
      <c r="AC86" t="s">
        <v>2004</v>
      </c>
      <c r="AD86">
        <v>1220</v>
      </c>
      <c r="AF86" t="s">
        <v>2286</v>
      </c>
      <c r="AG86" t="s">
        <v>2179</v>
      </c>
      <c r="AH86">
        <v>59</v>
      </c>
    </row>
    <row r="87" spans="1:34" x14ac:dyDescent="0.25">
      <c r="A87" t="str">
        <f t="shared" si="2"/>
        <v>19970612</v>
      </c>
      <c r="B87" t="str">
        <f t="shared" si="3"/>
        <v>0950</v>
      </c>
      <c r="C87" s="1">
        <v>35593</v>
      </c>
      <c r="D87" s="16">
        <v>0.40972222222222227</v>
      </c>
      <c r="E87">
        <v>1230</v>
      </c>
      <c r="F87">
        <v>84</v>
      </c>
      <c r="Q87" t="s">
        <v>2338</v>
      </c>
      <c r="R87" t="s">
        <v>2017</v>
      </c>
      <c r="S87">
        <v>860</v>
      </c>
      <c r="T87">
        <v>20</v>
      </c>
      <c r="U87">
        <v>26</v>
      </c>
      <c r="V87">
        <v>1.94</v>
      </c>
      <c r="W87">
        <v>1.42</v>
      </c>
      <c r="X87">
        <v>0.51</v>
      </c>
      <c r="Y87">
        <v>0.77</v>
      </c>
      <c r="Z87">
        <v>56.7</v>
      </c>
      <c r="AB87" s="7" t="s">
        <v>2273</v>
      </c>
      <c r="AC87" s="7" t="s">
        <v>2274</v>
      </c>
      <c r="AD87" s="7">
        <v>1230</v>
      </c>
      <c r="AE87">
        <f>AVERAGE(AD87:AD88)</f>
        <v>1210</v>
      </c>
      <c r="AF87" t="s">
        <v>2287</v>
      </c>
      <c r="AG87" t="s">
        <v>1989</v>
      </c>
      <c r="AH87">
        <v>95</v>
      </c>
    </row>
    <row r="88" spans="1:34" x14ac:dyDescent="0.25">
      <c r="A88" t="str">
        <f t="shared" si="2"/>
        <v>19970612</v>
      </c>
      <c r="B88" t="str">
        <f t="shared" si="3"/>
        <v>1000</v>
      </c>
      <c r="C88" s="1">
        <v>35593</v>
      </c>
      <c r="D88" s="16">
        <v>0.41666666666666669</v>
      </c>
      <c r="E88">
        <v>1230</v>
      </c>
      <c r="F88">
        <v>122</v>
      </c>
      <c r="H88">
        <v>20</v>
      </c>
      <c r="I88">
        <v>1.5</v>
      </c>
      <c r="J88">
        <v>0.97</v>
      </c>
      <c r="M88">
        <v>42</v>
      </c>
      <c r="Q88" t="s">
        <v>2339</v>
      </c>
      <c r="R88" t="s">
        <v>2140</v>
      </c>
      <c r="S88">
        <v>1170</v>
      </c>
      <c r="T88">
        <v>16</v>
      </c>
      <c r="U88">
        <v>21.2</v>
      </c>
      <c r="V88">
        <v>1.58</v>
      </c>
      <c r="W88">
        <v>1.1000000000000001</v>
      </c>
      <c r="X88">
        <v>0.4</v>
      </c>
      <c r="Y88">
        <v>0.38</v>
      </c>
      <c r="Z88">
        <v>41.5</v>
      </c>
      <c r="AB88" s="7" t="s">
        <v>2273</v>
      </c>
      <c r="AC88" s="7" t="s">
        <v>2189</v>
      </c>
      <c r="AD88" s="7">
        <v>1190</v>
      </c>
      <c r="AF88" t="s">
        <v>2288</v>
      </c>
      <c r="AG88" t="s">
        <v>2219</v>
      </c>
      <c r="AH88">
        <v>158</v>
      </c>
    </row>
    <row r="89" spans="1:34" x14ac:dyDescent="0.25">
      <c r="A89" t="str">
        <f t="shared" si="2"/>
        <v>19970616</v>
      </c>
      <c r="B89" t="str">
        <f t="shared" si="3"/>
        <v>0940</v>
      </c>
      <c r="C89" s="1">
        <v>35597</v>
      </c>
      <c r="D89" s="16">
        <v>0.40277777777777773</v>
      </c>
      <c r="E89">
        <v>1240</v>
      </c>
      <c r="F89">
        <v>138</v>
      </c>
      <c r="G89">
        <v>19</v>
      </c>
      <c r="H89">
        <v>21.2</v>
      </c>
      <c r="I89">
        <v>1.52</v>
      </c>
      <c r="J89">
        <v>1.0900000000000001</v>
      </c>
      <c r="K89">
        <v>0.4</v>
      </c>
      <c r="L89">
        <v>0.3</v>
      </c>
      <c r="M89">
        <v>43.4</v>
      </c>
      <c r="Q89" t="s">
        <v>2340</v>
      </c>
      <c r="R89" t="s">
        <v>2140</v>
      </c>
      <c r="S89">
        <v>153</v>
      </c>
      <c r="T89">
        <v>14</v>
      </c>
      <c r="U89">
        <v>58.7</v>
      </c>
      <c r="V89">
        <v>3.78</v>
      </c>
      <c r="W89">
        <v>2.42</v>
      </c>
      <c r="X89">
        <v>0.7</v>
      </c>
      <c r="Y89">
        <v>0.72</v>
      </c>
      <c r="Z89">
        <v>146</v>
      </c>
      <c r="AB89" t="s">
        <v>2275</v>
      </c>
      <c r="AC89" t="s">
        <v>1994</v>
      </c>
      <c r="AD89">
        <v>663</v>
      </c>
      <c r="AF89" t="s">
        <v>2289</v>
      </c>
      <c r="AG89" t="s">
        <v>2086</v>
      </c>
      <c r="AH89">
        <v>819</v>
      </c>
    </row>
    <row r="90" spans="1:34" x14ac:dyDescent="0.25">
      <c r="A90" t="str">
        <f t="shared" si="2"/>
        <v>19970616</v>
      </c>
      <c r="B90" t="str">
        <f t="shared" si="3"/>
        <v>1000</v>
      </c>
      <c r="C90" s="1">
        <v>35597</v>
      </c>
      <c r="D90" s="16">
        <v>0.41666666666666669</v>
      </c>
      <c r="E90">
        <v>1250</v>
      </c>
      <c r="F90">
        <v>142</v>
      </c>
      <c r="H90">
        <v>21.2</v>
      </c>
      <c r="I90">
        <v>1.57</v>
      </c>
      <c r="J90">
        <v>1.08</v>
      </c>
      <c r="M90">
        <v>39</v>
      </c>
      <c r="Q90" t="s">
        <v>2341</v>
      </c>
      <c r="R90" t="s">
        <v>2062</v>
      </c>
      <c r="S90">
        <v>115</v>
      </c>
      <c r="T90">
        <v>7</v>
      </c>
      <c r="U90">
        <v>73</v>
      </c>
      <c r="V90">
        <v>4.83</v>
      </c>
      <c r="W90">
        <v>3.23</v>
      </c>
      <c r="X90">
        <v>0.84</v>
      </c>
      <c r="Y90">
        <v>1.58</v>
      </c>
      <c r="Z90">
        <v>184</v>
      </c>
      <c r="AB90" t="s">
        <v>2276</v>
      </c>
      <c r="AC90" t="s">
        <v>2274</v>
      </c>
      <c r="AD90">
        <v>901</v>
      </c>
      <c r="AF90" t="s">
        <v>2290</v>
      </c>
      <c r="AG90" t="s">
        <v>2033</v>
      </c>
      <c r="AH90">
        <v>432</v>
      </c>
    </row>
    <row r="91" spans="1:34" x14ac:dyDescent="0.25">
      <c r="A91" t="str">
        <f t="shared" si="2"/>
        <v>19970625</v>
      </c>
      <c r="B91" t="str">
        <f t="shared" si="3"/>
        <v>1310</v>
      </c>
      <c r="C91" s="1">
        <v>35606</v>
      </c>
      <c r="D91" s="16">
        <v>0.54861111111111105</v>
      </c>
      <c r="E91">
        <v>1350</v>
      </c>
      <c r="F91">
        <v>130</v>
      </c>
      <c r="Q91" t="s">
        <v>2342</v>
      </c>
      <c r="R91" t="s">
        <v>2058</v>
      </c>
      <c r="S91">
        <v>356</v>
      </c>
      <c r="T91">
        <v>12</v>
      </c>
      <c r="U91">
        <v>41.2</v>
      </c>
      <c r="V91">
        <v>3.16</v>
      </c>
      <c r="W91">
        <v>2.33</v>
      </c>
      <c r="X91">
        <v>0.6</v>
      </c>
      <c r="Y91">
        <v>1.56</v>
      </c>
      <c r="Z91">
        <v>105</v>
      </c>
      <c r="AB91" t="s">
        <v>2277</v>
      </c>
      <c r="AC91" t="s">
        <v>2036</v>
      </c>
      <c r="AD91">
        <v>691</v>
      </c>
      <c r="AF91" t="s">
        <v>2291</v>
      </c>
      <c r="AG91" t="s">
        <v>2033</v>
      </c>
      <c r="AH91">
        <v>500</v>
      </c>
    </row>
    <row r="92" spans="1:34" x14ac:dyDescent="0.25">
      <c r="A92" t="str">
        <f t="shared" si="2"/>
        <v>19970625</v>
      </c>
      <c r="B92" t="str">
        <f t="shared" si="3"/>
        <v>1500</v>
      </c>
      <c r="C92" s="1">
        <v>35606</v>
      </c>
      <c r="D92" s="16">
        <v>0.625</v>
      </c>
      <c r="E92">
        <v>1350</v>
      </c>
      <c r="F92">
        <v>130</v>
      </c>
      <c r="H92">
        <v>21.4</v>
      </c>
      <c r="I92">
        <v>1.55</v>
      </c>
      <c r="J92">
        <v>1.06</v>
      </c>
      <c r="M92">
        <v>41</v>
      </c>
      <c r="Q92" t="s">
        <v>2343</v>
      </c>
      <c r="R92" t="s">
        <v>2344</v>
      </c>
      <c r="S92">
        <v>1040</v>
      </c>
      <c r="T92">
        <v>19</v>
      </c>
      <c r="U92">
        <v>26.5</v>
      </c>
      <c r="V92">
        <v>2.06</v>
      </c>
      <c r="W92">
        <v>1.22</v>
      </c>
      <c r="X92">
        <v>0.33</v>
      </c>
      <c r="Y92">
        <v>0.27</v>
      </c>
      <c r="Z92">
        <v>52.8</v>
      </c>
      <c r="AB92" s="7" t="s">
        <v>2278</v>
      </c>
      <c r="AC92" s="7" t="s">
        <v>2212</v>
      </c>
      <c r="AD92" s="7">
        <v>334</v>
      </c>
      <c r="AF92" t="s">
        <v>2292</v>
      </c>
      <c r="AG92" t="s">
        <v>2219</v>
      </c>
      <c r="AH92">
        <v>411</v>
      </c>
    </row>
    <row r="93" spans="1:34" x14ac:dyDescent="0.25">
      <c r="A93" t="str">
        <f t="shared" si="2"/>
        <v>19970701</v>
      </c>
      <c r="B93" t="str">
        <f t="shared" si="3"/>
        <v>0930</v>
      </c>
      <c r="C93" s="1">
        <v>35612</v>
      </c>
      <c r="D93" s="16">
        <v>0.39583333333333331</v>
      </c>
      <c r="E93">
        <v>1350</v>
      </c>
      <c r="F93">
        <v>126</v>
      </c>
      <c r="H93">
        <v>19.899999999999999</v>
      </c>
      <c r="I93">
        <v>1.45</v>
      </c>
      <c r="J93">
        <v>0.99</v>
      </c>
      <c r="M93">
        <v>41</v>
      </c>
      <c r="Q93" t="s">
        <v>2345</v>
      </c>
      <c r="R93" t="s">
        <v>2318</v>
      </c>
      <c r="S93">
        <v>297</v>
      </c>
      <c r="T93">
        <v>14</v>
      </c>
      <c r="U93">
        <v>43.9</v>
      </c>
      <c r="V93">
        <v>3.21</v>
      </c>
      <c r="W93">
        <v>1.94</v>
      </c>
      <c r="X93">
        <v>0.56000000000000005</v>
      </c>
      <c r="Y93">
        <v>0.56000000000000005</v>
      </c>
      <c r="Z93">
        <v>106</v>
      </c>
      <c r="AB93" t="s">
        <v>2279</v>
      </c>
      <c r="AC93" t="s">
        <v>2019</v>
      </c>
      <c r="AD93">
        <v>154</v>
      </c>
      <c r="AF93" t="s">
        <v>2293</v>
      </c>
      <c r="AG93" t="s">
        <v>2212</v>
      </c>
      <c r="AH93">
        <v>130</v>
      </c>
    </row>
    <row r="94" spans="1:34" x14ac:dyDescent="0.25">
      <c r="A94" t="str">
        <f t="shared" si="2"/>
        <v>19970714</v>
      </c>
      <c r="B94" t="str">
        <f t="shared" si="3"/>
        <v>1115</v>
      </c>
      <c r="C94" s="1">
        <v>35625</v>
      </c>
      <c r="D94" s="16">
        <v>0.46875</v>
      </c>
      <c r="E94">
        <v>769</v>
      </c>
      <c r="F94">
        <v>159</v>
      </c>
      <c r="H94">
        <v>24.5</v>
      </c>
      <c r="I94">
        <v>1.72</v>
      </c>
      <c r="J94">
        <v>1.1599999999999999</v>
      </c>
      <c r="M94">
        <v>54</v>
      </c>
      <c r="Q94" t="s">
        <v>2346</v>
      </c>
      <c r="R94" t="s">
        <v>2062</v>
      </c>
      <c r="S94">
        <v>99</v>
      </c>
      <c r="T94">
        <v>4</v>
      </c>
      <c r="U94">
        <v>99.4</v>
      </c>
      <c r="V94">
        <v>6.02</v>
      </c>
      <c r="W94">
        <v>3.82</v>
      </c>
      <c r="X94">
        <v>1.03</v>
      </c>
      <c r="Y94">
        <v>1.1200000000000001</v>
      </c>
      <c r="Z94">
        <v>251</v>
      </c>
      <c r="AB94" t="s">
        <v>2280</v>
      </c>
      <c r="AC94" t="s">
        <v>2281</v>
      </c>
      <c r="AD94">
        <v>148</v>
      </c>
      <c r="AF94" t="s">
        <v>2294</v>
      </c>
      <c r="AG94" t="s">
        <v>2281</v>
      </c>
      <c r="AH94">
        <v>75</v>
      </c>
    </row>
    <row r="95" spans="1:34" x14ac:dyDescent="0.25">
      <c r="A95" t="str">
        <f t="shared" si="2"/>
        <v>19970731</v>
      </c>
      <c r="B95" t="str">
        <f t="shared" si="3"/>
        <v>1115</v>
      </c>
      <c r="C95" s="1">
        <v>35642</v>
      </c>
      <c r="D95" s="16">
        <v>0.46875</v>
      </c>
      <c r="E95">
        <v>856</v>
      </c>
      <c r="F95">
        <v>155</v>
      </c>
      <c r="H95">
        <v>24.5</v>
      </c>
      <c r="I95">
        <v>1.78</v>
      </c>
      <c r="J95">
        <v>1.1599999999999999</v>
      </c>
      <c r="M95">
        <v>54</v>
      </c>
      <c r="Q95" t="s">
        <v>2347</v>
      </c>
      <c r="R95" t="s">
        <v>2019</v>
      </c>
      <c r="S95">
        <v>227</v>
      </c>
      <c r="T95">
        <v>9</v>
      </c>
      <c r="U95">
        <v>55.1</v>
      </c>
      <c r="V95">
        <v>3.87</v>
      </c>
      <c r="W95">
        <v>2.92</v>
      </c>
      <c r="X95">
        <v>0.73</v>
      </c>
      <c r="Y95">
        <v>2.11</v>
      </c>
      <c r="Z95">
        <v>149</v>
      </c>
      <c r="AB95" t="s">
        <v>2282</v>
      </c>
      <c r="AC95" t="s">
        <v>1980</v>
      </c>
      <c r="AD95">
        <v>111</v>
      </c>
      <c r="AF95" t="s">
        <v>2295</v>
      </c>
      <c r="AG95" t="s">
        <v>1980</v>
      </c>
      <c r="AH95">
        <v>166</v>
      </c>
    </row>
    <row r="96" spans="1:34" x14ac:dyDescent="0.25">
      <c r="A96" t="str">
        <f t="shared" si="2"/>
        <v>19970813</v>
      </c>
      <c r="B96" t="str">
        <f t="shared" si="3"/>
        <v>0945</v>
      </c>
      <c r="C96" s="1">
        <v>35655</v>
      </c>
      <c r="D96" s="16">
        <v>0.40625</v>
      </c>
      <c r="E96">
        <v>467</v>
      </c>
      <c r="F96">
        <v>214</v>
      </c>
      <c r="H96">
        <v>33.1</v>
      </c>
      <c r="I96">
        <v>2.33</v>
      </c>
      <c r="J96">
        <v>1.49</v>
      </c>
      <c r="K96">
        <v>0.45</v>
      </c>
      <c r="L96">
        <v>0.39</v>
      </c>
      <c r="M96">
        <v>73.5</v>
      </c>
      <c r="Q96" t="s">
        <v>2348</v>
      </c>
      <c r="R96" t="s">
        <v>2318</v>
      </c>
      <c r="S96">
        <v>1230</v>
      </c>
      <c r="T96">
        <v>15</v>
      </c>
      <c r="U96">
        <v>21.8</v>
      </c>
      <c r="V96">
        <v>1.63</v>
      </c>
      <c r="W96">
        <v>1.1299999999999999</v>
      </c>
      <c r="X96">
        <v>0.43</v>
      </c>
      <c r="Y96">
        <v>0.37</v>
      </c>
      <c r="Z96">
        <v>46.8</v>
      </c>
      <c r="AB96" t="s">
        <v>2283</v>
      </c>
      <c r="AC96" t="s">
        <v>2284</v>
      </c>
      <c r="AD96">
        <v>120</v>
      </c>
      <c r="AF96" t="s">
        <v>2296</v>
      </c>
      <c r="AG96" t="s">
        <v>2079</v>
      </c>
      <c r="AH96">
        <v>271</v>
      </c>
    </row>
    <row r="97" spans="1:34" x14ac:dyDescent="0.25">
      <c r="A97" t="str">
        <f t="shared" si="2"/>
        <v>19970813</v>
      </c>
      <c r="B97" t="str">
        <f t="shared" si="3"/>
        <v>1000</v>
      </c>
      <c r="C97" s="1">
        <v>35655</v>
      </c>
      <c r="D97" s="16">
        <v>0.41666666666666669</v>
      </c>
      <c r="E97">
        <v>467</v>
      </c>
      <c r="F97">
        <v>215</v>
      </c>
      <c r="H97">
        <v>33</v>
      </c>
      <c r="I97">
        <v>2.33</v>
      </c>
      <c r="J97">
        <v>1.47</v>
      </c>
      <c r="M97">
        <v>72</v>
      </c>
      <c r="Q97" t="s">
        <v>2349</v>
      </c>
      <c r="R97" t="s">
        <v>2058</v>
      </c>
      <c r="S97">
        <v>200</v>
      </c>
      <c r="T97">
        <v>-9999</v>
      </c>
      <c r="U97">
        <v>56.5</v>
      </c>
      <c r="V97">
        <v>3.85</v>
      </c>
      <c r="W97">
        <v>2.44</v>
      </c>
      <c r="X97">
        <v>0.69</v>
      </c>
      <c r="Y97">
        <v>1.08</v>
      </c>
      <c r="Z97">
        <v>146</v>
      </c>
      <c r="AB97" t="s">
        <v>2285</v>
      </c>
      <c r="AC97" t="s">
        <v>2060</v>
      </c>
      <c r="AD97">
        <v>113</v>
      </c>
      <c r="AF97" t="s">
        <v>2297</v>
      </c>
      <c r="AG97" t="s">
        <v>2027</v>
      </c>
      <c r="AH97">
        <v>1570</v>
      </c>
    </row>
    <row r="98" spans="1:34" x14ac:dyDescent="0.25">
      <c r="A98" t="str">
        <f t="shared" si="2"/>
        <v>19970925</v>
      </c>
      <c r="B98" t="str">
        <f t="shared" si="3"/>
        <v>1400</v>
      </c>
      <c r="C98" s="1">
        <v>35698</v>
      </c>
      <c r="D98" s="16">
        <v>0.58333333333333337</v>
      </c>
      <c r="E98">
        <v>406</v>
      </c>
      <c r="F98">
        <v>229</v>
      </c>
      <c r="H98">
        <v>35.4</v>
      </c>
      <c r="I98">
        <v>2.5099999999999998</v>
      </c>
      <c r="J98">
        <v>1.64</v>
      </c>
      <c r="M98">
        <v>83</v>
      </c>
      <c r="Q98" t="s">
        <v>2350</v>
      </c>
      <c r="R98" t="s">
        <v>2058</v>
      </c>
      <c r="S98">
        <v>176</v>
      </c>
      <c r="T98">
        <v>-9999</v>
      </c>
      <c r="U98">
        <v>63.6</v>
      </c>
      <c r="V98">
        <v>4.41</v>
      </c>
      <c r="W98">
        <v>2.8</v>
      </c>
      <c r="X98">
        <v>0.69</v>
      </c>
      <c r="Y98">
        <v>1.22</v>
      </c>
      <c r="Z98">
        <v>161</v>
      </c>
      <c r="AB98" t="s">
        <v>2286</v>
      </c>
      <c r="AC98" t="s">
        <v>2179</v>
      </c>
      <c r="AD98">
        <v>59</v>
      </c>
      <c r="AF98" t="s">
        <v>2298</v>
      </c>
      <c r="AG98" t="s">
        <v>2189</v>
      </c>
      <c r="AH98">
        <v>1160</v>
      </c>
    </row>
    <row r="99" spans="1:34" x14ac:dyDescent="0.25">
      <c r="A99" t="str">
        <f t="shared" si="2"/>
        <v>19971022</v>
      </c>
      <c r="B99" t="str">
        <f t="shared" si="3"/>
        <v>1010</v>
      </c>
      <c r="C99" s="1">
        <v>35725</v>
      </c>
      <c r="D99" s="16">
        <v>0.4236111111111111</v>
      </c>
      <c r="E99">
        <v>221</v>
      </c>
      <c r="F99">
        <v>312</v>
      </c>
      <c r="G99">
        <v>17</v>
      </c>
      <c r="H99">
        <v>51.9</v>
      </c>
      <c r="I99">
        <v>3.21</v>
      </c>
      <c r="J99">
        <v>2.09</v>
      </c>
      <c r="K99">
        <v>0.65</v>
      </c>
      <c r="L99">
        <v>0.79</v>
      </c>
      <c r="M99">
        <v>126</v>
      </c>
      <c r="Q99" t="s">
        <v>2351</v>
      </c>
      <c r="R99" t="s">
        <v>2123</v>
      </c>
      <c r="S99">
        <v>143</v>
      </c>
      <c r="T99">
        <v>-9999</v>
      </c>
      <c r="U99">
        <v>64.5</v>
      </c>
      <c r="V99">
        <v>4.49</v>
      </c>
      <c r="W99">
        <v>3.25</v>
      </c>
      <c r="X99">
        <v>0.81</v>
      </c>
      <c r="Y99">
        <v>2.4700000000000002</v>
      </c>
      <c r="Z99">
        <v>177</v>
      </c>
      <c r="AB99" t="s">
        <v>2287</v>
      </c>
      <c r="AC99" t="s">
        <v>1989</v>
      </c>
      <c r="AD99">
        <v>95</v>
      </c>
      <c r="AF99" t="s">
        <v>2299</v>
      </c>
      <c r="AG99" t="s">
        <v>2081</v>
      </c>
      <c r="AH99">
        <v>281</v>
      </c>
    </row>
    <row r="100" spans="1:34" x14ac:dyDescent="0.25">
      <c r="A100" t="str">
        <f t="shared" si="2"/>
        <v>19971022</v>
      </c>
      <c r="B100" t="str">
        <f t="shared" si="3"/>
        <v>1020</v>
      </c>
      <c r="C100" s="1">
        <v>35725</v>
      </c>
      <c r="D100" s="16">
        <v>0.43055555555555558</v>
      </c>
      <c r="E100">
        <v>220</v>
      </c>
      <c r="F100">
        <v>312</v>
      </c>
      <c r="H100">
        <v>51.3</v>
      </c>
      <c r="I100">
        <v>3.21</v>
      </c>
      <c r="J100">
        <v>1.95</v>
      </c>
      <c r="M100">
        <v>143</v>
      </c>
      <c r="Q100" t="s">
        <v>2120</v>
      </c>
      <c r="R100" t="s">
        <v>1994</v>
      </c>
      <c r="S100">
        <v>1130</v>
      </c>
      <c r="T100">
        <v>-9999</v>
      </c>
      <c r="U100">
        <v>24.9</v>
      </c>
      <c r="V100">
        <v>1.99</v>
      </c>
      <c r="W100">
        <v>1.44</v>
      </c>
      <c r="X100">
        <v>0.47</v>
      </c>
      <c r="Y100">
        <v>0.68</v>
      </c>
      <c r="Z100">
        <v>51.6</v>
      </c>
      <c r="AB100" t="s">
        <v>2288</v>
      </c>
      <c r="AC100" t="s">
        <v>2219</v>
      </c>
      <c r="AD100">
        <v>158</v>
      </c>
      <c r="AF100" t="s">
        <v>2300</v>
      </c>
      <c r="AG100" t="s">
        <v>2205</v>
      </c>
      <c r="AH100">
        <v>149</v>
      </c>
    </row>
    <row r="101" spans="1:34" x14ac:dyDescent="0.25">
      <c r="A101" t="str">
        <f t="shared" si="2"/>
        <v>19971125</v>
      </c>
      <c r="B101" t="str">
        <f t="shared" si="3"/>
        <v>1030</v>
      </c>
      <c r="C101" s="1">
        <v>35759</v>
      </c>
      <c r="D101" s="16">
        <v>0.4375</v>
      </c>
      <c r="E101">
        <v>115</v>
      </c>
      <c r="F101">
        <v>448</v>
      </c>
      <c r="H101">
        <v>76.2</v>
      </c>
      <c r="I101">
        <v>4.57</v>
      </c>
      <c r="J101">
        <v>2.82</v>
      </c>
      <c r="M101">
        <v>194</v>
      </c>
      <c r="Q101" t="s">
        <v>2121</v>
      </c>
      <c r="R101" t="s">
        <v>1994</v>
      </c>
      <c r="S101">
        <v>261</v>
      </c>
      <c r="T101">
        <v>-9999</v>
      </c>
      <c r="U101">
        <v>45.1</v>
      </c>
      <c r="V101">
        <v>3.26</v>
      </c>
      <c r="W101">
        <v>1.87</v>
      </c>
      <c r="X101">
        <v>0.53</v>
      </c>
      <c r="Y101">
        <v>0.48</v>
      </c>
      <c r="Z101">
        <v>113</v>
      </c>
      <c r="AB101" t="s">
        <v>2289</v>
      </c>
      <c r="AC101" t="s">
        <v>2086</v>
      </c>
      <c r="AD101">
        <v>819</v>
      </c>
      <c r="AF101" t="s">
        <v>2301</v>
      </c>
      <c r="AG101" t="s">
        <v>2033</v>
      </c>
      <c r="AH101">
        <v>163</v>
      </c>
    </row>
    <row r="102" spans="1:34" x14ac:dyDescent="0.25">
      <c r="A102" t="str">
        <f t="shared" si="2"/>
        <v>19971223</v>
      </c>
      <c r="B102" t="str">
        <f t="shared" si="3"/>
        <v>1015</v>
      </c>
      <c r="C102" s="1">
        <v>35787</v>
      </c>
      <c r="D102" s="16">
        <v>0.42708333333333331</v>
      </c>
      <c r="E102">
        <v>86</v>
      </c>
      <c r="F102">
        <v>527</v>
      </c>
      <c r="Q102" t="s">
        <v>2352</v>
      </c>
      <c r="R102" t="s">
        <v>2060</v>
      </c>
      <c r="S102">
        <v>125</v>
      </c>
      <c r="T102">
        <v>-9999</v>
      </c>
      <c r="U102">
        <v>71.099999999999994</v>
      </c>
      <c r="V102">
        <v>5.04</v>
      </c>
      <c r="W102">
        <v>2.87</v>
      </c>
      <c r="X102">
        <v>0.73</v>
      </c>
      <c r="Y102">
        <v>1.01</v>
      </c>
      <c r="Z102">
        <v>202</v>
      </c>
      <c r="AB102" t="s">
        <v>2290</v>
      </c>
      <c r="AC102" t="s">
        <v>2033</v>
      </c>
      <c r="AD102">
        <v>432</v>
      </c>
      <c r="AF102" t="s">
        <v>2302</v>
      </c>
      <c r="AG102" t="s">
        <v>2036</v>
      </c>
      <c r="AH102">
        <v>94</v>
      </c>
    </row>
    <row r="103" spans="1:34" x14ac:dyDescent="0.25">
      <c r="A103" t="str">
        <f t="shared" si="2"/>
        <v>19971223</v>
      </c>
      <c r="B103" t="str">
        <f t="shared" si="3"/>
        <v>1030</v>
      </c>
      <c r="C103" s="1">
        <v>35787</v>
      </c>
      <c r="D103" s="16">
        <v>0.4375</v>
      </c>
      <c r="E103">
        <v>86</v>
      </c>
      <c r="F103">
        <v>527</v>
      </c>
      <c r="H103">
        <v>85.2</v>
      </c>
      <c r="I103">
        <v>5.34</v>
      </c>
      <c r="J103">
        <v>3.34</v>
      </c>
      <c r="K103">
        <v>1</v>
      </c>
      <c r="M103">
        <v>247</v>
      </c>
      <c r="Q103" t="s">
        <v>2353</v>
      </c>
      <c r="R103" t="s">
        <v>2145</v>
      </c>
      <c r="S103">
        <v>348</v>
      </c>
      <c r="T103">
        <v>-9999</v>
      </c>
      <c r="U103">
        <v>42.3</v>
      </c>
      <c r="V103">
        <v>3.12</v>
      </c>
      <c r="W103">
        <v>2.16</v>
      </c>
      <c r="X103">
        <v>0.57999999999999996</v>
      </c>
      <c r="Y103">
        <v>1.1200000000000001</v>
      </c>
      <c r="Z103">
        <v>105</v>
      </c>
      <c r="AB103" t="s">
        <v>2291</v>
      </c>
      <c r="AC103" t="s">
        <v>2033</v>
      </c>
      <c r="AD103">
        <v>500</v>
      </c>
      <c r="AF103" t="s">
        <v>2303</v>
      </c>
      <c r="AG103" t="s">
        <v>2137</v>
      </c>
      <c r="AH103">
        <v>109</v>
      </c>
    </row>
    <row r="104" spans="1:34" x14ac:dyDescent="0.25">
      <c r="A104" t="str">
        <f t="shared" si="2"/>
        <v>19980213</v>
      </c>
      <c r="B104" t="str">
        <f t="shared" si="3"/>
        <v>1100</v>
      </c>
      <c r="C104" s="1">
        <v>35839</v>
      </c>
      <c r="D104" s="16">
        <v>0.45833333333333331</v>
      </c>
      <c r="E104">
        <v>61</v>
      </c>
      <c r="F104">
        <v>538</v>
      </c>
      <c r="H104">
        <v>99.1</v>
      </c>
      <c r="I104">
        <v>6.26</v>
      </c>
      <c r="J104">
        <v>3.69</v>
      </c>
      <c r="K104">
        <v>1.3</v>
      </c>
      <c r="M104">
        <v>310</v>
      </c>
      <c r="Q104" t="s">
        <v>2354</v>
      </c>
      <c r="R104" t="s">
        <v>1969</v>
      </c>
      <c r="S104">
        <v>1880</v>
      </c>
      <c r="T104">
        <v>-9999</v>
      </c>
      <c r="U104">
        <v>17.600000000000001</v>
      </c>
      <c r="V104">
        <v>1.45</v>
      </c>
      <c r="W104">
        <v>0.98</v>
      </c>
      <c r="X104">
        <v>0.46</v>
      </c>
      <c r="Y104">
        <v>0.37</v>
      </c>
      <c r="Z104">
        <v>39.5</v>
      </c>
      <c r="AB104" t="s">
        <v>2292</v>
      </c>
      <c r="AC104" t="s">
        <v>2219</v>
      </c>
      <c r="AD104">
        <v>411</v>
      </c>
      <c r="AF104" t="s">
        <v>2304</v>
      </c>
      <c r="AG104" t="s">
        <v>2019</v>
      </c>
      <c r="AH104">
        <v>129</v>
      </c>
    </row>
    <row r="105" spans="1:34" x14ac:dyDescent="0.25">
      <c r="A105" t="str">
        <f t="shared" si="2"/>
        <v>19980213</v>
      </c>
      <c r="B105" t="str">
        <f t="shared" si="3"/>
        <v>1115</v>
      </c>
      <c r="C105" s="1">
        <v>35839</v>
      </c>
      <c r="D105" s="16">
        <v>0.46875</v>
      </c>
      <c r="E105">
        <v>61</v>
      </c>
      <c r="F105">
        <v>538</v>
      </c>
      <c r="Q105" t="s">
        <v>2355</v>
      </c>
      <c r="R105" t="s">
        <v>2060</v>
      </c>
      <c r="S105">
        <v>197</v>
      </c>
      <c r="T105">
        <v>-9999</v>
      </c>
      <c r="U105">
        <v>51.6</v>
      </c>
      <c r="V105">
        <v>3.68</v>
      </c>
      <c r="W105">
        <v>2.29</v>
      </c>
      <c r="X105">
        <v>0.65</v>
      </c>
      <c r="Y105">
        <v>0.55000000000000004</v>
      </c>
      <c r="Z105">
        <v>136</v>
      </c>
      <c r="AB105" t="s">
        <v>2293</v>
      </c>
      <c r="AC105" t="s">
        <v>2212</v>
      </c>
      <c r="AD105">
        <v>130</v>
      </c>
      <c r="AF105" t="s">
        <v>2305</v>
      </c>
      <c r="AG105" t="s">
        <v>1980</v>
      </c>
      <c r="AH105">
        <v>108</v>
      </c>
    </row>
    <row r="106" spans="1:34" x14ac:dyDescent="0.25">
      <c r="A106" t="str">
        <f t="shared" si="2"/>
        <v>19980316</v>
      </c>
      <c r="B106" t="str">
        <f t="shared" si="3"/>
        <v>1030</v>
      </c>
      <c r="C106" s="1">
        <v>35870</v>
      </c>
      <c r="D106" s="16">
        <v>0.4375</v>
      </c>
      <c r="E106">
        <v>65</v>
      </c>
      <c r="F106">
        <v>628</v>
      </c>
      <c r="H106">
        <v>96.1</v>
      </c>
      <c r="I106">
        <v>5.86</v>
      </c>
      <c r="J106">
        <v>3.75</v>
      </c>
      <c r="K106">
        <v>1</v>
      </c>
      <c r="M106">
        <v>293</v>
      </c>
      <c r="Q106" t="s">
        <v>2356</v>
      </c>
      <c r="R106" t="s">
        <v>1969</v>
      </c>
      <c r="S106">
        <v>75</v>
      </c>
      <c r="T106">
        <v>-9999</v>
      </c>
      <c r="U106">
        <v>98</v>
      </c>
      <c r="V106">
        <v>6.31</v>
      </c>
      <c r="W106">
        <v>3.78</v>
      </c>
      <c r="X106">
        <v>0.99</v>
      </c>
      <c r="Y106">
        <v>1</v>
      </c>
      <c r="Z106">
        <v>273</v>
      </c>
      <c r="AB106" t="s">
        <v>2294</v>
      </c>
      <c r="AC106" t="s">
        <v>2281</v>
      </c>
      <c r="AD106">
        <v>75</v>
      </c>
      <c r="AF106" t="s">
        <v>2306</v>
      </c>
      <c r="AG106" t="s">
        <v>1969</v>
      </c>
      <c r="AH106">
        <v>76</v>
      </c>
    </row>
    <row r="107" spans="1:34" x14ac:dyDescent="0.25">
      <c r="A107" t="str">
        <f t="shared" si="2"/>
        <v>19980423</v>
      </c>
      <c r="B107" t="str">
        <f t="shared" si="3"/>
        <v>1415</v>
      </c>
      <c r="C107" s="1">
        <v>35908</v>
      </c>
      <c r="D107" s="16">
        <v>0.59375</v>
      </c>
      <c r="E107">
        <v>181</v>
      </c>
      <c r="F107">
        <v>427</v>
      </c>
      <c r="H107">
        <v>69.3</v>
      </c>
      <c r="I107">
        <v>4.3600000000000003</v>
      </c>
      <c r="J107">
        <v>3.13</v>
      </c>
      <c r="K107">
        <v>0.89</v>
      </c>
      <c r="M107">
        <v>195</v>
      </c>
      <c r="Q107" t="s">
        <v>2130</v>
      </c>
      <c r="R107" t="s">
        <v>2318</v>
      </c>
      <c r="S107">
        <v>501</v>
      </c>
      <c r="T107">
        <v>-9999</v>
      </c>
      <c r="U107">
        <v>38</v>
      </c>
      <c r="V107">
        <v>2.88</v>
      </c>
      <c r="W107">
        <v>1.97</v>
      </c>
      <c r="X107">
        <v>0.6</v>
      </c>
      <c r="Y107">
        <v>1.07</v>
      </c>
      <c r="Z107">
        <v>96.9</v>
      </c>
      <c r="AB107" t="s">
        <v>2295</v>
      </c>
      <c r="AC107" t="s">
        <v>1980</v>
      </c>
      <c r="AD107">
        <v>166</v>
      </c>
      <c r="AF107" t="s">
        <v>2307</v>
      </c>
      <c r="AG107" t="s">
        <v>2060</v>
      </c>
      <c r="AH107">
        <v>56</v>
      </c>
    </row>
    <row r="108" spans="1:34" x14ac:dyDescent="0.25">
      <c r="A108" t="str">
        <f t="shared" si="2"/>
        <v>19980505</v>
      </c>
      <c r="B108" t="str">
        <f t="shared" si="3"/>
        <v>1100</v>
      </c>
      <c r="C108" s="1">
        <v>35920</v>
      </c>
      <c r="D108" s="16">
        <v>0.45833333333333331</v>
      </c>
      <c r="E108">
        <v>459</v>
      </c>
      <c r="F108">
        <v>237</v>
      </c>
      <c r="G108">
        <v>13</v>
      </c>
      <c r="H108">
        <v>37.1</v>
      </c>
      <c r="I108">
        <v>2.52</v>
      </c>
      <c r="J108">
        <v>1.72</v>
      </c>
      <c r="K108">
        <v>0.54</v>
      </c>
      <c r="L108">
        <v>0.61</v>
      </c>
      <c r="M108">
        <v>90.9</v>
      </c>
      <c r="Q108" t="s">
        <v>2357</v>
      </c>
      <c r="R108" t="s">
        <v>2123</v>
      </c>
      <c r="S108">
        <v>223</v>
      </c>
      <c r="T108">
        <v>-9999</v>
      </c>
      <c r="U108">
        <v>48.1</v>
      </c>
      <c r="V108">
        <v>3.3</v>
      </c>
      <c r="W108">
        <v>2.58</v>
      </c>
      <c r="X108">
        <v>0.63</v>
      </c>
      <c r="Y108">
        <v>0.57999999999999996</v>
      </c>
      <c r="Z108">
        <v>125</v>
      </c>
      <c r="AB108" t="s">
        <v>2296</v>
      </c>
      <c r="AC108" t="s">
        <v>2079</v>
      </c>
      <c r="AD108">
        <v>271</v>
      </c>
      <c r="AF108" t="s">
        <v>2308</v>
      </c>
      <c r="AG108" t="s">
        <v>2281</v>
      </c>
      <c r="AH108">
        <v>405</v>
      </c>
    </row>
    <row r="109" spans="1:34" x14ac:dyDescent="0.25">
      <c r="A109" t="str">
        <f t="shared" si="2"/>
        <v>19980505</v>
      </c>
      <c r="B109" t="str">
        <f t="shared" si="3"/>
        <v>1110</v>
      </c>
      <c r="C109" s="1">
        <v>35920</v>
      </c>
      <c r="D109" s="16">
        <v>0.46527777777777773</v>
      </c>
      <c r="E109">
        <v>459</v>
      </c>
      <c r="F109">
        <v>250</v>
      </c>
      <c r="H109">
        <v>40.1</v>
      </c>
      <c r="I109">
        <v>2.5299999999999998</v>
      </c>
      <c r="J109">
        <v>2.2400000000000002</v>
      </c>
      <c r="K109">
        <v>0.55000000000000004</v>
      </c>
      <c r="M109">
        <v>98</v>
      </c>
      <c r="Q109" t="s">
        <v>2358</v>
      </c>
      <c r="R109" t="s">
        <v>2145</v>
      </c>
      <c r="S109">
        <v>95</v>
      </c>
      <c r="T109">
        <v>-9999</v>
      </c>
      <c r="U109">
        <v>75.900000000000006</v>
      </c>
      <c r="V109">
        <v>5.09</v>
      </c>
      <c r="W109">
        <v>3.3</v>
      </c>
      <c r="X109">
        <v>0.95</v>
      </c>
      <c r="Y109">
        <v>1.36</v>
      </c>
      <c r="Z109">
        <v>224</v>
      </c>
      <c r="AB109" t="s">
        <v>2297</v>
      </c>
      <c r="AC109" t="s">
        <v>2027</v>
      </c>
      <c r="AD109">
        <v>1570</v>
      </c>
      <c r="AF109" t="s">
        <v>2309</v>
      </c>
      <c r="AG109" t="s">
        <v>2219</v>
      </c>
      <c r="AH109">
        <v>1080</v>
      </c>
    </row>
    <row r="110" spans="1:34" x14ac:dyDescent="0.25">
      <c r="A110" t="str">
        <f t="shared" si="2"/>
        <v>19980529</v>
      </c>
      <c r="B110" t="str">
        <f t="shared" si="3"/>
        <v>0915</v>
      </c>
      <c r="C110" s="1">
        <v>35944</v>
      </c>
      <c r="D110" s="16">
        <v>0.38541666666666669</v>
      </c>
      <c r="E110">
        <v>1220</v>
      </c>
      <c r="F110">
        <v>140</v>
      </c>
      <c r="H110">
        <v>22.1</v>
      </c>
      <c r="I110">
        <v>1.53</v>
      </c>
      <c r="J110">
        <v>1.1000000000000001</v>
      </c>
      <c r="K110">
        <v>0.37</v>
      </c>
      <c r="M110">
        <v>47</v>
      </c>
      <c r="Q110" t="s">
        <v>2359</v>
      </c>
      <c r="R110" t="s">
        <v>2212</v>
      </c>
      <c r="S110">
        <v>71</v>
      </c>
      <c r="T110">
        <v>-9999</v>
      </c>
      <c r="U110">
        <v>88.5</v>
      </c>
      <c r="V110">
        <v>6</v>
      </c>
      <c r="W110">
        <v>3.68</v>
      </c>
      <c r="X110">
        <v>0.99</v>
      </c>
      <c r="Y110">
        <v>1.2</v>
      </c>
      <c r="Z110">
        <v>269</v>
      </c>
      <c r="AB110" t="s">
        <v>2298</v>
      </c>
      <c r="AC110" t="s">
        <v>2189</v>
      </c>
      <c r="AD110">
        <v>1160</v>
      </c>
      <c r="AF110" t="s">
        <v>2310</v>
      </c>
      <c r="AG110" t="s">
        <v>1969</v>
      </c>
      <c r="AH110">
        <v>841</v>
      </c>
    </row>
    <row r="111" spans="1:34" x14ac:dyDescent="0.25">
      <c r="A111" t="str">
        <f t="shared" si="2"/>
        <v>19980602</v>
      </c>
      <c r="B111" t="str">
        <f t="shared" si="3"/>
        <v>1025</v>
      </c>
      <c r="C111" s="1">
        <v>35948</v>
      </c>
      <c r="D111" s="16">
        <v>0.43402777777777773</v>
      </c>
      <c r="E111">
        <v>1230</v>
      </c>
      <c r="F111">
        <v>129</v>
      </c>
      <c r="G111">
        <v>15</v>
      </c>
      <c r="H111">
        <v>19.399999999999999</v>
      </c>
      <c r="I111">
        <v>1.44</v>
      </c>
      <c r="J111">
        <v>0.99</v>
      </c>
      <c r="K111">
        <v>0.37</v>
      </c>
      <c r="L111" s="4" t="s">
        <v>2172</v>
      </c>
      <c r="M111">
        <v>41.9</v>
      </c>
      <c r="Q111" t="s">
        <v>2360</v>
      </c>
      <c r="R111" t="s">
        <v>2060</v>
      </c>
      <c r="S111">
        <v>189</v>
      </c>
      <c r="T111">
        <v>-9999</v>
      </c>
      <c r="U111">
        <v>57</v>
      </c>
      <c r="V111">
        <v>3.73</v>
      </c>
      <c r="W111">
        <v>2.5299999999999998</v>
      </c>
      <c r="X111">
        <v>0.63</v>
      </c>
      <c r="Y111">
        <v>1.56</v>
      </c>
      <c r="Z111">
        <v>155</v>
      </c>
      <c r="AB111" t="s">
        <v>2299</v>
      </c>
      <c r="AC111" t="s">
        <v>2081</v>
      </c>
      <c r="AD111">
        <v>281</v>
      </c>
      <c r="AF111" t="s">
        <v>2311</v>
      </c>
      <c r="AG111" t="s">
        <v>2033</v>
      </c>
      <c r="AH111">
        <v>252</v>
      </c>
    </row>
    <row r="112" spans="1:34" x14ac:dyDescent="0.25">
      <c r="A112" t="str">
        <f t="shared" si="2"/>
        <v>19980602</v>
      </c>
      <c r="B112" t="str">
        <f t="shared" si="3"/>
        <v>1035</v>
      </c>
      <c r="C112" s="1">
        <v>35948</v>
      </c>
      <c r="D112" s="16">
        <v>0.44097222222222227</v>
      </c>
      <c r="E112">
        <v>1190</v>
      </c>
      <c r="F112">
        <v>137</v>
      </c>
      <c r="H112">
        <v>22.3</v>
      </c>
      <c r="I112">
        <v>1.47</v>
      </c>
      <c r="J112">
        <v>1.24</v>
      </c>
      <c r="K112">
        <v>0.37</v>
      </c>
      <c r="M112">
        <v>44</v>
      </c>
      <c r="Q112" t="s">
        <v>2361</v>
      </c>
      <c r="R112" t="s">
        <v>1989</v>
      </c>
      <c r="S112">
        <v>1300</v>
      </c>
      <c r="T112">
        <v>-9999</v>
      </c>
      <c r="U112">
        <v>21</v>
      </c>
      <c r="V112">
        <v>1.63</v>
      </c>
      <c r="W112">
        <v>1.04</v>
      </c>
      <c r="X112">
        <v>0.45</v>
      </c>
      <c r="Y112">
        <v>0.26</v>
      </c>
      <c r="Z112">
        <v>41.8</v>
      </c>
      <c r="AB112" t="s">
        <v>2300</v>
      </c>
      <c r="AC112" t="s">
        <v>2205</v>
      </c>
      <c r="AD112">
        <v>149</v>
      </c>
      <c r="AF112" t="s">
        <v>2313</v>
      </c>
      <c r="AG112" t="s">
        <v>2219</v>
      </c>
      <c r="AH112">
        <v>212</v>
      </c>
    </row>
    <row r="113" spans="1:34" x14ac:dyDescent="0.25">
      <c r="A113" t="str">
        <f t="shared" si="2"/>
        <v>19980610</v>
      </c>
      <c r="B113" t="str">
        <f t="shared" si="3"/>
        <v>1000</v>
      </c>
      <c r="C113" s="1">
        <v>35956</v>
      </c>
      <c r="D113" s="16">
        <v>0.41666666666666669</v>
      </c>
      <c r="E113">
        <v>663</v>
      </c>
      <c r="F113">
        <v>172</v>
      </c>
      <c r="H113">
        <v>26.4</v>
      </c>
      <c r="I113">
        <v>1.84</v>
      </c>
      <c r="J113">
        <v>1.19</v>
      </c>
      <c r="K113">
        <v>0.4</v>
      </c>
      <c r="M113">
        <v>63</v>
      </c>
      <c r="Q113" t="s">
        <v>2362</v>
      </c>
      <c r="R113" t="s">
        <v>2145</v>
      </c>
      <c r="S113">
        <v>199</v>
      </c>
      <c r="T113">
        <v>-9999</v>
      </c>
      <c r="U113">
        <v>52.4</v>
      </c>
      <c r="V113">
        <v>3.7</v>
      </c>
      <c r="W113">
        <v>2.15</v>
      </c>
      <c r="X113">
        <v>0.7</v>
      </c>
      <c r="Y113">
        <v>0.67</v>
      </c>
      <c r="Z113">
        <v>140</v>
      </c>
      <c r="AB113" t="s">
        <v>2301</v>
      </c>
      <c r="AC113" t="s">
        <v>2033</v>
      </c>
      <c r="AD113">
        <v>163</v>
      </c>
      <c r="AF113" t="s">
        <v>2314</v>
      </c>
      <c r="AG113" t="s">
        <v>2036</v>
      </c>
      <c r="AH113">
        <v>110</v>
      </c>
    </row>
    <row r="114" spans="1:34" x14ac:dyDescent="0.25">
      <c r="A114" t="str">
        <f t="shared" si="2"/>
        <v>19980625</v>
      </c>
      <c r="B114" t="str">
        <f t="shared" si="3"/>
        <v>1025</v>
      </c>
      <c r="C114" s="1">
        <v>35971</v>
      </c>
      <c r="D114" s="16">
        <v>0.43402777777777773</v>
      </c>
      <c r="E114">
        <v>901</v>
      </c>
      <c r="F114">
        <v>142</v>
      </c>
      <c r="H114">
        <v>22</v>
      </c>
      <c r="I114">
        <v>1.49</v>
      </c>
      <c r="J114">
        <v>1.07</v>
      </c>
      <c r="K114">
        <v>0.35</v>
      </c>
      <c r="M114">
        <v>48</v>
      </c>
      <c r="Q114" t="s">
        <v>2363</v>
      </c>
      <c r="R114" t="s">
        <v>2060</v>
      </c>
      <c r="S114">
        <v>78</v>
      </c>
      <c r="T114">
        <v>-9999</v>
      </c>
      <c r="U114">
        <v>93.5</v>
      </c>
      <c r="V114">
        <v>6.27</v>
      </c>
      <c r="W114">
        <v>3.64</v>
      </c>
      <c r="X114">
        <v>1.01</v>
      </c>
      <c r="Y114">
        <v>1.28</v>
      </c>
      <c r="Z114">
        <v>261</v>
      </c>
      <c r="AB114" t="s">
        <v>2302</v>
      </c>
      <c r="AC114" t="s">
        <v>2036</v>
      </c>
      <c r="AD114">
        <v>94</v>
      </c>
      <c r="AF114" t="s">
        <v>2315</v>
      </c>
      <c r="AG114" t="s">
        <v>1980</v>
      </c>
      <c r="AH114">
        <v>66</v>
      </c>
    </row>
    <row r="115" spans="1:34" x14ac:dyDescent="0.25">
      <c r="A115" t="str">
        <f t="shared" si="2"/>
        <v>19980709</v>
      </c>
      <c r="B115" t="str">
        <f t="shared" si="3"/>
        <v>1045</v>
      </c>
      <c r="C115" s="1">
        <v>35985</v>
      </c>
      <c r="D115" s="16">
        <v>0.44791666666666669</v>
      </c>
      <c r="E115">
        <v>691</v>
      </c>
      <c r="F115">
        <v>160</v>
      </c>
      <c r="H115">
        <v>25.2</v>
      </c>
      <c r="I115">
        <v>1.77</v>
      </c>
      <c r="J115">
        <v>1.1399999999999999</v>
      </c>
      <c r="K115">
        <v>0.35</v>
      </c>
      <c r="M115">
        <v>57</v>
      </c>
      <c r="Q115" t="s">
        <v>2364</v>
      </c>
      <c r="R115" t="s">
        <v>2058</v>
      </c>
      <c r="S115">
        <v>117</v>
      </c>
      <c r="T115">
        <v>-9999</v>
      </c>
      <c r="U115">
        <v>78.599999999999994</v>
      </c>
      <c r="V115">
        <v>5.32</v>
      </c>
      <c r="W115">
        <v>4.0199999999999996</v>
      </c>
      <c r="X115">
        <v>0.93</v>
      </c>
      <c r="Y115">
        <v>3.57</v>
      </c>
      <c r="Z115">
        <v>223</v>
      </c>
      <c r="AB115" t="s">
        <v>2303</v>
      </c>
      <c r="AC115" t="s">
        <v>2137</v>
      </c>
      <c r="AD115">
        <v>109</v>
      </c>
      <c r="AF115" t="s">
        <v>2316</v>
      </c>
      <c r="AG115" t="s">
        <v>2055</v>
      </c>
      <c r="AH115">
        <v>53</v>
      </c>
    </row>
    <row r="116" spans="1:34" x14ac:dyDescent="0.25">
      <c r="A116" t="str">
        <f t="shared" si="2"/>
        <v>19980722</v>
      </c>
      <c r="B116" t="str">
        <f t="shared" si="3"/>
        <v>1115</v>
      </c>
      <c r="C116" s="1">
        <v>35998</v>
      </c>
      <c r="D116" s="16">
        <v>0.46875</v>
      </c>
      <c r="E116">
        <v>334</v>
      </c>
      <c r="F116">
        <v>234</v>
      </c>
      <c r="G116">
        <v>24</v>
      </c>
      <c r="H116">
        <v>36.4</v>
      </c>
      <c r="I116">
        <v>2.5099999999999998</v>
      </c>
      <c r="J116">
        <v>1.58</v>
      </c>
      <c r="K116">
        <v>0.53</v>
      </c>
      <c r="L116">
        <v>0.49</v>
      </c>
      <c r="M116">
        <v>85.9</v>
      </c>
      <c r="Q116" t="s">
        <v>2365</v>
      </c>
      <c r="R116" t="s">
        <v>1998</v>
      </c>
      <c r="S116">
        <v>2030</v>
      </c>
      <c r="T116">
        <v>-9999</v>
      </c>
      <c r="U116">
        <v>18.600000000000001</v>
      </c>
      <c r="V116">
        <v>1.52</v>
      </c>
      <c r="W116">
        <v>1.08</v>
      </c>
      <c r="X116">
        <v>0.48</v>
      </c>
      <c r="Y116">
        <v>0.44</v>
      </c>
      <c r="Z116">
        <v>38.9</v>
      </c>
      <c r="AB116" t="s">
        <v>2304</v>
      </c>
      <c r="AC116" t="s">
        <v>2019</v>
      </c>
      <c r="AD116">
        <v>129</v>
      </c>
      <c r="AF116" t="s">
        <v>2317</v>
      </c>
      <c r="AG116" t="s">
        <v>2318</v>
      </c>
      <c r="AH116">
        <v>47</v>
      </c>
    </row>
    <row r="117" spans="1:34" x14ac:dyDescent="0.25">
      <c r="A117" t="str">
        <f t="shared" ref="A117:A147" si="4">TEXT(C117,"yyyymmdd")</f>
        <v>19980722</v>
      </c>
      <c r="B117" t="str">
        <f t="shared" ref="B117:B147" si="5">TEXT(D117,"hhmm")</f>
        <v>1125</v>
      </c>
      <c r="C117" s="1">
        <v>35998</v>
      </c>
      <c r="D117" s="16">
        <v>0.47569444444444442</v>
      </c>
      <c r="E117">
        <v>334</v>
      </c>
      <c r="F117">
        <v>232</v>
      </c>
      <c r="H117">
        <v>35.799999999999997</v>
      </c>
      <c r="I117">
        <v>2.4300000000000002</v>
      </c>
      <c r="J117">
        <v>1.47</v>
      </c>
      <c r="K117">
        <v>0.5</v>
      </c>
      <c r="M117">
        <v>90</v>
      </c>
      <c r="Q117" t="s">
        <v>2366</v>
      </c>
      <c r="R117" t="s">
        <v>1994</v>
      </c>
      <c r="S117">
        <v>132</v>
      </c>
      <c r="T117">
        <v>-9999</v>
      </c>
      <c r="U117">
        <v>62.2</v>
      </c>
      <c r="V117">
        <v>4.62</v>
      </c>
      <c r="W117">
        <v>2.87</v>
      </c>
      <c r="X117">
        <v>0.82</v>
      </c>
      <c r="Y117">
        <v>0.84</v>
      </c>
      <c r="Z117">
        <v>177</v>
      </c>
      <c r="AB117" t="s">
        <v>2305</v>
      </c>
      <c r="AC117" t="s">
        <v>1980</v>
      </c>
      <c r="AD117">
        <v>108</v>
      </c>
      <c r="AF117" t="s">
        <v>2319</v>
      </c>
      <c r="AG117" t="s">
        <v>2006</v>
      </c>
      <c r="AH117">
        <v>58</v>
      </c>
    </row>
    <row r="118" spans="1:34" x14ac:dyDescent="0.25">
      <c r="A118" t="str">
        <f t="shared" si="4"/>
        <v>19980817</v>
      </c>
      <c r="B118" t="str">
        <f t="shared" si="5"/>
        <v>1400</v>
      </c>
      <c r="C118" s="1">
        <v>36024</v>
      </c>
      <c r="D118" s="16">
        <v>0.58333333333333337</v>
      </c>
      <c r="E118">
        <v>154</v>
      </c>
      <c r="F118">
        <v>367</v>
      </c>
      <c r="Q118" t="s">
        <v>2367</v>
      </c>
      <c r="R118" t="s">
        <v>1980</v>
      </c>
      <c r="S118">
        <v>85</v>
      </c>
      <c r="T118">
        <v>-9999</v>
      </c>
      <c r="U118">
        <v>91.6</v>
      </c>
      <c r="V118">
        <v>6.04</v>
      </c>
      <c r="W118">
        <v>3.47</v>
      </c>
      <c r="X118">
        <v>1</v>
      </c>
      <c r="Y118">
        <v>1.21</v>
      </c>
      <c r="Z118">
        <v>253</v>
      </c>
      <c r="AB118" t="s">
        <v>2306</v>
      </c>
      <c r="AC118" t="s">
        <v>1969</v>
      </c>
      <c r="AD118">
        <v>76</v>
      </c>
      <c r="AF118" t="s">
        <v>2320</v>
      </c>
      <c r="AG118" t="s">
        <v>1969</v>
      </c>
      <c r="AH118">
        <v>63</v>
      </c>
    </row>
    <row r="119" spans="1:34" x14ac:dyDescent="0.25">
      <c r="A119" t="str">
        <f t="shared" si="4"/>
        <v>19980831</v>
      </c>
      <c r="B119" t="str">
        <f t="shared" si="5"/>
        <v>1145</v>
      </c>
      <c r="C119" s="1">
        <v>36038</v>
      </c>
      <c r="D119" s="16">
        <v>0.48958333333333331</v>
      </c>
      <c r="E119">
        <v>148</v>
      </c>
      <c r="F119">
        <v>373</v>
      </c>
      <c r="AB119" t="s">
        <v>2307</v>
      </c>
      <c r="AC119" t="s">
        <v>2060</v>
      </c>
      <c r="AD119">
        <v>56</v>
      </c>
      <c r="AF119" t="s">
        <v>2321</v>
      </c>
      <c r="AG119" t="s">
        <v>2322</v>
      </c>
      <c r="AH119">
        <v>126</v>
      </c>
    </row>
    <row r="120" spans="1:34" x14ac:dyDescent="0.25">
      <c r="A120" t="str">
        <f t="shared" si="4"/>
        <v>19980930</v>
      </c>
      <c r="B120" t="str">
        <f t="shared" si="5"/>
        <v>1100</v>
      </c>
      <c r="C120" s="1">
        <v>36068</v>
      </c>
      <c r="D120" s="16">
        <v>0.45833333333333331</v>
      </c>
      <c r="E120">
        <v>111</v>
      </c>
      <c r="F120">
        <v>440</v>
      </c>
      <c r="H120">
        <v>73</v>
      </c>
      <c r="I120">
        <v>4.6399999999999997</v>
      </c>
      <c r="J120">
        <v>2.83</v>
      </c>
      <c r="K120">
        <v>0.83</v>
      </c>
      <c r="M120">
        <v>197</v>
      </c>
      <c r="AB120" t="s">
        <v>2308</v>
      </c>
      <c r="AC120" t="s">
        <v>2281</v>
      </c>
      <c r="AD120">
        <v>405</v>
      </c>
      <c r="AF120" t="s">
        <v>2323</v>
      </c>
      <c r="AG120" t="s">
        <v>2062</v>
      </c>
      <c r="AH120">
        <v>182</v>
      </c>
    </row>
    <row r="121" spans="1:34" x14ac:dyDescent="0.25">
      <c r="A121" t="str">
        <f t="shared" si="4"/>
        <v>19981007</v>
      </c>
      <c r="B121" t="str">
        <f t="shared" si="5"/>
        <v>1425</v>
      </c>
      <c r="C121" s="1">
        <v>36075</v>
      </c>
      <c r="D121" s="16">
        <v>0.60069444444444442</v>
      </c>
      <c r="E121">
        <v>120</v>
      </c>
      <c r="F121">
        <v>434</v>
      </c>
      <c r="AB121" t="s">
        <v>2309</v>
      </c>
      <c r="AC121" t="s">
        <v>2219</v>
      </c>
      <c r="AD121">
        <v>1080</v>
      </c>
      <c r="AF121" t="s">
        <v>2324</v>
      </c>
      <c r="AG121" t="s">
        <v>2140</v>
      </c>
      <c r="AH121">
        <v>391</v>
      </c>
    </row>
    <row r="122" spans="1:34" x14ac:dyDescent="0.25">
      <c r="A122" t="str">
        <f t="shared" si="4"/>
        <v>19981113</v>
      </c>
      <c r="B122" t="str">
        <f t="shared" si="5"/>
        <v>1130</v>
      </c>
      <c r="C122" s="1">
        <v>36112</v>
      </c>
      <c r="D122" s="16">
        <v>0.47916666666666669</v>
      </c>
      <c r="E122">
        <v>113</v>
      </c>
      <c r="F122">
        <v>447</v>
      </c>
      <c r="G122">
        <v>12</v>
      </c>
      <c r="H122">
        <v>74.599999999999994</v>
      </c>
      <c r="I122">
        <v>4.66</v>
      </c>
      <c r="J122">
        <v>2.81</v>
      </c>
      <c r="K122">
        <v>0.72</v>
      </c>
      <c r="L122">
        <v>1.2</v>
      </c>
      <c r="M122">
        <v>201</v>
      </c>
      <c r="AB122" t="s">
        <v>2310</v>
      </c>
      <c r="AC122" t="s">
        <v>1969</v>
      </c>
      <c r="AD122">
        <v>841</v>
      </c>
      <c r="AF122" t="s">
        <v>2325</v>
      </c>
      <c r="AG122" t="s">
        <v>2145</v>
      </c>
      <c r="AH122">
        <v>74</v>
      </c>
    </row>
    <row r="123" spans="1:34" x14ac:dyDescent="0.25">
      <c r="A123" t="str">
        <f t="shared" si="4"/>
        <v>19990219</v>
      </c>
      <c r="B123" t="str">
        <f t="shared" si="5"/>
        <v>1140</v>
      </c>
      <c r="C123" s="1">
        <v>36210</v>
      </c>
      <c r="D123" s="16">
        <v>0.4861111111111111</v>
      </c>
      <c r="E123">
        <v>59</v>
      </c>
      <c r="F123">
        <v>592</v>
      </c>
      <c r="H123">
        <v>106</v>
      </c>
      <c r="I123">
        <v>6.22</v>
      </c>
      <c r="J123">
        <v>3.69</v>
      </c>
      <c r="K123">
        <v>1.1000000000000001</v>
      </c>
      <c r="M123">
        <v>289</v>
      </c>
      <c r="AB123" t="s">
        <v>2311</v>
      </c>
      <c r="AC123" t="s">
        <v>2033</v>
      </c>
      <c r="AD123">
        <v>252</v>
      </c>
      <c r="AF123" t="s">
        <v>2326</v>
      </c>
      <c r="AG123" t="s">
        <v>2318</v>
      </c>
      <c r="AH123">
        <v>88</v>
      </c>
    </row>
    <row r="124" spans="1:34" x14ac:dyDescent="0.25">
      <c r="A124" t="str">
        <f t="shared" si="4"/>
        <v>19990408</v>
      </c>
      <c r="B124" t="str">
        <f t="shared" si="5"/>
        <v>1500</v>
      </c>
      <c r="C124" s="1">
        <v>36258</v>
      </c>
      <c r="D124" s="16">
        <v>0.625</v>
      </c>
      <c r="E124">
        <v>95</v>
      </c>
      <c r="F124">
        <v>474</v>
      </c>
      <c r="G124">
        <v>9</v>
      </c>
      <c r="H124">
        <v>79</v>
      </c>
      <c r="I124">
        <v>4.72</v>
      </c>
      <c r="J124">
        <v>2.91</v>
      </c>
      <c r="K124">
        <v>0.84</v>
      </c>
      <c r="L124">
        <v>1.18</v>
      </c>
      <c r="M124">
        <v>220</v>
      </c>
      <c r="AB124" t="s">
        <v>2313</v>
      </c>
      <c r="AC124" t="s">
        <v>2219</v>
      </c>
      <c r="AD124">
        <v>212</v>
      </c>
      <c r="AF124" t="s">
        <v>2327</v>
      </c>
      <c r="AG124" t="s">
        <v>2036</v>
      </c>
      <c r="AH124">
        <v>63</v>
      </c>
    </row>
    <row r="125" spans="1:34" x14ac:dyDescent="0.25">
      <c r="A125" t="str">
        <f t="shared" si="4"/>
        <v>19990430</v>
      </c>
      <c r="B125" t="str">
        <f t="shared" si="5"/>
        <v>1015</v>
      </c>
      <c r="C125" s="1">
        <v>36280</v>
      </c>
      <c r="D125" s="16">
        <v>0.42708333333333331</v>
      </c>
      <c r="E125">
        <v>158</v>
      </c>
      <c r="F125">
        <v>242</v>
      </c>
      <c r="H125">
        <v>68.7</v>
      </c>
      <c r="I125">
        <v>4.3499999999999996</v>
      </c>
      <c r="J125">
        <v>3.17</v>
      </c>
      <c r="K125">
        <v>0.72</v>
      </c>
      <c r="M125">
        <v>157</v>
      </c>
      <c r="AB125" t="s">
        <v>2314</v>
      </c>
      <c r="AC125" t="s">
        <v>2036</v>
      </c>
      <c r="AD125">
        <v>110</v>
      </c>
      <c r="AF125" t="s">
        <v>2328</v>
      </c>
      <c r="AG125" t="s">
        <v>1989</v>
      </c>
      <c r="AH125">
        <v>77</v>
      </c>
    </row>
    <row r="126" spans="1:34" x14ac:dyDescent="0.25">
      <c r="A126" t="str">
        <f t="shared" si="4"/>
        <v>19990603</v>
      </c>
      <c r="B126" t="str">
        <f t="shared" si="5"/>
        <v>0945</v>
      </c>
      <c r="C126" s="1">
        <v>36314</v>
      </c>
      <c r="D126" s="16">
        <v>0.40625</v>
      </c>
      <c r="E126">
        <v>819</v>
      </c>
      <c r="F126">
        <v>158</v>
      </c>
      <c r="G126">
        <v>20</v>
      </c>
      <c r="H126">
        <v>23</v>
      </c>
      <c r="I126">
        <v>1.72</v>
      </c>
      <c r="J126">
        <v>1.19</v>
      </c>
      <c r="K126">
        <v>0.39</v>
      </c>
      <c r="L126">
        <v>0.41</v>
      </c>
      <c r="M126">
        <v>53.2</v>
      </c>
      <c r="AB126" t="s">
        <v>2315</v>
      </c>
      <c r="AC126" t="s">
        <v>1980</v>
      </c>
      <c r="AD126">
        <v>66</v>
      </c>
      <c r="AF126" t="s">
        <v>2329</v>
      </c>
      <c r="AG126" t="s">
        <v>2123</v>
      </c>
      <c r="AH126">
        <v>263</v>
      </c>
    </row>
    <row r="127" spans="1:34" x14ac:dyDescent="0.25">
      <c r="A127" t="str">
        <f t="shared" si="4"/>
        <v>19990809</v>
      </c>
      <c r="B127" t="str">
        <f t="shared" si="5"/>
        <v>1300</v>
      </c>
      <c r="C127" s="1">
        <v>36381</v>
      </c>
      <c r="D127" s="16">
        <v>0.54166666666666663</v>
      </c>
      <c r="E127">
        <v>432</v>
      </c>
      <c r="F127">
        <v>233</v>
      </c>
      <c r="AB127" t="s">
        <v>2316</v>
      </c>
      <c r="AC127" t="s">
        <v>2055</v>
      </c>
      <c r="AD127">
        <v>53</v>
      </c>
      <c r="AF127" t="s">
        <v>2330</v>
      </c>
      <c r="AG127" t="s">
        <v>2331</v>
      </c>
      <c r="AH127">
        <v>1180</v>
      </c>
    </row>
    <row r="128" spans="1:34" x14ac:dyDescent="0.25">
      <c r="A128" t="str">
        <f t="shared" si="4"/>
        <v>19990819</v>
      </c>
      <c r="B128" t="str">
        <f t="shared" si="5"/>
        <v>1300</v>
      </c>
      <c r="C128" s="1">
        <v>36391</v>
      </c>
      <c r="D128" s="16">
        <v>0.54166666666666663</v>
      </c>
      <c r="E128">
        <v>500</v>
      </c>
      <c r="F128">
        <v>198</v>
      </c>
      <c r="H128">
        <v>32.4</v>
      </c>
      <c r="I128">
        <v>2.31</v>
      </c>
      <c r="J128">
        <v>1.59</v>
      </c>
      <c r="K128">
        <v>0.45</v>
      </c>
      <c r="M128">
        <v>60</v>
      </c>
      <c r="AB128" t="s">
        <v>2317</v>
      </c>
      <c r="AC128" t="s">
        <v>2318</v>
      </c>
      <c r="AD128">
        <v>47</v>
      </c>
      <c r="AF128" t="s">
        <v>2332</v>
      </c>
      <c r="AG128" t="s">
        <v>2060</v>
      </c>
      <c r="AH128">
        <v>1570</v>
      </c>
    </row>
    <row r="129" spans="1:34" x14ac:dyDescent="0.25">
      <c r="A129" t="str">
        <f t="shared" si="4"/>
        <v>19990826</v>
      </c>
      <c r="B129" t="str">
        <f t="shared" si="5"/>
        <v>1015</v>
      </c>
      <c r="C129" s="1">
        <v>36398</v>
      </c>
      <c r="D129" s="16">
        <v>0.42708333333333331</v>
      </c>
      <c r="E129">
        <v>411</v>
      </c>
      <c r="F129">
        <v>239</v>
      </c>
      <c r="G129">
        <v>26</v>
      </c>
      <c r="H129">
        <v>38.700000000000003</v>
      </c>
      <c r="I129">
        <v>2.81</v>
      </c>
      <c r="J129">
        <v>1.68</v>
      </c>
      <c r="K129">
        <v>0.5</v>
      </c>
      <c r="L129">
        <v>0.53</v>
      </c>
      <c r="M129">
        <v>86.5</v>
      </c>
      <c r="AB129" t="s">
        <v>2319</v>
      </c>
      <c r="AC129" t="s">
        <v>2006</v>
      </c>
      <c r="AD129">
        <v>58</v>
      </c>
      <c r="AF129" t="s">
        <v>2333</v>
      </c>
      <c r="AG129" t="s">
        <v>2334</v>
      </c>
      <c r="AH129">
        <v>472</v>
      </c>
    </row>
    <row r="130" spans="1:34" x14ac:dyDescent="0.25">
      <c r="A130" t="str">
        <f t="shared" si="4"/>
        <v>19991013</v>
      </c>
      <c r="B130" t="str">
        <f t="shared" si="5"/>
        <v>1115</v>
      </c>
      <c r="C130" s="1">
        <v>36446</v>
      </c>
      <c r="D130" s="16">
        <v>0.46875</v>
      </c>
      <c r="E130">
        <v>130</v>
      </c>
      <c r="F130">
        <v>427</v>
      </c>
      <c r="AB130" t="s">
        <v>2320</v>
      </c>
      <c r="AC130" t="s">
        <v>1969</v>
      </c>
      <c r="AD130">
        <v>63</v>
      </c>
      <c r="AF130" t="s">
        <v>2335</v>
      </c>
      <c r="AG130" t="s">
        <v>2086</v>
      </c>
      <c r="AH130">
        <v>209</v>
      </c>
    </row>
    <row r="131" spans="1:34" x14ac:dyDescent="0.25">
      <c r="A131" t="str">
        <f t="shared" si="4"/>
        <v>19991130</v>
      </c>
      <c r="B131" t="str">
        <f t="shared" si="5"/>
        <v>1145</v>
      </c>
      <c r="C131" s="1">
        <v>36494</v>
      </c>
      <c r="D131" s="16">
        <v>0.48958333333333331</v>
      </c>
      <c r="E131">
        <v>75</v>
      </c>
      <c r="F131">
        <v>540</v>
      </c>
      <c r="G131">
        <v>7</v>
      </c>
      <c r="H131">
        <v>93.2</v>
      </c>
      <c r="I131">
        <v>5.69</v>
      </c>
      <c r="J131">
        <v>3.36</v>
      </c>
      <c r="K131">
        <v>0.95</v>
      </c>
      <c r="L131">
        <v>1.2</v>
      </c>
      <c r="M131">
        <v>260</v>
      </c>
      <c r="AB131" t="s">
        <v>2321</v>
      </c>
      <c r="AC131" t="s">
        <v>2322</v>
      </c>
      <c r="AD131">
        <v>126</v>
      </c>
      <c r="AF131" t="s">
        <v>2336</v>
      </c>
      <c r="AG131" t="s">
        <v>2123</v>
      </c>
      <c r="AH131">
        <v>68</v>
      </c>
    </row>
    <row r="132" spans="1:34" x14ac:dyDescent="0.25">
      <c r="A132" t="str">
        <f t="shared" si="4"/>
        <v>20000413</v>
      </c>
      <c r="B132" t="str">
        <f t="shared" si="5"/>
        <v>1100</v>
      </c>
      <c r="C132" s="1">
        <v>36629</v>
      </c>
      <c r="D132" s="16">
        <v>0.45833333333333331</v>
      </c>
      <c r="E132">
        <v>166</v>
      </c>
      <c r="F132">
        <v>373</v>
      </c>
      <c r="G132">
        <v>10</v>
      </c>
      <c r="H132">
        <v>58.3</v>
      </c>
      <c r="I132">
        <v>3.97</v>
      </c>
      <c r="J132">
        <v>2.76</v>
      </c>
      <c r="K132">
        <v>0.79</v>
      </c>
      <c r="L132">
        <v>1.46</v>
      </c>
      <c r="M132">
        <v>160</v>
      </c>
      <c r="AB132" t="s">
        <v>2323</v>
      </c>
      <c r="AC132" t="s">
        <v>2062</v>
      </c>
      <c r="AD132">
        <v>182</v>
      </c>
      <c r="AF132" t="s">
        <v>2337</v>
      </c>
      <c r="AG132" t="s">
        <v>1989</v>
      </c>
      <c r="AH132">
        <v>85</v>
      </c>
    </row>
    <row r="133" spans="1:34" x14ac:dyDescent="0.25">
      <c r="A133" t="str">
        <f t="shared" si="4"/>
        <v>20000424</v>
      </c>
      <c r="B133" t="str">
        <f t="shared" si="5"/>
        <v>1520</v>
      </c>
      <c r="C133" s="1">
        <v>36640</v>
      </c>
      <c r="D133" s="16">
        <v>0.63888888888888895</v>
      </c>
      <c r="E133">
        <v>271</v>
      </c>
      <c r="F133">
        <v>324</v>
      </c>
      <c r="H133">
        <v>52.6</v>
      </c>
      <c r="I133">
        <v>3.5</v>
      </c>
      <c r="J133">
        <v>2.2999999999999998</v>
      </c>
      <c r="K133">
        <v>0.78</v>
      </c>
      <c r="M133">
        <v>125</v>
      </c>
      <c r="AB133" t="s">
        <v>2324</v>
      </c>
      <c r="AC133" t="s">
        <v>2140</v>
      </c>
      <c r="AD133">
        <v>391</v>
      </c>
      <c r="AF133" t="s">
        <v>2106</v>
      </c>
      <c r="AG133" t="s">
        <v>1980</v>
      </c>
      <c r="AH133">
        <v>75</v>
      </c>
    </row>
    <row r="134" spans="1:34" x14ac:dyDescent="0.25">
      <c r="A134" t="str">
        <f t="shared" si="4"/>
        <v>20000524</v>
      </c>
      <c r="B134" t="str">
        <f t="shared" si="5"/>
        <v>0800</v>
      </c>
      <c r="C134" s="1">
        <v>36670</v>
      </c>
      <c r="D134" s="16">
        <v>0.33333333333333331</v>
      </c>
      <c r="E134">
        <v>1570</v>
      </c>
      <c r="F134">
        <v>116</v>
      </c>
      <c r="G134">
        <v>15</v>
      </c>
      <c r="H134">
        <v>17.3</v>
      </c>
      <c r="I134">
        <v>1.31</v>
      </c>
      <c r="J134">
        <v>0.86</v>
      </c>
      <c r="K134">
        <v>0.55000000000000004</v>
      </c>
      <c r="L134">
        <v>0.32</v>
      </c>
      <c r="M134">
        <v>35.5</v>
      </c>
      <c r="AB134" t="s">
        <v>2325</v>
      </c>
      <c r="AC134" t="s">
        <v>2145</v>
      </c>
      <c r="AD134">
        <v>74</v>
      </c>
      <c r="AF134" t="s">
        <v>2338</v>
      </c>
      <c r="AG134" t="s">
        <v>2017</v>
      </c>
      <c r="AH134">
        <v>860</v>
      </c>
    </row>
    <row r="135" spans="1:34" x14ac:dyDescent="0.25">
      <c r="A135" t="str">
        <f t="shared" si="4"/>
        <v>20000531</v>
      </c>
      <c r="B135" t="str">
        <f t="shared" si="5"/>
        <v>1035</v>
      </c>
      <c r="C135" s="1">
        <v>36677</v>
      </c>
      <c r="D135" s="16">
        <v>0.44097222222222227</v>
      </c>
      <c r="E135">
        <v>1160</v>
      </c>
      <c r="F135">
        <v>122</v>
      </c>
      <c r="H135">
        <v>20.2</v>
      </c>
      <c r="I135">
        <v>1.48</v>
      </c>
      <c r="J135">
        <v>0.86</v>
      </c>
      <c r="K135">
        <v>0.51</v>
      </c>
      <c r="M135">
        <v>38</v>
      </c>
      <c r="AB135" t="s">
        <v>2326</v>
      </c>
      <c r="AC135" t="s">
        <v>2318</v>
      </c>
      <c r="AD135">
        <v>88</v>
      </c>
      <c r="AF135" t="s">
        <v>2339</v>
      </c>
      <c r="AG135" t="s">
        <v>2140</v>
      </c>
      <c r="AH135">
        <v>1170</v>
      </c>
    </row>
    <row r="136" spans="1:34" x14ac:dyDescent="0.25">
      <c r="A136" t="str">
        <f t="shared" si="4"/>
        <v>20000628</v>
      </c>
      <c r="B136" t="str">
        <f t="shared" si="5"/>
        <v>1405</v>
      </c>
      <c r="C136" s="1">
        <v>36705</v>
      </c>
      <c r="D136" s="16">
        <v>0.58680555555555558</v>
      </c>
      <c r="E136">
        <v>281</v>
      </c>
      <c r="F136">
        <v>252</v>
      </c>
      <c r="H136">
        <v>42.1</v>
      </c>
      <c r="I136">
        <v>2.9</v>
      </c>
      <c r="J136">
        <v>1.6</v>
      </c>
      <c r="K136">
        <v>0.65</v>
      </c>
      <c r="M136">
        <v>94</v>
      </c>
      <c r="AB136" t="s">
        <v>2327</v>
      </c>
      <c r="AC136" t="s">
        <v>2036</v>
      </c>
      <c r="AD136">
        <v>63</v>
      </c>
      <c r="AF136" t="s">
        <v>2340</v>
      </c>
      <c r="AG136" t="s">
        <v>2140</v>
      </c>
      <c r="AH136">
        <v>153</v>
      </c>
    </row>
    <row r="137" spans="1:34" x14ac:dyDescent="0.25">
      <c r="A137" t="str">
        <f t="shared" si="4"/>
        <v>20000718</v>
      </c>
      <c r="B137" t="str">
        <f t="shared" si="5"/>
        <v>1055</v>
      </c>
      <c r="C137" s="1">
        <v>36725</v>
      </c>
      <c r="D137" s="16">
        <v>0.4548611111111111</v>
      </c>
      <c r="E137">
        <v>149</v>
      </c>
      <c r="F137">
        <v>316</v>
      </c>
      <c r="H137">
        <v>54.7</v>
      </c>
      <c r="I137">
        <v>3.6</v>
      </c>
      <c r="J137">
        <v>2.1</v>
      </c>
      <c r="K137">
        <v>0.73</v>
      </c>
      <c r="M137">
        <v>128</v>
      </c>
      <c r="AB137" t="s">
        <v>2328</v>
      </c>
      <c r="AC137" t="s">
        <v>1989</v>
      </c>
      <c r="AD137">
        <v>77</v>
      </c>
      <c r="AF137" t="s">
        <v>2341</v>
      </c>
      <c r="AG137" t="s">
        <v>2062</v>
      </c>
      <c r="AH137">
        <v>115</v>
      </c>
    </row>
    <row r="138" spans="1:34" x14ac:dyDescent="0.25">
      <c r="A138" t="str">
        <f t="shared" si="4"/>
        <v>20000719</v>
      </c>
      <c r="B138" t="str">
        <f t="shared" si="5"/>
        <v>1300</v>
      </c>
      <c r="C138" s="1">
        <v>36726</v>
      </c>
      <c r="D138" s="16">
        <v>0.54166666666666663</v>
      </c>
      <c r="E138">
        <v>163</v>
      </c>
      <c r="F138">
        <v>360</v>
      </c>
      <c r="AB138" t="s">
        <v>2329</v>
      </c>
      <c r="AC138" t="s">
        <v>2123</v>
      </c>
      <c r="AD138">
        <v>263</v>
      </c>
      <c r="AF138" t="s">
        <v>2342</v>
      </c>
      <c r="AG138" t="s">
        <v>2058</v>
      </c>
      <c r="AH138">
        <v>356</v>
      </c>
    </row>
    <row r="139" spans="1:34" x14ac:dyDescent="0.25">
      <c r="A139" t="str">
        <f t="shared" si="4"/>
        <v>20000809</v>
      </c>
      <c r="B139" t="str">
        <f t="shared" si="5"/>
        <v>1045</v>
      </c>
      <c r="C139" s="1">
        <v>36747</v>
      </c>
      <c r="D139" s="16">
        <v>0.44791666666666669</v>
      </c>
      <c r="E139">
        <v>94</v>
      </c>
      <c r="F139">
        <v>473</v>
      </c>
      <c r="G139">
        <v>10</v>
      </c>
      <c r="H139">
        <v>77.7</v>
      </c>
      <c r="I139">
        <v>4.82</v>
      </c>
      <c r="J139">
        <v>2.78</v>
      </c>
      <c r="K139">
        <v>0.81</v>
      </c>
      <c r="L139">
        <v>0.75</v>
      </c>
      <c r="M139">
        <v>212</v>
      </c>
      <c r="AB139" t="s">
        <v>2330</v>
      </c>
      <c r="AC139" t="s">
        <v>2331</v>
      </c>
      <c r="AD139">
        <v>1180</v>
      </c>
      <c r="AF139" t="s">
        <v>2343</v>
      </c>
      <c r="AG139" t="s">
        <v>2344</v>
      </c>
      <c r="AH139">
        <v>1040</v>
      </c>
    </row>
    <row r="140" spans="1:34" x14ac:dyDescent="0.25">
      <c r="A140" t="str">
        <f t="shared" si="4"/>
        <v>20000817</v>
      </c>
      <c r="B140" t="str">
        <f t="shared" si="5"/>
        <v>1455</v>
      </c>
      <c r="C140" s="1">
        <v>36755</v>
      </c>
      <c r="D140" s="16">
        <v>0.62152777777777779</v>
      </c>
      <c r="E140">
        <v>109</v>
      </c>
      <c r="F140">
        <v>452</v>
      </c>
      <c r="H140">
        <v>77.900000000000006</v>
      </c>
      <c r="I140">
        <v>4.8099999999999996</v>
      </c>
      <c r="J140">
        <v>2.9</v>
      </c>
      <c r="K140">
        <v>0.96</v>
      </c>
      <c r="M140">
        <v>219</v>
      </c>
      <c r="AB140" t="s">
        <v>2332</v>
      </c>
      <c r="AC140" t="s">
        <v>2060</v>
      </c>
      <c r="AD140">
        <v>1570</v>
      </c>
      <c r="AF140" t="s">
        <v>2345</v>
      </c>
      <c r="AG140" t="s">
        <v>2318</v>
      </c>
      <c r="AH140">
        <v>297</v>
      </c>
    </row>
    <row r="141" spans="1:34" x14ac:dyDescent="0.25">
      <c r="A141" t="str">
        <f t="shared" si="4"/>
        <v>20000915</v>
      </c>
      <c r="B141" t="str">
        <f t="shared" si="5"/>
        <v>1400</v>
      </c>
      <c r="C141" s="1">
        <v>36784</v>
      </c>
      <c r="D141" s="16">
        <v>0.58333333333333337</v>
      </c>
      <c r="E141">
        <v>129</v>
      </c>
      <c r="F141">
        <v>424</v>
      </c>
      <c r="H141">
        <v>72.599999999999994</v>
      </c>
      <c r="I141">
        <v>4.5999999999999996</v>
      </c>
      <c r="J141">
        <v>2.59</v>
      </c>
      <c r="K141">
        <v>0.82</v>
      </c>
      <c r="M141">
        <v>187</v>
      </c>
      <c r="AB141" t="s">
        <v>2333</v>
      </c>
      <c r="AC141" t="s">
        <v>2334</v>
      </c>
      <c r="AD141">
        <v>472</v>
      </c>
      <c r="AF141" t="s">
        <v>2346</v>
      </c>
      <c r="AG141" t="s">
        <v>2062</v>
      </c>
      <c r="AH141">
        <v>99</v>
      </c>
    </row>
    <row r="142" spans="1:34" x14ac:dyDescent="0.25">
      <c r="A142" t="str">
        <f t="shared" si="4"/>
        <v>20001107</v>
      </c>
      <c r="B142" t="str">
        <f t="shared" si="5"/>
        <v>1100</v>
      </c>
      <c r="C142" s="1">
        <v>36837</v>
      </c>
      <c r="D142" s="16">
        <v>0.45833333333333331</v>
      </c>
      <c r="E142">
        <v>108</v>
      </c>
      <c r="F142">
        <v>508</v>
      </c>
      <c r="G142">
        <v>8</v>
      </c>
      <c r="H142">
        <v>86.8</v>
      </c>
      <c r="I142">
        <v>5.25</v>
      </c>
      <c r="J142">
        <v>3.34</v>
      </c>
      <c r="K142">
        <v>0.96</v>
      </c>
      <c r="L142">
        <v>1.39</v>
      </c>
      <c r="M142">
        <v>235</v>
      </c>
      <c r="AB142" t="s">
        <v>2335</v>
      </c>
      <c r="AC142" t="s">
        <v>2086</v>
      </c>
      <c r="AD142">
        <v>209</v>
      </c>
      <c r="AF142" t="s">
        <v>2347</v>
      </c>
      <c r="AG142" t="s">
        <v>2019</v>
      </c>
      <c r="AH142">
        <v>227</v>
      </c>
    </row>
    <row r="143" spans="1:34" x14ac:dyDescent="0.25">
      <c r="A143" t="str">
        <f t="shared" si="4"/>
        <v>20001201</v>
      </c>
      <c r="B143" t="str">
        <f t="shared" si="5"/>
        <v>1200</v>
      </c>
      <c r="C143" s="1">
        <v>36861</v>
      </c>
      <c r="D143" s="16">
        <v>0.5</v>
      </c>
      <c r="E143">
        <v>76</v>
      </c>
      <c r="F143">
        <v>580</v>
      </c>
      <c r="H143">
        <v>98.8</v>
      </c>
      <c r="I143">
        <v>5.81</v>
      </c>
      <c r="J143">
        <v>3.51</v>
      </c>
      <c r="K143">
        <v>0.9</v>
      </c>
      <c r="M143">
        <v>274</v>
      </c>
      <c r="AB143" t="s">
        <v>2336</v>
      </c>
      <c r="AC143" t="s">
        <v>2123</v>
      </c>
      <c r="AD143">
        <v>68</v>
      </c>
      <c r="AF143" t="s">
        <v>2348</v>
      </c>
      <c r="AG143" t="s">
        <v>2318</v>
      </c>
      <c r="AH143">
        <v>1230</v>
      </c>
    </row>
    <row r="144" spans="1:34" x14ac:dyDescent="0.25">
      <c r="A144" t="str">
        <f t="shared" si="4"/>
        <v>20010320</v>
      </c>
      <c r="B144" t="str">
        <f t="shared" si="5"/>
        <v>1130</v>
      </c>
      <c r="C144" s="1">
        <v>36970</v>
      </c>
      <c r="D144" s="16">
        <v>0.47916666666666669</v>
      </c>
      <c r="E144">
        <v>56</v>
      </c>
      <c r="F144">
        <v>648</v>
      </c>
      <c r="H144">
        <v>109</v>
      </c>
      <c r="I144">
        <v>6.27</v>
      </c>
      <c r="J144">
        <v>3.8</v>
      </c>
      <c r="K144">
        <v>0.99</v>
      </c>
      <c r="M144">
        <v>311</v>
      </c>
      <c r="AB144" t="s">
        <v>2337</v>
      </c>
      <c r="AC144" t="s">
        <v>1989</v>
      </c>
      <c r="AD144">
        <v>85</v>
      </c>
      <c r="AF144" t="s">
        <v>2349</v>
      </c>
      <c r="AG144" t="s">
        <v>2058</v>
      </c>
      <c r="AH144">
        <v>200</v>
      </c>
    </row>
    <row r="145" spans="1:34" x14ac:dyDescent="0.25">
      <c r="A145" t="str">
        <f t="shared" si="4"/>
        <v>20010430</v>
      </c>
      <c r="B145" t="str">
        <f t="shared" si="5"/>
        <v>1145</v>
      </c>
      <c r="C145" s="1">
        <v>37011</v>
      </c>
      <c r="D145" s="16">
        <v>0.48958333333333331</v>
      </c>
      <c r="E145">
        <v>405</v>
      </c>
      <c r="F145">
        <v>261</v>
      </c>
      <c r="G145">
        <v>14</v>
      </c>
      <c r="H145">
        <v>41.2</v>
      </c>
      <c r="I145">
        <v>2.76</v>
      </c>
      <c r="J145">
        <v>1.86</v>
      </c>
      <c r="K145">
        <v>0.56999999999999995</v>
      </c>
      <c r="L145">
        <v>1.23</v>
      </c>
      <c r="M145">
        <v>104</v>
      </c>
      <c r="AB145" t="s">
        <v>2106</v>
      </c>
      <c r="AC145" t="s">
        <v>1980</v>
      </c>
      <c r="AD145">
        <v>75</v>
      </c>
      <c r="AF145" t="s">
        <v>2350</v>
      </c>
      <c r="AG145" t="s">
        <v>2058</v>
      </c>
      <c r="AH145">
        <v>176</v>
      </c>
    </row>
    <row r="146" spans="1:34" x14ac:dyDescent="0.25">
      <c r="A146" t="str">
        <f t="shared" si="4"/>
        <v>20010530</v>
      </c>
      <c r="B146" t="str">
        <f t="shared" si="5"/>
        <v>1015</v>
      </c>
      <c r="C146" s="1">
        <v>37041</v>
      </c>
      <c r="D146" s="16">
        <v>0.42708333333333331</v>
      </c>
      <c r="E146">
        <v>1080</v>
      </c>
      <c r="F146">
        <v>145</v>
      </c>
      <c r="G146">
        <v>21</v>
      </c>
      <c r="H146">
        <v>22.7</v>
      </c>
      <c r="I146">
        <v>1.72</v>
      </c>
      <c r="J146">
        <v>1.1200000000000001</v>
      </c>
      <c r="K146">
        <v>0.34</v>
      </c>
      <c r="L146">
        <v>0.55000000000000004</v>
      </c>
      <c r="M146">
        <v>46.6</v>
      </c>
      <c r="AB146" t="s">
        <v>2338</v>
      </c>
      <c r="AC146" t="s">
        <v>2017</v>
      </c>
      <c r="AD146">
        <v>860</v>
      </c>
      <c r="AF146" t="s">
        <v>2351</v>
      </c>
      <c r="AG146" t="s">
        <v>2123</v>
      </c>
      <c r="AH146">
        <v>143</v>
      </c>
    </row>
    <row r="147" spans="1:34" x14ac:dyDescent="0.25">
      <c r="A147" t="str">
        <f t="shared" si="4"/>
        <v>20010621</v>
      </c>
      <c r="B147" t="str">
        <f t="shared" si="5"/>
        <v>1200</v>
      </c>
      <c r="C147" s="1">
        <v>37063</v>
      </c>
      <c r="D147" s="16">
        <v>0.5</v>
      </c>
      <c r="E147">
        <v>841</v>
      </c>
      <c r="F147">
        <v>167</v>
      </c>
      <c r="AB147" t="s">
        <v>2339</v>
      </c>
      <c r="AC147" t="s">
        <v>2140</v>
      </c>
      <c r="AD147">
        <v>1170</v>
      </c>
      <c r="AF147" t="s">
        <v>2120</v>
      </c>
      <c r="AG147" t="s">
        <v>1994</v>
      </c>
      <c r="AH147">
        <v>1130</v>
      </c>
    </row>
    <row r="148" spans="1:34" x14ac:dyDescent="0.25">
      <c r="A148" t="str">
        <f t="shared" ref="A148:A202" si="6">TEXT(C148,"yyyymmdd")</f>
        <v>20010810</v>
      </c>
      <c r="B148" t="str">
        <f t="shared" ref="B148:B202" si="7">TEXT(D148,"hhmm")</f>
        <v>1300</v>
      </c>
      <c r="C148" s="1">
        <v>37113</v>
      </c>
      <c r="D148" s="16">
        <v>0.54166666666666663</v>
      </c>
      <c r="E148">
        <v>252</v>
      </c>
      <c r="F148">
        <v>293</v>
      </c>
      <c r="G148">
        <v>22</v>
      </c>
      <c r="H148">
        <v>46.8</v>
      </c>
      <c r="I148">
        <v>3.27</v>
      </c>
      <c r="J148">
        <v>1.89</v>
      </c>
      <c r="K148">
        <v>0.59</v>
      </c>
      <c r="L148">
        <v>0.5</v>
      </c>
      <c r="M148">
        <v>115</v>
      </c>
      <c r="AB148" t="s">
        <v>2340</v>
      </c>
      <c r="AC148" t="s">
        <v>2140</v>
      </c>
      <c r="AD148">
        <v>153</v>
      </c>
      <c r="AF148" t="s">
        <v>2121</v>
      </c>
      <c r="AG148" t="s">
        <v>1994</v>
      </c>
      <c r="AH148">
        <v>261</v>
      </c>
    </row>
    <row r="149" spans="1:34" x14ac:dyDescent="0.25">
      <c r="A149" t="str">
        <f t="shared" si="6"/>
        <v>20010821</v>
      </c>
      <c r="B149" t="str">
        <f t="shared" si="7"/>
        <v>1015</v>
      </c>
      <c r="C149" s="1">
        <v>37124</v>
      </c>
      <c r="D149" s="16">
        <v>0.42708333333333331</v>
      </c>
      <c r="E149">
        <v>212</v>
      </c>
      <c r="F149">
        <v>347</v>
      </c>
      <c r="H149">
        <v>56.1</v>
      </c>
      <c r="I149">
        <v>3.87</v>
      </c>
      <c r="J149">
        <v>2.2400000000000002</v>
      </c>
      <c r="K149">
        <v>0.63</v>
      </c>
      <c r="M149">
        <v>140</v>
      </c>
      <c r="AB149" t="s">
        <v>2341</v>
      </c>
      <c r="AC149" t="s">
        <v>2062</v>
      </c>
      <c r="AD149">
        <v>115</v>
      </c>
      <c r="AF149" t="s">
        <v>2352</v>
      </c>
      <c r="AG149" t="s">
        <v>2060</v>
      </c>
      <c r="AH149">
        <v>125</v>
      </c>
    </row>
    <row r="150" spans="1:34" x14ac:dyDescent="0.25">
      <c r="A150" t="str">
        <f t="shared" si="6"/>
        <v>20010907</v>
      </c>
      <c r="B150" t="str">
        <f t="shared" si="7"/>
        <v>1045</v>
      </c>
      <c r="C150" s="1">
        <v>37141</v>
      </c>
      <c r="D150" s="16">
        <v>0.44791666666666669</v>
      </c>
      <c r="E150">
        <v>110</v>
      </c>
      <c r="F150">
        <v>435</v>
      </c>
      <c r="AB150" t="s">
        <v>2342</v>
      </c>
      <c r="AC150" t="s">
        <v>2058</v>
      </c>
      <c r="AD150">
        <v>356</v>
      </c>
      <c r="AF150" t="s">
        <v>2353</v>
      </c>
      <c r="AG150" t="s">
        <v>2145</v>
      </c>
      <c r="AH150">
        <v>348</v>
      </c>
    </row>
    <row r="151" spans="1:34" x14ac:dyDescent="0.25">
      <c r="A151" t="str">
        <f t="shared" si="6"/>
        <v>20011101</v>
      </c>
      <c r="B151" t="str">
        <f t="shared" si="7"/>
        <v>1100</v>
      </c>
      <c r="C151" s="1">
        <v>37196</v>
      </c>
      <c r="D151" s="16">
        <v>0.45833333333333331</v>
      </c>
      <c r="E151">
        <v>66</v>
      </c>
      <c r="F151">
        <v>502</v>
      </c>
      <c r="G151">
        <v>6</v>
      </c>
      <c r="H151">
        <v>90.1</v>
      </c>
      <c r="I151">
        <v>5.57</v>
      </c>
      <c r="J151">
        <v>3.49</v>
      </c>
      <c r="K151">
        <v>0.92</v>
      </c>
      <c r="L151">
        <v>0.92</v>
      </c>
      <c r="M151">
        <v>249</v>
      </c>
      <c r="AB151" t="s">
        <v>2343</v>
      </c>
      <c r="AC151" t="s">
        <v>2344</v>
      </c>
      <c r="AD151">
        <v>1040</v>
      </c>
      <c r="AF151" t="s">
        <v>2354</v>
      </c>
      <c r="AG151" t="s">
        <v>1969</v>
      </c>
      <c r="AH151">
        <v>1880</v>
      </c>
    </row>
    <row r="152" spans="1:34" x14ac:dyDescent="0.25">
      <c r="A152" t="str">
        <f t="shared" si="6"/>
        <v>20011218</v>
      </c>
      <c r="B152" t="str">
        <f t="shared" si="7"/>
        <v>1415</v>
      </c>
      <c r="C152" s="1">
        <v>37243</v>
      </c>
      <c r="D152" s="16">
        <v>0.59375</v>
      </c>
      <c r="E152">
        <v>53</v>
      </c>
      <c r="F152">
        <v>560</v>
      </c>
      <c r="AB152" t="s">
        <v>2345</v>
      </c>
      <c r="AC152" t="s">
        <v>2318</v>
      </c>
      <c r="AD152">
        <v>297</v>
      </c>
      <c r="AF152" t="s">
        <v>2355</v>
      </c>
      <c r="AG152" t="s">
        <v>2060</v>
      </c>
      <c r="AH152">
        <v>197</v>
      </c>
    </row>
    <row r="153" spans="1:34" x14ac:dyDescent="0.25">
      <c r="A153" t="str">
        <f t="shared" si="6"/>
        <v>20020301</v>
      </c>
      <c r="B153" t="str">
        <f t="shared" si="7"/>
        <v>1345</v>
      </c>
      <c r="C153" s="1">
        <v>37316</v>
      </c>
      <c r="D153" s="16">
        <v>0.57291666666666663</v>
      </c>
      <c r="E153">
        <v>47</v>
      </c>
      <c r="F153">
        <v>636</v>
      </c>
      <c r="AB153" t="s">
        <v>2346</v>
      </c>
      <c r="AC153" t="s">
        <v>2062</v>
      </c>
      <c r="AD153">
        <v>99</v>
      </c>
      <c r="AF153" t="s">
        <v>2356</v>
      </c>
      <c r="AG153" t="s">
        <v>1969</v>
      </c>
      <c r="AH153">
        <v>75</v>
      </c>
    </row>
    <row r="154" spans="1:34" x14ac:dyDescent="0.25">
      <c r="A154" t="str">
        <f t="shared" si="6"/>
        <v>20020322</v>
      </c>
      <c r="B154" t="str">
        <f t="shared" si="7"/>
        <v>0900</v>
      </c>
      <c r="C154" s="1">
        <v>37337</v>
      </c>
      <c r="D154" s="16">
        <v>0.375</v>
      </c>
      <c r="E154">
        <v>58</v>
      </c>
      <c r="F154">
        <v>662</v>
      </c>
      <c r="AB154" t="s">
        <v>2347</v>
      </c>
      <c r="AC154" t="s">
        <v>2019</v>
      </c>
      <c r="AD154">
        <v>227</v>
      </c>
      <c r="AF154" t="s">
        <v>2130</v>
      </c>
      <c r="AG154" t="s">
        <v>2318</v>
      </c>
      <c r="AH154">
        <v>501</v>
      </c>
    </row>
    <row r="155" spans="1:34" x14ac:dyDescent="0.25">
      <c r="A155" t="str">
        <f t="shared" si="6"/>
        <v>20020328</v>
      </c>
      <c r="B155" t="str">
        <f t="shared" si="7"/>
        <v>1200</v>
      </c>
      <c r="C155" s="1">
        <v>37343</v>
      </c>
      <c r="D155" s="16">
        <v>0.5</v>
      </c>
      <c r="E155">
        <v>63</v>
      </c>
      <c r="F155">
        <v>599</v>
      </c>
      <c r="AB155" t="s">
        <v>2348</v>
      </c>
      <c r="AC155" t="s">
        <v>2318</v>
      </c>
      <c r="AD155">
        <v>1230</v>
      </c>
      <c r="AF155" t="s">
        <v>2357</v>
      </c>
      <c r="AG155" t="s">
        <v>2123</v>
      </c>
      <c r="AH155">
        <v>223</v>
      </c>
    </row>
    <row r="156" spans="1:34" x14ac:dyDescent="0.25">
      <c r="A156" t="str">
        <f t="shared" si="6"/>
        <v>20020329</v>
      </c>
      <c r="B156" t="str">
        <f t="shared" si="7"/>
        <v>2040</v>
      </c>
      <c r="C156" s="1">
        <v>37344</v>
      </c>
      <c r="D156" s="16">
        <v>0.86111111111111116</v>
      </c>
      <c r="E156">
        <v>126</v>
      </c>
      <c r="F156">
        <v>495</v>
      </c>
      <c r="AB156" t="s">
        <v>2349</v>
      </c>
      <c r="AC156" t="s">
        <v>2058</v>
      </c>
      <c r="AD156">
        <v>200</v>
      </c>
      <c r="AF156" t="s">
        <v>2358</v>
      </c>
      <c r="AG156" t="s">
        <v>2145</v>
      </c>
      <c r="AH156">
        <v>95</v>
      </c>
    </row>
    <row r="157" spans="1:34" x14ac:dyDescent="0.25">
      <c r="A157" t="str">
        <f t="shared" si="6"/>
        <v>20020416</v>
      </c>
      <c r="B157" t="str">
        <f t="shared" si="7"/>
        <v>1215</v>
      </c>
      <c r="C157" s="1">
        <v>37362</v>
      </c>
      <c r="D157" s="16">
        <v>0.51041666666666663</v>
      </c>
      <c r="E157">
        <v>182</v>
      </c>
      <c r="F157">
        <v>331</v>
      </c>
      <c r="G157">
        <v>10</v>
      </c>
      <c r="H157">
        <v>55.1</v>
      </c>
      <c r="I157">
        <v>3.54</v>
      </c>
      <c r="J157">
        <v>2.41</v>
      </c>
      <c r="K157">
        <v>0.66</v>
      </c>
      <c r="L157">
        <v>1.24</v>
      </c>
      <c r="M157">
        <v>143</v>
      </c>
      <c r="AB157" t="s">
        <v>2350</v>
      </c>
      <c r="AC157" t="s">
        <v>2058</v>
      </c>
      <c r="AD157">
        <v>176</v>
      </c>
      <c r="AF157" t="s">
        <v>2359</v>
      </c>
      <c r="AG157" t="s">
        <v>2212</v>
      </c>
      <c r="AH157">
        <v>71</v>
      </c>
    </row>
    <row r="158" spans="1:34" x14ac:dyDescent="0.25">
      <c r="A158" t="str">
        <f t="shared" si="6"/>
        <v>20020520</v>
      </c>
      <c r="B158" t="str">
        <f t="shared" si="7"/>
        <v>1330</v>
      </c>
      <c r="C158" s="1">
        <v>37396</v>
      </c>
      <c r="D158" s="16">
        <v>0.5625</v>
      </c>
      <c r="E158">
        <v>391</v>
      </c>
      <c r="F158">
        <v>206</v>
      </c>
      <c r="G158">
        <v>18</v>
      </c>
      <c r="H158">
        <v>32.700000000000003</v>
      </c>
      <c r="I158">
        <v>2.2400000000000002</v>
      </c>
      <c r="J158">
        <v>1.38</v>
      </c>
      <c r="K158">
        <v>0.49</v>
      </c>
      <c r="L158">
        <v>0.78</v>
      </c>
      <c r="M158">
        <v>75.400000000000006</v>
      </c>
      <c r="AB158" t="s">
        <v>2351</v>
      </c>
      <c r="AC158" t="s">
        <v>2123</v>
      </c>
      <c r="AD158">
        <v>143</v>
      </c>
      <c r="AF158" t="s">
        <v>2360</v>
      </c>
      <c r="AG158" t="s">
        <v>2060</v>
      </c>
      <c r="AH158">
        <v>189</v>
      </c>
    </row>
    <row r="159" spans="1:34" x14ac:dyDescent="0.25">
      <c r="A159" t="str">
        <f t="shared" si="6"/>
        <v>20020731</v>
      </c>
      <c r="B159" t="str">
        <f t="shared" si="7"/>
        <v>1030</v>
      </c>
      <c r="C159" s="1">
        <v>37468</v>
      </c>
      <c r="D159" s="16">
        <v>0.4375</v>
      </c>
      <c r="E159">
        <v>74</v>
      </c>
      <c r="F159">
        <v>496</v>
      </c>
      <c r="G159">
        <v>7</v>
      </c>
      <c r="H159">
        <v>88.1</v>
      </c>
      <c r="I159">
        <v>5.29</v>
      </c>
      <c r="J159">
        <v>3.25</v>
      </c>
      <c r="K159">
        <v>0.88</v>
      </c>
      <c r="L159">
        <v>0.69</v>
      </c>
      <c r="M159">
        <v>235</v>
      </c>
      <c r="AB159" t="s">
        <v>2120</v>
      </c>
      <c r="AC159" t="s">
        <v>1994</v>
      </c>
      <c r="AD159">
        <v>1130</v>
      </c>
      <c r="AF159" t="s">
        <v>2361</v>
      </c>
      <c r="AG159" t="s">
        <v>1989</v>
      </c>
      <c r="AH159">
        <v>1300</v>
      </c>
    </row>
    <row r="160" spans="1:34" x14ac:dyDescent="0.25">
      <c r="A160" t="str">
        <f t="shared" si="6"/>
        <v>20021205</v>
      </c>
      <c r="B160" t="str">
        <f t="shared" si="7"/>
        <v>1345</v>
      </c>
      <c r="C160" s="1">
        <v>37595</v>
      </c>
      <c r="D160" s="16">
        <v>0.57291666666666663</v>
      </c>
      <c r="E160">
        <v>88</v>
      </c>
      <c r="F160">
        <v>499</v>
      </c>
      <c r="G160">
        <v>6</v>
      </c>
      <c r="H160">
        <v>90.7</v>
      </c>
      <c r="I160">
        <v>5.48</v>
      </c>
      <c r="J160">
        <v>3.4</v>
      </c>
      <c r="K160">
        <v>0.86</v>
      </c>
      <c r="L160">
        <v>1.36</v>
      </c>
      <c r="M160">
        <v>242</v>
      </c>
      <c r="AB160" t="s">
        <v>2121</v>
      </c>
      <c r="AC160" t="s">
        <v>1994</v>
      </c>
      <c r="AD160">
        <v>261</v>
      </c>
      <c r="AF160" t="s">
        <v>2362</v>
      </c>
      <c r="AG160" t="s">
        <v>2145</v>
      </c>
      <c r="AH160">
        <v>199</v>
      </c>
    </row>
    <row r="161" spans="1:34" x14ac:dyDescent="0.25">
      <c r="A161" t="str">
        <f t="shared" si="6"/>
        <v>20030123</v>
      </c>
      <c r="B161" t="str">
        <f t="shared" si="7"/>
        <v>1045</v>
      </c>
      <c r="C161" s="1">
        <v>37644</v>
      </c>
      <c r="D161" s="16">
        <v>0.44791666666666669</v>
      </c>
      <c r="E161">
        <v>63</v>
      </c>
      <c r="F161">
        <v>599</v>
      </c>
      <c r="AB161" t="s">
        <v>2352</v>
      </c>
      <c r="AC161" t="s">
        <v>2060</v>
      </c>
      <c r="AD161">
        <v>125</v>
      </c>
      <c r="AF161" t="s">
        <v>2363</v>
      </c>
      <c r="AG161" t="s">
        <v>2060</v>
      </c>
      <c r="AH161">
        <v>78</v>
      </c>
    </row>
    <row r="162" spans="1:34" x14ac:dyDescent="0.25">
      <c r="A162" t="str">
        <f t="shared" si="6"/>
        <v>20030410</v>
      </c>
      <c r="B162" t="str">
        <f t="shared" si="7"/>
        <v>1500</v>
      </c>
      <c r="C162" s="1">
        <v>37721</v>
      </c>
      <c r="D162" s="16">
        <v>0.625</v>
      </c>
      <c r="E162">
        <v>77</v>
      </c>
      <c r="F162">
        <v>515</v>
      </c>
      <c r="AB162" t="s">
        <v>2353</v>
      </c>
      <c r="AC162" t="s">
        <v>2145</v>
      </c>
      <c r="AD162">
        <v>348</v>
      </c>
      <c r="AF162" t="s">
        <v>2364</v>
      </c>
      <c r="AG162" t="s">
        <v>2058</v>
      </c>
      <c r="AH162">
        <v>117</v>
      </c>
    </row>
    <row r="163" spans="1:34" x14ac:dyDescent="0.25">
      <c r="A163" t="str">
        <f t="shared" si="6"/>
        <v>20030502</v>
      </c>
      <c r="B163" t="str">
        <f t="shared" si="7"/>
        <v>1245</v>
      </c>
      <c r="C163" s="1">
        <v>37743</v>
      </c>
      <c r="D163" s="16">
        <v>0.53125</v>
      </c>
      <c r="E163">
        <v>263</v>
      </c>
      <c r="F163">
        <v>284</v>
      </c>
      <c r="G163">
        <v>12</v>
      </c>
      <c r="H163">
        <v>45.2</v>
      </c>
      <c r="I163">
        <v>3.16</v>
      </c>
      <c r="J163">
        <v>2.15</v>
      </c>
      <c r="K163">
        <v>0.63</v>
      </c>
      <c r="L163">
        <v>1.22</v>
      </c>
      <c r="M163">
        <v>116</v>
      </c>
      <c r="AB163" t="s">
        <v>2354</v>
      </c>
      <c r="AC163" t="s">
        <v>1969</v>
      </c>
      <c r="AD163">
        <v>1880</v>
      </c>
      <c r="AF163" t="s">
        <v>2365</v>
      </c>
      <c r="AG163" t="s">
        <v>1998</v>
      </c>
      <c r="AH163">
        <v>2030</v>
      </c>
    </row>
    <row r="164" spans="1:34" x14ac:dyDescent="0.25">
      <c r="A164" t="str">
        <f t="shared" si="6"/>
        <v>20030523</v>
      </c>
      <c r="B164" t="str">
        <f t="shared" si="7"/>
        <v>1301</v>
      </c>
      <c r="C164" s="1">
        <v>37764</v>
      </c>
      <c r="D164" s="16">
        <v>0.54236111111111118</v>
      </c>
      <c r="E164">
        <v>1180</v>
      </c>
      <c r="F164">
        <v>143</v>
      </c>
      <c r="AB164" t="s">
        <v>2355</v>
      </c>
      <c r="AC164" t="s">
        <v>2060</v>
      </c>
      <c r="AD164">
        <v>197</v>
      </c>
      <c r="AF164" t="s">
        <v>2366</v>
      </c>
      <c r="AG164" t="s">
        <v>1994</v>
      </c>
      <c r="AH164">
        <v>132</v>
      </c>
    </row>
    <row r="165" spans="1:34" x14ac:dyDescent="0.25">
      <c r="A165" t="str">
        <f t="shared" si="6"/>
        <v>20030530</v>
      </c>
      <c r="B165" t="str">
        <f t="shared" si="7"/>
        <v>1130</v>
      </c>
      <c r="C165" s="1">
        <v>37771</v>
      </c>
      <c r="D165" s="16">
        <v>0.47916666666666669</v>
      </c>
      <c r="E165">
        <v>1570</v>
      </c>
      <c r="F165">
        <v>133</v>
      </c>
      <c r="G165">
        <v>15</v>
      </c>
      <c r="H165">
        <v>17.2</v>
      </c>
      <c r="I165">
        <v>1.49</v>
      </c>
      <c r="J165">
        <v>0.97</v>
      </c>
      <c r="K165">
        <v>0.44</v>
      </c>
      <c r="L165">
        <v>0.36</v>
      </c>
      <c r="M165">
        <v>39.9</v>
      </c>
      <c r="AB165" t="s">
        <v>2356</v>
      </c>
      <c r="AC165" t="s">
        <v>1969</v>
      </c>
      <c r="AD165">
        <v>75</v>
      </c>
      <c r="AF165" t="s">
        <v>2367</v>
      </c>
      <c r="AG165" t="s">
        <v>1980</v>
      </c>
      <c r="AH165">
        <v>85</v>
      </c>
    </row>
    <row r="166" spans="1:34" x14ac:dyDescent="0.25">
      <c r="A166" t="str">
        <f t="shared" si="6"/>
        <v>20030623</v>
      </c>
      <c r="B166" t="str">
        <f t="shared" si="7"/>
        <v>1350</v>
      </c>
      <c r="C166" s="1">
        <v>37795</v>
      </c>
      <c r="D166" s="16">
        <v>0.57638888888888895</v>
      </c>
      <c r="E166">
        <v>472</v>
      </c>
      <c r="F166">
        <v>203</v>
      </c>
      <c r="AB166" t="s">
        <v>2130</v>
      </c>
      <c r="AC166" t="s">
        <v>2318</v>
      </c>
      <c r="AD166">
        <v>501</v>
      </c>
    </row>
    <row r="167" spans="1:34" x14ac:dyDescent="0.25">
      <c r="A167" t="str">
        <f t="shared" si="6"/>
        <v>20030711</v>
      </c>
      <c r="B167" t="str">
        <f t="shared" si="7"/>
        <v>0945</v>
      </c>
      <c r="C167" s="1">
        <v>37813</v>
      </c>
      <c r="D167" s="16">
        <v>0.40625</v>
      </c>
      <c r="E167">
        <v>209</v>
      </c>
      <c r="F167">
        <v>292</v>
      </c>
      <c r="G167">
        <v>16</v>
      </c>
      <c r="H167">
        <v>45.3</v>
      </c>
      <c r="I167">
        <v>3.19</v>
      </c>
      <c r="J167">
        <v>2.06</v>
      </c>
      <c r="K167">
        <v>0.72</v>
      </c>
      <c r="L167">
        <v>0.51</v>
      </c>
      <c r="M167">
        <v>114</v>
      </c>
      <c r="AB167" t="s">
        <v>2357</v>
      </c>
      <c r="AC167" t="s">
        <v>2123</v>
      </c>
      <c r="AD167">
        <v>223</v>
      </c>
    </row>
    <row r="168" spans="1:34" x14ac:dyDescent="0.25">
      <c r="A168" t="str">
        <f t="shared" si="6"/>
        <v>20031027</v>
      </c>
      <c r="B168" t="str">
        <f t="shared" si="7"/>
        <v>1245</v>
      </c>
      <c r="C168" s="1">
        <v>37921</v>
      </c>
      <c r="D168" s="16">
        <v>0.53125</v>
      </c>
      <c r="E168">
        <v>68</v>
      </c>
      <c r="F168">
        <v>501</v>
      </c>
      <c r="G168">
        <v>11</v>
      </c>
      <c r="H168">
        <v>89.6</v>
      </c>
      <c r="I168">
        <v>5.53</v>
      </c>
      <c r="J168">
        <v>3.63</v>
      </c>
      <c r="K168">
        <v>1</v>
      </c>
      <c r="L168">
        <v>1.27</v>
      </c>
      <c r="M168">
        <v>231</v>
      </c>
      <c r="AB168" t="s">
        <v>2358</v>
      </c>
      <c r="AC168" t="s">
        <v>2145</v>
      </c>
      <c r="AD168">
        <v>95</v>
      </c>
    </row>
    <row r="169" spans="1:34" x14ac:dyDescent="0.25">
      <c r="A169" t="str">
        <f t="shared" si="6"/>
        <v>20031203</v>
      </c>
      <c r="B169" t="str">
        <f t="shared" si="7"/>
        <v>1500</v>
      </c>
      <c r="C169" s="1">
        <v>37958</v>
      </c>
      <c r="D169" s="16">
        <v>0.625</v>
      </c>
      <c r="E169">
        <v>85</v>
      </c>
      <c r="F169">
        <v>509</v>
      </c>
      <c r="AB169" t="s">
        <v>2359</v>
      </c>
      <c r="AC169" t="s">
        <v>2212</v>
      </c>
      <c r="AD169">
        <v>71</v>
      </c>
    </row>
    <row r="170" spans="1:34" x14ac:dyDescent="0.25">
      <c r="A170" t="str">
        <f t="shared" si="6"/>
        <v>20040312</v>
      </c>
      <c r="B170" t="str">
        <f t="shared" si="7"/>
        <v>1100</v>
      </c>
      <c r="C170" s="1">
        <v>38058</v>
      </c>
      <c r="D170" s="16">
        <v>0.45833333333333331</v>
      </c>
      <c r="E170">
        <v>75</v>
      </c>
      <c r="F170">
        <v>525</v>
      </c>
      <c r="AB170" t="s">
        <v>2360</v>
      </c>
      <c r="AC170" t="s">
        <v>2060</v>
      </c>
      <c r="AD170">
        <v>189</v>
      </c>
    </row>
    <row r="171" spans="1:34" x14ac:dyDescent="0.25">
      <c r="A171" t="str">
        <f t="shared" si="6"/>
        <v>20040511</v>
      </c>
      <c r="B171" t="str">
        <f t="shared" si="7"/>
        <v>1315</v>
      </c>
      <c r="C171" s="1">
        <v>38118</v>
      </c>
      <c r="D171" s="16">
        <v>0.55208333333333337</v>
      </c>
      <c r="E171">
        <v>860</v>
      </c>
      <c r="F171">
        <v>171</v>
      </c>
      <c r="G171">
        <v>20</v>
      </c>
      <c r="H171">
        <v>26</v>
      </c>
      <c r="I171">
        <v>1.94</v>
      </c>
      <c r="J171">
        <v>1.42</v>
      </c>
      <c r="K171">
        <v>0.51</v>
      </c>
      <c r="L171">
        <v>0.77</v>
      </c>
      <c r="M171">
        <v>56.7</v>
      </c>
      <c r="AB171" t="s">
        <v>2361</v>
      </c>
      <c r="AC171" t="s">
        <v>1989</v>
      </c>
      <c r="AD171">
        <v>1300</v>
      </c>
    </row>
    <row r="172" spans="1:34" x14ac:dyDescent="0.25">
      <c r="A172" t="str">
        <f t="shared" si="6"/>
        <v>20040608</v>
      </c>
      <c r="B172" t="str">
        <f t="shared" si="7"/>
        <v>1330</v>
      </c>
      <c r="C172" s="1">
        <v>38146</v>
      </c>
      <c r="D172" s="16">
        <v>0.5625</v>
      </c>
      <c r="E172">
        <v>1170</v>
      </c>
      <c r="F172">
        <v>143</v>
      </c>
      <c r="G172">
        <v>16</v>
      </c>
      <c r="H172">
        <v>21.2</v>
      </c>
      <c r="I172">
        <v>1.58</v>
      </c>
      <c r="J172">
        <v>1.1000000000000001</v>
      </c>
      <c r="K172">
        <v>0.4</v>
      </c>
      <c r="L172">
        <v>0.38</v>
      </c>
      <c r="M172">
        <v>41.5</v>
      </c>
      <c r="AB172" t="s">
        <v>2362</v>
      </c>
      <c r="AC172" t="s">
        <v>2145</v>
      </c>
      <c r="AD172">
        <v>199</v>
      </c>
    </row>
    <row r="173" spans="1:34" x14ac:dyDescent="0.25">
      <c r="A173" t="str">
        <f t="shared" si="6"/>
        <v>20040804</v>
      </c>
      <c r="B173" t="str">
        <f t="shared" si="7"/>
        <v>1330</v>
      </c>
      <c r="C173" s="1">
        <v>38203</v>
      </c>
      <c r="D173" s="16">
        <v>0.5625</v>
      </c>
      <c r="E173">
        <v>153</v>
      </c>
      <c r="F173">
        <v>362</v>
      </c>
      <c r="G173">
        <v>14</v>
      </c>
      <c r="H173">
        <v>58.7</v>
      </c>
      <c r="I173">
        <v>3.78</v>
      </c>
      <c r="J173">
        <v>2.42</v>
      </c>
      <c r="K173">
        <v>0.7</v>
      </c>
      <c r="L173">
        <v>0.72</v>
      </c>
      <c r="M173">
        <v>146</v>
      </c>
      <c r="AB173" t="s">
        <v>2363</v>
      </c>
      <c r="AC173" t="s">
        <v>2060</v>
      </c>
      <c r="AD173">
        <v>78</v>
      </c>
    </row>
    <row r="174" spans="1:34" x14ac:dyDescent="0.25">
      <c r="A174" t="str">
        <f t="shared" si="6"/>
        <v>20041108</v>
      </c>
      <c r="B174" t="str">
        <f t="shared" si="7"/>
        <v>1215</v>
      </c>
      <c r="C174" s="1">
        <v>38299</v>
      </c>
      <c r="D174" s="16">
        <v>0.51041666666666663</v>
      </c>
      <c r="E174">
        <v>115</v>
      </c>
      <c r="F174">
        <v>417</v>
      </c>
      <c r="G174">
        <v>7</v>
      </c>
      <c r="H174">
        <v>73</v>
      </c>
      <c r="I174">
        <v>4.83</v>
      </c>
      <c r="J174">
        <v>3.23</v>
      </c>
      <c r="K174">
        <v>0.84</v>
      </c>
      <c r="L174">
        <v>1.58</v>
      </c>
      <c r="M174">
        <v>184</v>
      </c>
      <c r="AB174" t="s">
        <v>2364</v>
      </c>
      <c r="AC174" t="s">
        <v>2058</v>
      </c>
      <c r="AD174">
        <v>117</v>
      </c>
    </row>
    <row r="175" spans="1:34" x14ac:dyDescent="0.25">
      <c r="A175" t="str">
        <f t="shared" si="6"/>
        <v>20050510</v>
      </c>
      <c r="B175" t="str">
        <f t="shared" si="7"/>
        <v>1230</v>
      </c>
      <c r="C175" s="1">
        <v>38482</v>
      </c>
      <c r="D175" s="16">
        <v>0.52083333333333337</v>
      </c>
      <c r="E175">
        <v>356</v>
      </c>
      <c r="F175">
        <v>277</v>
      </c>
      <c r="G175">
        <v>12</v>
      </c>
      <c r="H175">
        <v>41.2</v>
      </c>
      <c r="I175">
        <v>3.16</v>
      </c>
      <c r="J175">
        <v>2.33</v>
      </c>
      <c r="K175">
        <v>0.6</v>
      </c>
      <c r="L175">
        <v>1.56</v>
      </c>
      <c r="M175">
        <v>105</v>
      </c>
      <c r="AB175" t="s">
        <v>2365</v>
      </c>
      <c r="AC175" t="s">
        <v>1998</v>
      </c>
      <c r="AD175">
        <v>2030</v>
      </c>
    </row>
    <row r="176" spans="1:34" x14ac:dyDescent="0.25">
      <c r="A176" t="str">
        <f t="shared" si="6"/>
        <v>20050628</v>
      </c>
      <c r="B176" t="str">
        <f t="shared" si="7"/>
        <v>1445</v>
      </c>
      <c r="C176" s="1">
        <v>38531</v>
      </c>
      <c r="D176" s="16">
        <v>0.61458333333333337</v>
      </c>
      <c r="E176">
        <v>1040</v>
      </c>
      <c r="F176">
        <v>157</v>
      </c>
      <c r="G176">
        <v>19</v>
      </c>
      <c r="H176">
        <v>26.5</v>
      </c>
      <c r="I176">
        <v>2.06</v>
      </c>
      <c r="J176">
        <v>1.22</v>
      </c>
      <c r="K176">
        <v>0.33</v>
      </c>
      <c r="L176">
        <v>0.27</v>
      </c>
      <c r="M176">
        <v>52.8</v>
      </c>
      <c r="AB176" t="s">
        <v>2366</v>
      </c>
      <c r="AC176" t="s">
        <v>1994</v>
      </c>
      <c r="AD176">
        <v>132</v>
      </c>
    </row>
    <row r="177" spans="1:30" x14ac:dyDescent="0.25">
      <c r="A177" t="str">
        <f t="shared" si="6"/>
        <v>20050808</v>
      </c>
      <c r="B177" t="str">
        <f t="shared" si="7"/>
        <v>1345</v>
      </c>
      <c r="C177" s="1">
        <v>38572</v>
      </c>
      <c r="D177" s="16">
        <v>0.57291666666666663</v>
      </c>
      <c r="E177">
        <v>297</v>
      </c>
      <c r="F177">
        <v>276</v>
      </c>
      <c r="G177">
        <v>14</v>
      </c>
      <c r="H177">
        <v>43.9</v>
      </c>
      <c r="I177">
        <v>3.21</v>
      </c>
      <c r="J177">
        <v>1.94</v>
      </c>
      <c r="K177">
        <v>0.56000000000000005</v>
      </c>
      <c r="L177">
        <v>0.56000000000000005</v>
      </c>
      <c r="M177">
        <v>106</v>
      </c>
      <c r="AB177" t="s">
        <v>2367</v>
      </c>
      <c r="AC177" t="s">
        <v>1980</v>
      </c>
      <c r="AD177">
        <v>85</v>
      </c>
    </row>
    <row r="178" spans="1:30" x14ac:dyDescent="0.25">
      <c r="A178" t="str">
        <f t="shared" si="6"/>
        <v>20051212</v>
      </c>
      <c r="B178" t="str">
        <f t="shared" si="7"/>
        <v>1215</v>
      </c>
      <c r="C178" s="1">
        <v>38698</v>
      </c>
      <c r="D178" s="16">
        <v>0.51041666666666663</v>
      </c>
      <c r="E178">
        <v>99</v>
      </c>
      <c r="F178">
        <v>498</v>
      </c>
      <c r="G178">
        <v>4</v>
      </c>
      <c r="H178">
        <v>99.4</v>
      </c>
      <c r="I178">
        <v>6.02</v>
      </c>
      <c r="J178">
        <v>3.82</v>
      </c>
      <c r="K178">
        <v>1.03</v>
      </c>
      <c r="L178">
        <v>1.1200000000000001</v>
      </c>
      <c r="M178">
        <v>251</v>
      </c>
    </row>
    <row r="179" spans="1:30" x14ac:dyDescent="0.25">
      <c r="A179" t="str">
        <f t="shared" si="6"/>
        <v>20060419</v>
      </c>
      <c r="B179" t="str">
        <f t="shared" si="7"/>
        <v>1400</v>
      </c>
      <c r="C179" s="1">
        <v>38826</v>
      </c>
      <c r="D179" s="16">
        <v>0.58333333333333337</v>
      </c>
      <c r="E179">
        <v>227</v>
      </c>
      <c r="F179">
        <v>355</v>
      </c>
      <c r="G179">
        <v>9</v>
      </c>
      <c r="H179">
        <v>55.1</v>
      </c>
      <c r="I179">
        <v>3.87</v>
      </c>
      <c r="J179">
        <v>2.92</v>
      </c>
      <c r="K179">
        <v>0.73</v>
      </c>
      <c r="L179">
        <v>2.11</v>
      </c>
      <c r="M179">
        <v>149</v>
      </c>
    </row>
    <row r="180" spans="1:30" x14ac:dyDescent="0.25">
      <c r="A180" t="str">
        <f t="shared" si="6"/>
        <v>20060524</v>
      </c>
      <c r="B180" t="str">
        <f t="shared" si="7"/>
        <v>1345</v>
      </c>
      <c r="C180" s="1">
        <v>38861</v>
      </c>
      <c r="D180" s="16">
        <v>0.57291666666666663</v>
      </c>
      <c r="E180">
        <v>1230</v>
      </c>
      <c r="F180">
        <v>147</v>
      </c>
      <c r="G180">
        <v>15</v>
      </c>
      <c r="H180">
        <v>21.8</v>
      </c>
      <c r="I180">
        <v>1.63</v>
      </c>
      <c r="J180">
        <v>1.1299999999999999</v>
      </c>
      <c r="K180">
        <v>0.43</v>
      </c>
      <c r="L180">
        <v>0.37</v>
      </c>
      <c r="M180">
        <v>46.8</v>
      </c>
    </row>
    <row r="181" spans="1:30" x14ac:dyDescent="0.25">
      <c r="A181" t="str">
        <f t="shared" si="6"/>
        <v>20060927</v>
      </c>
      <c r="B181" t="str">
        <f t="shared" si="7"/>
        <v>1230</v>
      </c>
      <c r="C181" s="1">
        <v>38987</v>
      </c>
      <c r="D181" s="16">
        <v>0.52083333333333337</v>
      </c>
      <c r="E181">
        <v>200</v>
      </c>
      <c r="F181">
        <v>353</v>
      </c>
      <c r="H181">
        <v>56.5</v>
      </c>
      <c r="I181">
        <v>3.85</v>
      </c>
      <c r="J181">
        <v>2.44</v>
      </c>
      <c r="K181">
        <v>0.69</v>
      </c>
      <c r="L181">
        <v>1.08</v>
      </c>
      <c r="M181">
        <v>146</v>
      </c>
    </row>
    <row r="182" spans="1:30" x14ac:dyDescent="0.25">
      <c r="A182" t="str">
        <f t="shared" si="6"/>
        <v>20061031</v>
      </c>
      <c r="B182" t="str">
        <f t="shared" si="7"/>
        <v>1230</v>
      </c>
      <c r="C182" s="1">
        <v>39021</v>
      </c>
      <c r="D182" s="16">
        <v>0.52083333333333337</v>
      </c>
      <c r="E182">
        <v>176</v>
      </c>
      <c r="F182">
        <v>379</v>
      </c>
      <c r="H182">
        <v>63.6</v>
      </c>
      <c r="I182">
        <v>4.41</v>
      </c>
      <c r="J182">
        <v>2.8</v>
      </c>
      <c r="K182">
        <v>0.69</v>
      </c>
      <c r="L182">
        <v>1.22</v>
      </c>
      <c r="M182">
        <v>161</v>
      </c>
    </row>
    <row r="183" spans="1:30" x14ac:dyDescent="0.25">
      <c r="A183" t="str">
        <f t="shared" si="6"/>
        <v>20070416</v>
      </c>
      <c r="B183" t="str">
        <f t="shared" si="7"/>
        <v>1245</v>
      </c>
      <c r="C183" s="1">
        <v>39188</v>
      </c>
      <c r="D183" s="16">
        <v>0.53125</v>
      </c>
      <c r="E183">
        <v>143</v>
      </c>
      <c r="F183">
        <v>404</v>
      </c>
      <c r="H183">
        <v>64.5</v>
      </c>
      <c r="I183">
        <v>4.49</v>
      </c>
      <c r="J183">
        <v>3.25</v>
      </c>
      <c r="K183">
        <v>0.81</v>
      </c>
      <c r="L183">
        <v>2.4700000000000002</v>
      </c>
      <c r="M183">
        <v>177</v>
      </c>
    </row>
    <row r="184" spans="1:30" x14ac:dyDescent="0.25">
      <c r="A184" t="str">
        <f t="shared" si="6"/>
        <v>20070516</v>
      </c>
      <c r="B184" t="str">
        <f t="shared" si="7"/>
        <v>1000</v>
      </c>
      <c r="C184" s="1">
        <v>39218</v>
      </c>
      <c r="D184" s="16">
        <v>0.41666666666666669</v>
      </c>
      <c r="E184">
        <v>1130</v>
      </c>
      <c r="F184">
        <v>156</v>
      </c>
      <c r="H184">
        <v>24.9</v>
      </c>
      <c r="I184">
        <v>1.99</v>
      </c>
      <c r="J184">
        <v>1.44</v>
      </c>
      <c r="K184">
        <v>0.47</v>
      </c>
      <c r="L184">
        <v>0.68</v>
      </c>
      <c r="M184">
        <v>51.6</v>
      </c>
    </row>
    <row r="185" spans="1:30" x14ac:dyDescent="0.25">
      <c r="A185" t="str">
        <f t="shared" si="6"/>
        <v>20070718</v>
      </c>
      <c r="B185" t="str">
        <f t="shared" si="7"/>
        <v>1000</v>
      </c>
      <c r="C185" s="1">
        <v>39281</v>
      </c>
      <c r="D185" s="16">
        <v>0.41666666666666669</v>
      </c>
      <c r="E185">
        <v>261</v>
      </c>
      <c r="F185">
        <v>284</v>
      </c>
      <c r="H185">
        <v>45.1</v>
      </c>
      <c r="I185">
        <v>3.26</v>
      </c>
      <c r="J185">
        <v>1.87</v>
      </c>
      <c r="K185">
        <v>0.53</v>
      </c>
      <c r="L185">
        <v>0.48</v>
      </c>
      <c r="M185">
        <v>113</v>
      </c>
    </row>
    <row r="186" spans="1:30" x14ac:dyDescent="0.25">
      <c r="A186" t="str">
        <f t="shared" si="6"/>
        <v>20071106</v>
      </c>
      <c r="B186" t="str">
        <f t="shared" si="7"/>
        <v>1130</v>
      </c>
      <c r="C186" s="1">
        <v>39392</v>
      </c>
      <c r="D186" s="16">
        <v>0.47916666666666669</v>
      </c>
      <c r="E186">
        <v>125</v>
      </c>
      <c r="F186">
        <v>438</v>
      </c>
      <c r="H186">
        <v>71.099999999999994</v>
      </c>
      <c r="I186">
        <v>5.04</v>
      </c>
      <c r="J186">
        <v>2.87</v>
      </c>
      <c r="K186">
        <v>0.73</v>
      </c>
      <c r="L186">
        <v>1.01</v>
      </c>
      <c r="M186">
        <v>202</v>
      </c>
    </row>
    <row r="187" spans="1:30" x14ac:dyDescent="0.25">
      <c r="A187" t="str">
        <f t="shared" si="6"/>
        <v>20080514</v>
      </c>
      <c r="B187" t="str">
        <f t="shared" si="7"/>
        <v>1030</v>
      </c>
      <c r="C187" s="1">
        <v>39582</v>
      </c>
      <c r="D187" s="16">
        <v>0.4375</v>
      </c>
      <c r="E187">
        <v>348</v>
      </c>
      <c r="F187">
        <v>272</v>
      </c>
      <c r="H187">
        <v>42.3</v>
      </c>
      <c r="I187">
        <v>3.12</v>
      </c>
      <c r="J187">
        <v>2.16</v>
      </c>
      <c r="K187">
        <v>0.57999999999999996</v>
      </c>
      <c r="L187">
        <v>1.1200000000000001</v>
      </c>
      <c r="M187">
        <v>105</v>
      </c>
    </row>
    <row r="188" spans="1:30" x14ac:dyDescent="0.25">
      <c r="A188" t="str">
        <f t="shared" si="6"/>
        <v>20080603</v>
      </c>
      <c r="B188" t="str">
        <f t="shared" si="7"/>
        <v>1200</v>
      </c>
      <c r="C188" s="1">
        <v>39602</v>
      </c>
      <c r="D188" s="16">
        <v>0.5</v>
      </c>
      <c r="E188">
        <v>1880</v>
      </c>
      <c r="F188">
        <v>131</v>
      </c>
      <c r="H188">
        <v>17.600000000000001</v>
      </c>
      <c r="I188">
        <v>1.45</v>
      </c>
      <c r="J188">
        <v>0.98</v>
      </c>
      <c r="K188">
        <v>0.46</v>
      </c>
      <c r="L188">
        <v>0.37</v>
      </c>
      <c r="M188">
        <v>39.5</v>
      </c>
    </row>
    <row r="189" spans="1:30" x14ac:dyDescent="0.25">
      <c r="A189" t="str">
        <f t="shared" si="6"/>
        <v>20080814</v>
      </c>
      <c r="B189" t="str">
        <f t="shared" si="7"/>
        <v>1130</v>
      </c>
      <c r="C189" s="1">
        <v>39674</v>
      </c>
      <c r="D189" s="16">
        <v>0.47916666666666669</v>
      </c>
      <c r="E189">
        <v>197</v>
      </c>
      <c r="F189">
        <v>327</v>
      </c>
      <c r="H189">
        <v>51.6</v>
      </c>
      <c r="I189">
        <v>3.68</v>
      </c>
      <c r="J189">
        <v>2.29</v>
      </c>
      <c r="K189">
        <v>0.65</v>
      </c>
      <c r="L189">
        <v>0.55000000000000004</v>
      </c>
      <c r="M189">
        <v>136</v>
      </c>
    </row>
    <row r="190" spans="1:30" x14ac:dyDescent="0.25">
      <c r="A190" t="str">
        <f t="shared" si="6"/>
        <v>20081202</v>
      </c>
      <c r="B190" t="str">
        <f t="shared" si="7"/>
        <v>1200</v>
      </c>
      <c r="C190" s="1">
        <v>39784</v>
      </c>
      <c r="D190" s="16">
        <v>0.5</v>
      </c>
      <c r="E190">
        <v>75</v>
      </c>
      <c r="F190">
        <v>555</v>
      </c>
      <c r="H190">
        <v>98</v>
      </c>
      <c r="I190">
        <v>6.31</v>
      </c>
      <c r="J190">
        <v>3.78</v>
      </c>
      <c r="K190">
        <v>0.99</v>
      </c>
      <c r="L190">
        <v>1</v>
      </c>
      <c r="M190">
        <v>273</v>
      </c>
    </row>
    <row r="191" spans="1:30" x14ac:dyDescent="0.25">
      <c r="A191" t="str">
        <f t="shared" si="6"/>
        <v>20090429</v>
      </c>
      <c r="B191" t="str">
        <f t="shared" si="7"/>
        <v>1345</v>
      </c>
      <c r="C191" s="1">
        <v>39932</v>
      </c>
      <c r="D191" s="16">
        <v>0.57291666666666663</v>
      </c>
      <c r="E191">
        <v>501</v>
      </c>
      <c r="F191">
        <v>247</v>
      </c>
      <c r="H191">
        <v>38</v>
      </c>
      <c r="I191">
        <v>2.88</v>
      </c>
      <c r="J191">
        <v>1.97</v>
      </c>
      <c r="K191">
        <v>0.6</v>
      </c>
      <c r="L191">
        <v>1.07</v>
      </c>
      <c r="M191">
        <v>96.9</v>
      </c>
    </row>
    <row r="192" spans="1:30" x14ac:dyDescent="0.25">
      <c r="A192" t="str">
        <f t="shared" si="6"/>
        <v>20090721</v>
      </c>
      <c r="B192" t="str">
        <f t="shared" si="7"/>
        <v>1245</v>
      </c>
      <c r="C192" s="1">
        <v>40015</v>
      </c>
      <c r="D192" s="16">
        <v>0.53125</v>
      </c>
      <c r="E192">
        <v>223</v>
      </c>
      <c r="F192">
        <v>300</v>
      </c>
      <c r="H192">
        <v>48.1</v>
      </c>
      <c r="I192">
        <v>3.3</v>
      </c>
      <c r="J192">
        <v>2.58</v>
      </c>
      <c r="K192">
        <v>0.63</v>
      </c>
      <c r="L192">
        <v>0.57999999999999996</v>
      </c>
      <c r="M192">
        <v>125</v>
      </c>
    </row>
    <row r="193" spans="1:13" x14ac:dyDescent="0.25">
      <c r="A193" t="str">
        <f t="shared" si="6"/>
        <v>20090909</v>
      </c>
      <c r="B193" t="str">
        <f t="shared" si="7"/>
        <v>1030</v>
      </c>
      <c r="C193" s="1">
        <v>40065</v>
      </c>
      <c r="D193" s="16">
        <v>0.4375</v>
      </c>
      <c r="E193">
        <v>95</v>
      </c>
      <c r="F193">
        <v>474</v>
      </c>
      <c r="H193">
        <v>75.900000000000006</v>
      </c>
      <c r="I193">
        <v>5.09</v>
      </c>
      <c r="J193">
        <v>3.3</v>
      </c>
      <c r="K193">
        <v>0.95</v>
      </c>
      <c r="L193">
        <v>1.36</v>
      </c>
      <c r="M193">
        <v>224</v>
      </c>
    </row>
    <row r="194" spans="1:13" x14ac:dyDescent="0.25">
      <c r="A194" t="str">
        <f t="shared" si="6"/>
        <v>20091113</v>
      </c>
      <c r="B194" t="str">
        <f t="shared" si="7"/>
        <v>1115</v>
      </c>
      <c r="C194" s="1">
        <v>40130</v>
      </c>
      <c r="D194" s="16">
        <v>0.46875</v>
      </c>
      <c r="E194">
        <v>71</v>
      </c>
      <c r="F194">
        <v>542</v>
      </c>
      <c r="H194">
        <v>88.5</v>
      </c>
      <c r="I194">
        <v>6</v>
      </c>
      <c r="J194">
        <v>3.68</v>
      </c>
      <c r="K194">
        <v>0.99</v>
      </c>
      <c r="L194">
        <v>1.2</v>
      </c>
      <c r="M194">
        <v>269</v>
      </c>
    </row>
    <row r="195" spans="1:13" x14ac:dyDescent="0.25">
      <c r="A195" t="str">
        <f t="shared" si="6"/>
        <v>20100504</v>
      </c>
      <c r="B195" t="str">
        <f t="shared" si="7"/>
        <v>1130</v>
      </c>
      <c r="C195" s="1">
        <v>40302</v>
      </c>
      <c r="D195" s="16">
        <v>0.47916666666666669</v>
      </c>
      <c r="E195">
        <v>189</v>
      </c>
      <c r="F195">
        <v>358</v>
      </c>
      <c r="H195">
        <v>57</v>
      </c>
      <c r="I195">
        <v>3.73</v>
      </c>
      <c r="J195">
        <v>2.5299999999999998</v>
      </c>
      <c r="K195">
        <v>0.63</v>
      </c>
      <c r="L195">
        <v>1.56</v>
      </c>
      <c r="M195">
        <v>155</v>
      </c>
    </row>
    <row r="196" spans="1:13" x14ac:dyDescent="0.25">
      <c r="A196" t="str">
        <f t="shared" si="6"/>
        <v>20100609</v>
      </c>
      <c r="B196" t="str">
        <f t="shared" si="7"/>
        <v>1500</v>
      </c>
      <c r="C196" s="1">
        <v>40338</v>
      </c>
      <c r="D196" s="16">
        <v>0.625</v>
      </c>
      <c r="E196">
        <v>1300</v>
      </c>
      <c r="F196">
        <v>133</v>
      </c>
      <c r="H196">
        <v>21</v>
      </c>
      <c r="I196">
        <v>1.63</v>
      </c>
      <c r="J196">
        <v>1.04</v>
      </c>
      <c r="K196">
        <v>0.45</v>
      </c>
      <c r="L196">
        <v>0.26</v>
      </c>
      <c r="M196">
        <v>41.8</v>
      </c>
    </row>
    <row r="197" spans="1:13" x14ac:dyDescent="0.25">
      <c r="A197" t="str">
        <f t="shared" si="6"/>
        <v>20100810</v>
      </c>
      <c r="B197" t="str">
        <f t="shared" si="7"/>
        <v>1030</v>
      </c>
      <c r="C197" s="1">
        <v>40400</v>
      </c>
      <c r="D197" s="16">
        <v>0.4375</v>
      </c>
      <c r="E197">
        <v>199</v>
      </c>
      <c r="F197">
        <v>334</v>
      </c>
      <c r="H197">
        <v>52.4</v>
      </c>
      <c r="I197">
        <v>3.7</v>
      </c>
      <c r="J197">
        <v>2.15</v>
      </c>
      <c r="K197">
        <v>0.7</v>
      </c>
      <c r="L197">
        <v>0.67</v>
      </c>
      <c r="M197">
        <v>140</v>
      </c>
    </row>
    <row r="198" spans="1:13" x14ac:dyDescent="0.25">
      <c r="A198" t="str">
        <f t="shared" si="6"/>
        <v>20101123</v>
      </c>
      <c r="B198" t="str">
        <f t="shared" si="7"/>
        <v>1130</v>
      </c>
      <c r="C198" s="1">
        <v>40505</v>
      </c>
      <c r="D198" s="16">
        <v>0.47916666666666669</v>
      </c>
      <c r="E198">
        <v>78</v>
      </c>
      <c r="F198">
        <v>530</v>
      </c>
      <c r="H198">
        <v>93.5</v>
      </c>
      <c r="I198">
        <v>6.27</v>
      </c>
      <c r="J198">
        <v>3.64</v>
      </c>
      <c r="K198">
        <v>1.01</v>
      </c>
      <c r="L198">
        <v>1.28</v>
      </c>
      <c r="M198">
        <v>261</v>
      </c>
    </row>
    <row r="199" spans="1:13" x14ac:dyDescent="0.25">
      <c r="A199" t="str">
        <f t="shared" si="6"/>
        <v>20110404</v>
      </c>
      <c r="B199" t="str">
        <f t="shared" si="7"/>
        <v>1230</v>
      </c>
      <c r="C199" s="1">
        <v>40637</v>
      </c>
      <c r="D199" s="16">
        <v>0.52083333333333337</v>
      </c>
      <c r="E199">
        <v>117</v>
      </c>
      <c r="F199">
        <v>477</v>
      </c>
      <c r="H199">
        <v>78.599999999999994</v>
      </c>
      <c r="I199">
        <v>5.32</v>
      </c>
      <c r="J199">
        <v>4.0199999999999996</v>
      </c>
      <c r="K199">
        <v>0.93</v>
      </c>
      <c r="L199">
        <v>3.57</v>
      </c>
      <c r="M199">
        <v>223</v>
      </c>
    </row>
    <row r="200" spans="1:13" x14ac:dyDescent="0.25">
      <c r="A200" t="str">
        <f t="shared" si="6"/>
        <v>20110607</v>
      </c>
      <c r="B200" t="str">
        <f t="shared" si="7"/>
        <v>0830</v>
      </c>
      <c r="C200" s="1">
        <v>40701</v>
      </c>
      <c r="D200" s="16">
        <v>0.35416666666666669</v>
      </c>
      <c r="E200">
        <v>2030</v>
      </c>
      <c r="F200">
        <v>127</v>
      </c>
      <c r="H200">
        <v>18.600000000000001</v>
      </c>
      <c r="I200">
        <v>1.52</v>
      </c>
      <c r="J200">
        <v>1.08</v>
      </c>
      <c r="K200">
        <v>0.48</v>
      </c>
      <c r="L200">
        <v>0.44</v>
      </c>
      <c r="M200">
        <v>38.9</v>
      </c>
    </row>
    <row r="201" spans="1:13" x14ac:dyDescent="0.25">
      <c r="A201" t="str">
        <f t="shared" si="6"/>
        <v>20110831</v>
      </c>
      <c r="B201" t="str">
        <f t="shared" si="7"/>
        <v>1000</v>
      </c>
      <c r="C201" s="1">
        <v>40786</v>
      </c>
      <c r="D201" s="16">
        <v>0.41666666666666669</v>
      </c>
      <c r="E201">
        <v>132</v>
      </c>
      <c r="F201">
        <v>400</v>
      </c>
      <c r="H201">
        <v>62.2</v>
      </c>
      <c r="I201">
        <v>4.62</v>
      </c>
      <c r="J201">
        <v>2.87</v>
      </c>
      <c r="K201">
        <v>0.82</v>
      </c>
      <c r="L201">
        <v>0.84</v>
      </c>
      <c r="M201">
        <v>177</v>
      </c>
    </row>
    <row r="202" spans="1:13" x14ac:dyDescent="0.25">
      <c r="A202" t="str">
        <f t="shared" si="6"/>
        <v>20111110</v>
      </c>
      <c r="B202" t="str">
        <f t="shared" si="7"/>
        <v>1100</v>
      </c>
      <c r="C202" s="1">
        <v>40857</v>
      </c>
      <c r="D202" s="16">
        <v>0.45833333333333331</v>
      </c>
      <c r="E202">
        <v>85</v>
      </c>
      <c r="F202">
        <v>515</v>
      </c>
      <c r="H202">
        <v>91.6</v>
      </c>
      <c r="I202">
        <v>6.04</v>
      </c>
      <c r="J202">
        <v>3.47</v>
      </c>
      <c r="K202">
        <v>1</v>
      </c>
      <c r="L202">
        <v>1.21</v>
      </c>
      <c r="M202">
        <v>253</v>
      </c>
    </row>
  </sheetData>
  <pageMargins left="0.7" right="0.7" top="0.75" bottom="0.75" header="0.3" footer="0.3"/>
  <pageSetup orientation="portrait" r:id="rId1"/>
  <ignoredErrors>
    <ignoredError sqref="Q2:R2 Q6:R6 Q87:R118 Q85:R86 Q84:R84 Q83:R83 Q79:R82 Q78:R78 Q76:R77 Q74:R75 Q72:R73 Q68:R71 Q61:R67 Q59:R60 Q54:R58 Q53:R53 Q41:R52 Q39:R40 Q29:R38 Q26:R28 Q14:R25 Q12:R13 Q11:R11 Q10:R10 Q9:R9 Q7:R8 Q5:R5 Q3:R4 AB2:AC34 AB35:AC59 AB60:AC64 AB65:AC69 AB70:AC72 AB73:AC76 AB77:AC81 AB82:AC82 AB83:AC85 AB86:AC92 AB93:AC177 AF2:AH38 AF39:AG39 AF40:AG60 AF61:AG61 AF62:AI67 AF68:AG68 AF69:AH75 AF76:AG76 AF77:AH16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40E-ADAB-4A1E-8FB6-B944CFC10D8B}">
  <dimension ref="A2:I252"/>
  <sheetViews>
    <sheetView zoomScaleNormal="100" workbookViewId="0">
      <selection activeCell="R29" sqref="R29"/>
    </sheetView>
  </sheetViews>
  <sheetFormatPr defaultRowHeight="15" x14ac:dyDescent="0.25"/>
  <cols>
    <col min="1" max="1" width="10.7109375" bestFit="1" customWidth="1"/>
  </cols>
  <sheetData>
    <row r="2" spans="1:9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  <c r="H2" t="s">
        <v>733</v>
      </c>
      <c r="I2" t="s">
        <v>729</v>
      </c>
    </row>
    <row r="3" spans="1:9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  <c r="H3" t="s">
        <v>326</v>
      </c>
      <c r="I3" t="s">
        <v>256</v>
      </c>
    </row>
    <row r="4" spans="1:9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  <c r="H4" t="s">
        <v>711</v>
      </c>
      <c r="I4" t="s">
        <v>711</v>
      </c>
    </row>
    <row r="5" spans="1:9" x14ac:dyDescent="0.25">
      <c r="A5" s="1">
        <v>33528</v>
      </c>
      <c r="B5">
        <v>79</v>
      </c>
    </row>
    <row r="6" spans="1:9" x14ac:dyDescent="0.25">
      <c r="A6" s="1">
        <v>33688</v>
      </c>
      <c r="B6">
        <v>65</v>
      </c>
    </row>
    <row r="7" spans="1:9" x14ac:dyDescent="0.25">
      <c r="A7" s="1">
        <v>33710</v>
      </c>
      <c r="B7">
        <v>176</v>
      </c>
    </row>
    <row r="8" spans="1:9" x14ac:dyDescent="0.25">
      <c r="A8" s="1">
        <v>33731</v>
      </c>
      <c r="B8">
        <v>580</v>
      </c>
    </row>
    <row r="9" spans="1:9" x14ac:dyDescent="0.25">
      <c r="A9" s="1">
        <v>33745</v>
      </c>
      <c r="B9">
        <v>900</v>
      </c>
    </row>
    <row r="10" spans="1:9" x14ac:dyDescent="0.25">
      <c r="A10" s="1">
        <v>33760</v>
      </c>
      <c r="B10">
        <v>893</v>
      </c>
    </row>
    <row r="11" spans="1:9" x14ac:dyDescent="0.25">
      <c r="A11" s="1">
        <v>33768</v>
      </c>
      <c r="B11">
        <v>1050</v>
      </c>
    </row>
    <row r="12" spans="1:9" x14ac:dyDescent="0.25">
      <c r="A12" s="1">
        <v>33778</v>
      </c>
      <c r="B12">
        <v>854</v>
      </c>
    </row>
    <row r="13" spans="1:9" x14ac:dyDescent="0.25">
      <c r="A13" s="1">
        <v>33779</v>
      </c>
      <c r="B13">
        <v>776</v>
      </c>
    </row>
    <row r="14" spans="1:9" x14ac:dyDescent="0.25">
      <c r="A14" s="1">
        <v>33780</v>
      </c>
      <c r="B14">
        <v>807</v>
      </c>
    </row>
    <row r="15" spans="1:9" x14ac:dyDescent="0.25">
      <c r="A15" s="1">
        <v>33807</v>
      </c>
      <c r="B15">
        <v>259</v>
      </c>
    </row>
    <row r="16" spans="1:9" x14ac:dyDescent="0.25">
      <c r="A16" s="1">
        <v>33858</v>
      </c>
      <c r="B16">
        <v>121</v>
      </c>
    </row>
    <row r="17" spans="1:8" x14ac:dyDescent="0.25">
      <c r="A17" s="1">
        <v>33865</v>
      </c>
      <c r="B17">
        <v>118</v>
      </c>
    </row>
    <row r="18" spans="1:8" x14ac:dyDescent="0.25">
      <c r="A18" s="1">
        <v>33890</v>
      </c>
      <c r="B18">
        <v>81</v>
      </c>
    </row>
    <row r="19" spans="1:8" x14ac:dyDescent="0.25">
      <c r="A19" s="1">
        <v>33891</v>
      </c>
      <c r="B19">
        <v>81</v>
      </c>
    </row>
    <row r="20" spans="1:8" x14ac:dyDescent="0.25">
      <c r="A20" s="1">
        <v>33892</v>
      </c>
      <c r="B20">
        <v>79</v>
      </c>
    </row>
    <row r="21" spans="1:8" x14ac:dyDescent="0.25">
      <c r="A21" s="1">
        <v>34060</v>
      </c>
      <c r="B21">
        <v>67</v>
      </c>
    </row>
    <row r="22" spans="1:8" x14ac:dyDescent="0.25">
      <c r="A22" s="1">
        <v>34101</v>
      </c>
      <c r="B22">
        <v>342</v>
      </c>
    </row>
    <row r="23" spans="1:8" x14ac:dyDescent="0.25">
      <c r="A23" s="1">
        <v>34110</v>
      </c>
      <c r="B23">
        <v>1220</v>
      </c>
    </row>
    <row r="24" spans="1:8" x14ac:dyDescent="0.25">
      <c r="A24" s="1">
        <v>34115</v>
      </c>
      <c r="B24">
        <v>1640</v>
      </c>
    </row>
    <row r="25" spans="1:8" x14ac:dyDescent="0.25">
      <c r="A25" s="1">
        <v>34136</v>
      </c>
      <c r="B25">
        <v>1900</v>
      </c>
    </row>
    <row r="26" spans="1:8" x14ac:dyDescent="0.25">
      <c r="A26" s="1">
        <v>34170</v>
      </c>
      <c r="B26">
        <v>434</v>
      </c>
    </row>
    <row r="27" spans="1:8" x14ac:dyDescent="0.25">
      <c r="A27" s="1">
        <v>34263</v>
      </c>
      <c r="B27">
        <v>88</v>
      </c>
    </row>
    <row r="28" spans="1:8" x14ac:dyDescent="0.25">
      <c r="A28" s="1">
        <v>34283</v>
      </c>
      <c r="B28">
        <v>86</v>
      </c>
      <c r="C28">
        <v>280</v>
      </c>
      <c r="D28">
        <v>100</v>
      </c>
      <c r="E28">
        <v>5.4</v>
      </c>
      <c r="F28">
        <v>3.7</v>
      </c>
      <c r="G28">
        <v>0.9</v>
      </c>
      <c r="H28">
        <v>0.9</v>
      </c>
    </row>
    <row r="29" spans="1:8" x14ac:dyDescent="0.25">
      <c r="A29" s="1">
        <v>34459</v>
      </c>
      <c r="B29">
        <v>195</v>
      </c>
    </row>
    <row r="30" spans="1:8" x14ac:dyDescent="0.25">
      <c r="A30" s="1">
        <v>34472</v>
      </c>
      <c r="B30">
        <v>603</v>
      </c>
      <c r="C30">
        <v>66</v>
      </c>
      <c r="D30">
        <v>26</v>
      </c>
      <c r="E30">
        <v>1.9</v>
      </c>
      <c r="F30">
        <v>1.4</v>
      </c>
      <c r="G30">
        <v>0.5</v>
      </c>
      <c r="H30">
        <v>0.5</v>
      </c>
    </row>
    <row r="31" spans="1:8" x14ac:dyDescent="0.25">
      <c r="A31" s="1">
        <v>34487</v>
      </c>
      <c r="B31">
        <v>1370</v>
      </c>
      <c r="C31">
        <v>42</v>
      </c>
      <c r="D31">
        <v>19</v>
      </c>
      <c r="E31">
        <v>1.3</v>
      </c>
      <c r="F31">
        <v>0.9</v>
      </c>
      <c r="G31">
        <v>0.4</v>
      </c>
      <c r="H31">
        <v>0.3</v>
      </c>
    </row>
    <row r="32" spans="1:8" x14ac:dyDescent="0.25">
      <c r="A32" s="1">
        <v>34523</v>
      </c>
      <c r="B32">
        <v>273</v>
      </c>
    </row>
    <row r="33" spans="1:8" x14ac:dyDescent="0.25">
      <c r="A33" s="1">
        <v>34541</v>
      </c>
      <c r="B33">
        <v>159</v>
      </c>
      <c r="C33">
        <v>150</v>
      </c>
      <c r="D33">
        <v>59</v>
      </c>
      <c r="E33">
        <v>3.3</v>
      </c>
      <c r="F33">
        <v>2.2999999999999998</v>
      </c>
      <c r="G33">
        <v>0.7</v>
      </c>
      <c r="H33">
        <v>0.4</v>
      </c>
    </row>
    <row r="34" spans="1:8" x14ac:dyDescent="0.25">
      <c r="A34" s="1">
        <v>34541</v>
      </c>
    </row>
    <row r="35" spans="1:8" x14ac:dyDescent="0.25">
      <c r="A35" s="1">
        <v>34541</v>
      </c>
    </row>
    <row r="36" spans="1:8" x14ac:dyDescent="0.25">
      <c r="A36" s="1">
        <v>34541</v>
      </c>
    </row>
    <row r="37" spans="1:8" x14ac:dyDescent="0.25">
      <c r="A37" s="1">
        <v>34541</v>
      </c>
    </row>
    <row r="38" spans="1:8" x14ac:dyDescent="0.25">
      <c r="A38" s="1">
        <v>34541</v>
      </c>
    </row>
    <row r="39" spans="1:8" x14ac:dyDescent="0.25">
      <c r="A39" s="1">
        <v>34541</v>
      </c>
    </row>
    <row r="40" spans="1:8" x14ac:dyDescent="0.25">
      <c r="A40" s="1">
        <v>34541</v>
      </c>
    </row>
    <row r="41" spans="1:8" x14ac:dyDescent="0.25">
      <c r="A41" s="1">
        <v>34541</v>
      </c>
    </row>
    <row r="42" spans="1:8" x14ac:dyDescent="0.25">
      <c r="A42" s="1">
        <v>34541</v>
      </c>
    </row>
    <row r="43" spans="1:8" x14ac:dyDescent="0.25">
      <c r="A43" s="1">
        <v>34541</v>
      </c>
    </row>
    <row r="44" spans="1:8" x14ac:dyDescent="0.25">
      <c r="A44" s="1">
        <v>34541</v>
      </c>
    </row>
    <row r="45" spans="1:8" x14ac:dyDescent="0.25">
      <c r="A45" s="1">
        <v>34541</v>
      </c>
    </row>
    <row r="46" spans="1:8" x14ac:dyDescent="0.25">
      <c r="A46" s="1">
        <v>34541</v>
      </c>
    </row>
    <row r="47" spans="1:8" x14ac:dyDescent="0.25">
      <c r="A47" s="1">
        <v>34541</v>
      </c>
    </row>
    <row r="48" spans="1:8" x14ac:dyDescent="0.25">
      <c r="A48" s="1">
        <v>34541</v>
      </c>
    </row>
    <row r="49" spans="1:8" x14ac:dyDescent="0.25">
      <c r="A49" s="1">
        <v>34541</v>
      </c>
    </row>
    <row r="50" spans="1:8" x14ac:dyDescent="0.25">
      <c r="A50" s="1">
        <v>34611</v>
      </c>
      <c r="B50">
        <v>193</v>
      </c>
    </row>
    <row r="51" spans="1:8" x14ac:dyDescent="0.25">
      <c r="A51" s="1">
        <v>34647</v>
      </c>
      <c r="B51">
        <v>106</v>
      </c>
      <c r="C51">
        <v>220</v>
      </c>
      <c r="D51">
        <v>84</v>
      </c>
      <c r="E51">
        <v>4.5999999999999996</v>
      </c>
      <c r="F51">
        <v>3.2</v>
      </c>
      <c r="G51">
        <v>0.8</v>
      </c>
      <c r="H51">
        <v>0.9</v>
      </c>
    </row>
    <row r="52" spans="1:8" x14ac:dyDescent="0.25">
      <c r="A52" s="1">
        <v>34717</v>
      </c>
      <c r="B52">
        <v>71</v>
      </c>
    </row>
    <row r="53" spans="1:8" x14ac:dyDescent="0.25">
      <c r="A53" s="1">
        <v>34801</v>
      </c>
      <c r="B53">
        <v>127</v>
      </c>
    </row>
    <row r="54" spans="1:8" x14ac:dyDescent="0.25">
      <c r="A54" s="1">
        <v>34801</v>
      </c>
      <c r="B54">
        <v>127</v>
      </c>
    </row>
    <row r="55" spans="1:8" x14ac:dyDescent="0.25">
      <c r="A55" s="1">
        <v>34801</v>
      </c>
      <c r="B55">
        <v>127</v>
      </c>
    </row>
    <row r="56" spans="1:8" x14ac:dyDescent="0.25">
      <c r="A56" s="1">
        <v>34801</v>
      </c>
      <c r="B56">
        <v>127</v>
      </c>
    </row>
    <row r="57" spans="1:8" x14ac:dyDescent="0.25">
      <c r="A57" s="1">
        <v>34801</v>
      </c>
      <c r="B57">
        <v>127</v>
      </c>
    </row>
    <row r="58" spans="1:8" x14ac:dyDescent="0.25">
      <c r="A58" s="1">
        <v>34801</v>
      </c>
      <c r="B58">
        <v>127</v>
      </c>
    </row>
    <row r="59" spans="1:8" x14ac:dyDescent="0.25">
      <c r="A59" s="1">
        <v>34801</v>
      </c>
      <c r="B59">
        <v>127</v>
      </c>
    </row>
    <row r="60" spans="1:8" x14ac:dyDescent="0.25">
      <c r="A60" s="1">
        <v>34801</v>
      </c>
      <c r="B60">
        <v>127</v>
      </c>
    </row>
    <row r="61" spans="1:8" x14ac:dyDescent="0.25">
      <c r="A61" s="1">
        <v>34801</v>
      </c>
      <c r="B61">
        <v>127</v>
      </c>
    </row>
    <row r="62" spans="1:8" x14ac:dyDescent="0.25">
      <c r="A62" s="1">
        <v>34801</v>
      </c>
      <c r="B62">
        <v>127</v>
      </c>
    </row>
    <row r="63" spans="1:8" x14ac:dyDescent="0.25">
      <c r="A63" s="1">
        <v>34801</v>
      </c>
      <c r="B63">
        <v>127</v>
      </c>
    </row>
    <row r="64" spans="1:8" x14ac:dyDescent="0.25">
      <c r="A64" s="1">
        <v>34801</v>
      </c>
      <c r="B64">
        <v>127</v>
      </c>
    </row>
    <row r="65" spans="1:8" x14ac:dyDescent="0.25">
      <c r="A65" s="1">
        <v>34801</v>
      </c>
      <c r="B65">
        <v>127</v>
      </c>
    </row>
    <row r="66" spans="1:8" x14ac:dyDescent="0.25">
      <c r="A66" s="1">
        <v>34801</v>
      </c>
      <c r="B66">
        <v>127</v>
      </c>
    </row>
    <row r="67" spans="1:8" x14ac:dyDescent="0.25">
      <c r="A67" s="1">
        <v>34801</v>
      </c>
      <c r="B67">
        <v>127</v>
      </c>
      <c r="C67">
        <v>210</v>
      </c>
      <c r="D67">
        <v>76</v>
      </c>
      <c r="E67">
        <v>4.4000000000000004</v>
      </c>
      <c r="F67">
        <v>3</v>
      </c>
      <c r="G67">
        <v>0.8</v>
      </c>
      <c r="H67">
        <v>0.9</v>
      </c>
    </row>
    <row r="68" spans="1:8" x14ac:dyDescent="0.25">
      <c r="A68" s="1">
        <v>34871</v>
      </c>
      <c r="B68">
        <v>1950</v>
      </c>
      <c r="C68">
        <v>35</v>
      </c>
      <c r="D68">
        <v>18</v>
      </c>
      <c r="E68">
        <v>1.3</v>
      </c>
      <c r="F68">
        <v>0.9</v>
      </c>
      <c r="G68">
        <v>0.4</v>
      </c>
      <c r="H68">
        <v>0.3</v>
      </c>
    </row>
    <row r="69" spans="1:8" x14ac:dyDescent="0.25">
      <c r="A69" s="1">
        <v>34877</v>
      </c>
      <c r="B69">
        <v>2150</v>
      </c>
    </row>
    <row r="70" spans="1:8" x14ac:dyDescent="0.25">
      <c r="A70" s="1">
        <v>34891</v>
      </c>
      <c r="B70">
        <v>2030</v>
      </c>
    </row>
    <row r="71" spans="1:8" x14ac:dyDescent="0.25">
      <c r="A71" s="1">
        <v>34920</v>
      </c>
      <c r="B71">
        <v>568</v>
      </c>
    </row>
    <row r="72" spans="1:8" x14ac:dyDescent="0.25">
      <c r="A72" s="1">
        <v>34948</v>
      </c>
      <c r="B72">
        <v>236</v>
      </c>
    </row>
    <row r="73" spans="1:8" x14ac:dyDescent="0.25">
      <c r="A73" s="1">
        <v>34948</v>
      </c>
      <c r="B73">
        <v>236</v>
      </c>
    </row>
    <row r="74" spans="1:8" x14ac:dyDescent="0.25">
      <c r="A74" s="1">
        <v>34948</v>
      </c>
      <c r="B74">
        <v>236</v>
      </c>
    </row>
    <row r="75" spans="1:8" x14ac:dyDescent="0.25">
      <c r="A75" s="1">
        <v>34948</v>
      </c>
      <c r="B75">
        <v>236</v>
      </c>
    </row>
    <row r="76" spans="1:8" x14ac:dyDescent="0.25">
      <c r="A76" s="1">
        <v>34948</v>
      </c>
      <c r="B76">
        <v>236</v>
      </c>
    </row>
    <row r="77" spans="1:8" x14ac:dyDescent="0.25">
      <c r="A77" s="1">
        <v>34948</v>
      </c>
      <c r="B77">
        <v>236</v>
      </c>
    </row>
    <row r="78" spans="1:8" x14ac:dyDescent="0.25">
      <c r="A78" s="1">
        <v>34948</v>
      </c>
      <c r="B78">
        <v>236</v>
      </c>
    </row>
    <row r="79" spans="1:8" x14ac:dyDescent="0.25">
      <c r="A79" s="1">
        <v>34948</v>
      </c>
      <c r="B79">
        <v>236</v>
      </c>
    </row>
    <row r="80" spans="1:8" x14ac:dyDescent="0.25">
      <c r="A80" s="1">
        <v>34948</v>
      </c>
      <c r="B80">
        <v>236</v>
      </c>
    </row>
    <row r="81" spans="1:9" x14ac:dyDescent="0.25">
      <c r="A81" s="1">
        <v>34948</v>
      </c>
      <c r="B81">
        <v>239</v>
      </c>
      <c r="C81">
        <v>130</v>
      </c>
      <c r="D81">
        <v>51</v>
      </c>
      <c r="E81">
        <v>3</v>
      </c>
      <c r="F81">
        <v>2</v>
      </c>
      <c r="G81">
        <v>0.6</v>
      </c>
      <c r="H81">
        <v>0.4</v>
      </c>
    </row>
    <row r="82" spans="1:9" x14ac:dyDescent="0.25">
      <c r="A82" s="1">
        <v>34989</v>
      </c>
      <c r="B82">
        <v>117</v>
      </c>
    </row>
    <row r="83" spans="1:9" x14ac:dyDescent="0.25">
      <c r="A83" s="1">
        <v>35032</v>
      </c>
      <c r="B83">
        <v>76</v>
      </c>
      <c r="C83">
        <v>270</v>
      </c>
      <c r="D83">
        <v>99</v>
      </c>
      <c r="E83">
        <v>5.3</v>
      </c>
      <c r="F83">
        <v>3.6</v>
      </c>
      <c r="G83">
        <v>0.9</v>
      </c>
      <c r="H83">
        <v>0.8</v>
      </c>
    </row>
    <row r="84" spans="1:9" x14ac:dyDescent="0.25">
      <c r="A84" s="1">
        <v>35080</v>
      </c>
      <c r="B84">
        <v>65</v>
      </c>
    </row>
    <row r="85" spans="1:9" x14ac:dyDescent="0.25">
      <c r="A85" s="1">
        <v>35164</v>
      </c>
      <c r="B85">
        <v>167</v>
      </c>
      <c r="C85">
        <v>180</v>
      </c>
      <c r="D85">
        <v>66</v>
      </c>
      <c r="E85">
        <v>3.9</v>
      </c>
      <c r="F85">
        <v>2.7</v>
      </c>
      <c r="G85">
        <v>1.2</v>
      </c>
      <c r="H85">
        <v>1</v>
      </c>
    </row>
    <row r="86" spans="1:9" x14ac:dyDescent="0.25">
      <c r="A86" s="1">
        <v>35194</v>
      </c>
      <c r="B86">
        <v>884</v>
      </c>
    </row>
    <row r="87" spans="1:9" x14ac:dyDescent="0.25">
      <c r="A87" s="1">
        <v>35206</v>
      </c>
      <c r="B87">
        <v>1750</v>
      </c>
    </row>
    <row r="88" spans="1:9" x14ac:dyDescent="0.25">
      <c r="A88" s="1">
        <v>35207</v>
      </c>
      <c r="B88">
        <v>1370</v>
      </c>
      <c r="C88">
        <v>39</v>
      </c>
      <c r="D88">
        <v>17</v>
      </c>
      <c r="E88">
        <v>1.3</v>
      </c>
      <c r="F88">
        <v>0.9</v>
      </c>
      <c r="G88">
        <v>0.4</v>
      </c>
      <c r="H88">
        <v>0.3</v>
      </c>
    </row>
    <row r="89" spans="1:9" x14ac:dyDescent="0.25">
      <c r="A89" s="1">
        <v>35291</v>
      </c>
      <c r="B89">
        <v>99</v>
      </c>
      <c r="C89">
        <v>190</v>
      </c>
      <c r="D89">
        <v>69</v>
      </c>
      <c r="E89">
        <v>4.0999999999999996</v>
      </c>
      <c r="F89">
        <v>2.7</v>
      </c>
      <c r="G89">
        <v>0.9</v>
      </c>
      <c r="H89">
        <v>0.6</v>
      </c>
    </row>
    <row r="90" spans="1:9" x14ac:dyDescent="0.25">
      <c r="A90" s="1">
        <v>35326</v>
      </c>
      <c r="B90">
        <v>155</v>
      </c>
    </row>
    <row r="91" spans="1:9" x14ac:dyDescent="0.25">
      <c r="A91" s="1">
        <v>35347</v>
      </c>
      <c r="B91">
        <v>241</v>
      </c>
    </row>
    <row r="92" spans="1:9" x14ac:dyDescent="0.25">
      <c r="A92" s="1">
        <v>35388</v>
      </c>
      <c r="B92">
        <v>100</v>
      </c>
      <c r="C92">
        <v>200</v>
      </c>
      <c r="D92">
        <v>77</v>
      </c>
      <c r="E92">
        <v>4.3</v>
      </c>
      <c r="F92">
        <v>3</v>
      </c>
      <c r="G92">
        <v>0.8</v>
      </c>
      <c r="H92">
        <v>1</v>
      </c>
      <c r="I92">
        <v>12</v>
      </c>
    </row>
    <row r="93" spans="1:9" x14ac:dyDescent="0.25">
      <c r="A93" s="1">
        <v>35388</v>
      </c>
      <c r="B93">
        <v>100</v>
      </c>
      <c r="C93">
        <v>202</v>
      </c>
      <c r="D93">
        <v>75.099999999999994</v>
      </c>
      <c r="E93">
        <v>4.53</v>
      </c>
      <c r="F93">
        <v>2.9</v>
      </c>
    </row>
    <row r="94" spans="1:9" x14ac:dyDescent="0.25">
      <c r="A94" s="1">
        <v>35438</v>
      </c>
      <c r="B94">
        <v>56</v>
      </c>
      <c r="C94">
        <v>248</v>
      </c>
      <c r="D94">
        <v>85.4</v>
      </c>
      <c r="E94">
        <v>5.29</v>
      </c>
      <c r="F94">
        <v>3.28</v>
      </c>
    </row>
    <row r="95" spans="1:9" x14ac:dyDescent="0.25">
      <c r="A95" s="1">
        <v>35461</v>
      </c>
      <c r="B95">
        <v>74</v>
      </c>
      <c r="C95">
        <v>255</v>
      </c>
      <c r="D95">
        <v>105</v>
      </c>
      <c r="E95">
        <v>6.33</v>
      </c>
      <c r="F95">
        <v>3.9</v>
      </c>
    </row>
    <row r="96" spans="1:9" x14ac:dyDescent="0.25">
      <c r="A96" s="1">
        <v>35487</v>
      </c>
      <c r="B96">
        <v>65</v>
      </c>
      <c r="C96">
        <v>285</v>
      </c>
      <c r="D96">
        <v>113</v>
      </c>
      <c r="E96">
        <v>6.83</v>
      </c>
      <c r="F96">
        <v>4.0999999999999996</v>
      </c>
    </row>
    <row r="97" spans="1:9" x14ac:dyDescent="0.25">
      <c r="A97" s="1">
        <v>35515</v>
      </c>
      <c r="B97">
        <v>120</v>
      </c>
      <c r="C97">
        <v>173</v>
      </c>
      <c r="D97">
        <v>72.400000000000006</v>
      </c>
      <c r="E97">
        <v>4.6100000000000003</v>
      </c>
      <c r="F97">
        <v>2.94</v>
      </c>
    </row>
    <row r="98" spans="1:9" x14ac:dyDescent="0.25">
      <c r="A98" s="1">
        <v>35548</v>
      </c>
      <c r="B98">
        <v>214</v>
      </c>
      <c r="C98">
        <v>139</v>
      </c>
      <c r="D98">
        <v>53.3</v>
      </c>
      <c r="E98">
        <v>3.56</v>
      </c>
      <c r="F98">
        <v>2.31</v>
      </c>
      <c r="G98">
        <v>0.65</v>
      </c>
      <c r="H98">
        <v>0.92</v>
      </c>
      <c r="I98">
        <v>11</v>
      </c>
    </row>
    <row r="99" spans="1:9" x14ac:dyDescent="0.25">
      <c r="A99" s="1">
        <v>35548</v>
      </c>
      <c r="B99">
        <v>214</v>
      </c>
      <c r="C99">
        <v>127</v>
      </c>
      <c r="D99">
        <v>50.5</v>
      </c>
      <c r="E99">
        <v>3.36</v>
      </c>
      <c r="F99">
        <v>2.1</v>
      </c>
    </row>
    <row r="100" spans="1:9" x14ac:dyDescent="0.25">
      <c r="A100" s="1">
        <v>35563</v>
      </c>
      <c r="B100">
        <v>705</v>
      </c>
      <c r="C100">
        <v>74</v>
      </c>
      <c r="D100">
        <v>26</v>
      </c>
      <c r="E100">
        <v>2.04</v>
      </c>
      <c r="F100">
        <v>1.07</v>
      </c>
    </row>
    <row r="101" spans="1:9" x14ac:dyDescent="0.25">
      <c r="A101" s="1">
        <v>35570</v>
      </c>
      <c r="B101">
        <v>1190</v>
      </c>
      <c r="C101">
        <v>48</v>
      </c>
      <c r="D101">
        <v>21.3</v>
      </c>
      <c r="E101">
        <v>1.61</v>
      </c>
      <c r="F101">
        <v>1.08</v>
      </c>
    </row>
    <row r="102" spans="1:9" x14ac:dyDescent="0.25">
      <c r="A102" s="1">
        <v>35578</v>
      </c>
      <c r="B102">
        <v>547</v>
      </c>
      <c r="C102">
        <v>77</v>
      </c>
      <c r="D102">
        <v>28.9</v>
      </c>
      <c r="E102">
        <v>2.14</v>
      </c>
      <c r="F102">
        <v>1.32</v>
      </c>
    </row>
    <row r="103" spans="1:9" x14ac:dyDescent="0.25">
      <c r="A103" s="1">
        <v>35585</v>
      </c>
      <c r="B103">
        <v>1620</v>
      </c>
      <c r="C103">
        <v>36</v>
      </c>
      <c r="D103">
        <v>16.5</v>
      </c>
      <c r="E103">
        <v>1.26</v>
      </c>
      <c r="F103">
        <v>0.89</v>
      </c>
    </row>
    <row r="104" spans="1:9" x14ac:dyDescent="0.25">
      <c r="A104" s="1">
        <v>35593</v>
      </c>
      <c r="B104">
        <v>1230</v>
      </c>
    </row>
    <row r="105" spans="1:9" x14ac:dyDescent="0.25">
      <c r="A105" s="1">
        <v>35593</v>
      </c>
      <c r="B105">
        <v>1230</v>
      </c>
      <c r="C105">
        <v>42</v>
      </c>
      <c r="D105">
        <v>20</v>
      </c>
      <c r="E105">
        <v>1.5</v>
      </c>
      <c r="F105">
        <v>0.97</v>
      </c>
    </row>
    <row r="106" spans="1:9" x14ac:dyDescent="0.25">
      <c r="A106" s="1">
        <v>35597</v>
      </c>
      <c r="B106">
        <v>1240</v>
      </c>
      <c r="C106">
        <v>43.4</v>
      </c>
      <c r="D106">
        <v>21.2</v>
      </c>
      <c r="E106">
        <v>1.52</v>
      </c>
      <c r="F106">
        <v>1.0900000000000001</v>
      </c>
      <c r="G106">
        <v>0.4</v>
      </c>
      <c r="H106">
        <v>0.3</v>
      </c>
      <c r="I106">
        <v>19</v>
      </c>
    </row>
    <row r="107" spans="1:9" x14ac:dyDescent="0.25">
      <c r="A107" s="1">
        <v>35597</v>
      </c>
      <c r="B107">
        <v>1250</v>
      </c>
      <c r="C107">
        <v>39</v>
      </c>
      <c r="D107">
        <v>21.2</v>
      </c>
      <c r="E107">
        <v>1.57</v>
      </c>
      <c r="F107">
        <v>1.08</v>
      </c>
    </row>
    <row r="108" spans="1:9" x14ac:dyDescent="0.25">
      <c r="A108" s="1">
        <v>35606</v>
      </c>
      <c r="B108">
        <v>1350</v>
      </c>
    </row>
    <row r="109" spans="1:9" x14ac:dyDescent="0.25">
      <c r="A109" s="1">
        <v>35606</v>
      </c>
      <c r="B109">
        <v>1350</v>
      </c>
      <c r="C109">
        <v>41</v>
      </c>
      <c r="D109">
        <v>21.4</v>
      </c>
      <c r="E109">
        <v>1.55</v>
      </c>
      <c r="F109">
        <v>1.06</v>
      </c>
    </row>
    <row r="110" spans="1:9" x14ac:dyDescent="0.25">
      <c r="A110" s="1">
        <v>35612</v>
      </c>
      <c r="B110">
        <v>1350</v>
      </c>
      <c r="C110">
        <v>41</v>
      </c>
      <c r="D110">
        <v>19.899999999999999</v>
      </c>
      <c r="E110">
        <v>1.45</v>
      </c>
      <c r="F110">
        <v>0.99</v>
      </c>
    </row>
    <row r="111" spans="1:9" x14ac:dyDescent="0.25">
      <c r="A111" s="1">
        <v>35625</v>
      </c>
      <c r="B111">
        <v>769</v>
      </c>
      <c r="C111">
        <v>54</v>
      </c>
      <c r="D111">
        <v>24.5</v>
      </c>
      <c r="E111">
        <v>1.72</v>
      </c>
      <c r="F111">
        <v>1.1599999999999999</v>
      </c>
    </row>
    <row r="112" spans="1:9" x14ac:dyDescent="0.25">
      <c r="A112" s="1">
        <v>35642</v>
      </c>
      <c r="B112">
        <v>856</v>
      </c>
      <c r="C112">
        <v>54</v>
      </c>
      <c r="D112">
        <v>24.5</v>
      </c>
      <c r="E112">
        <v>1.78</v>
      </c>
      <c r="F112">
        <v>1.1599999999999999</v>
      </c>
    </row>
    <row r="113" spans="1:9" x14ac:dyDescent="0.25">
      <c r="A113" s="1">
        <v>35655</v>
      </c>
      <c r="B113">
        <v>467</v>
      </c>
      <c r="C113">
        <v>73.5</v>
      </c>
      <c r="D113">
        <v>33.1</v>
      </c>
      <c r="E113">
        <v>2.33</v>
      </c>
      <c r="F113">
        <v>1.49</v>
      </c>
      <c r="G113">
        <v>0.45</v>
      </c>
      <c r="H113">
        <v>0.39</v>
      </c>
    </row>
    <row r="114" spans="1:9" x14ac:dyDescent="0.25">
      <c r="A114" s="1">
        <v>35655</v>
      </c>
      <c r="B114">
        <v>467</v>
      </c>
      <c r="C114">
        <v>72</v>
      </c>
      <c r="D114">
        <v>33</v>
      </c>
      <c r="E114">
        <v>2.33</v>
      </c>
      <c r="F114">
        <v>1.47</v>
      </c>
    </row>
    <row r="115" spans="1:9" x14ac:dyDescent="0.25">
      <c r="A115" s="1">
        <v>35698</v>
      </c>
      <c r="B115">
        <v>406</v>
      </c>
      <c r="C115">
        <v>83</v>
      </c>
      <c r="D115">
        <v>35.4</v>
      </c>
      <c r="E115">
        <v>2.5099999999999998</v>
      </c>
      <c r="F115">
        <v>1.64</v>
      </c>
    </row>
    <row r="116" spans="1:9" x14ac:dyDescent="0.25">
      <c r="A116" s="1">
        <v>35725</v>
      </c>
      <c r="B116">
        <v>221</v>
      </c>
      <c r="C116">
        <v>126</v>
      </c>
      <c r="D116">
        <v>51.9</v>
      </c>
      <c r="E116">
        <v>3.21</v>
      </c>
      <c r="F116">
        <v>2.09</v>
      </c>
      <c r="G116">
        <v>0.65</v>
      </c>
      <c r="H116">
        <v>0.79</v>
      </c>
      <c r="I116">
        <v>17</v>
      </c>
    </row>
    <row r="117" spans="1:9" x14ac:dyDescent="0.25">
      <c r="A117" s="1">
        <v>35725</v>
      </c>
      <c r="B117">
        <v>220</v>
      </c>
      <c r="C117">
        <v>143</v>
      </c>
      <c r="D117">
        <v>51.3</v>
      </c>
      <c r="E117">
        <v>3.21</v>
      </c>
      <c r="F117">
        <v>1.95</v>
      </c>
    </row>
    <row r="118" spans="1:9" x14ac:dyDescent="0.25">
      <c r="A118" s="1">
        <v>35759</v>
      </c>
      <c r="B118">
        <v>115</v>
      </c>
      <c r="C118">
        <v>194</v>
      </c>
      <c r="D118">
        <v>76.2</v>
      </c>
      <c r="E118">
        <v>4.57</v>
      </c>
      <c r="F118">
        <v>2.82</v>
      </c>
    </row>
    <row r="119" spans="1:9" x14ac:dyDescent="0.25">
      <c r="A119" s="1">
        <v>35787</v>
      </c>
      <c r="B119">
        <v>86</v>
      </c>
    </row>
    <row r="120" spans="1:9" x14ac:dyDescent="0.25">
      <c r="A120" s="1">
        <v>35787</v>
      </c>
      <c r="B120">
        <v>86</v>
      </c>
      <c r="C120">
        <v>247</v>
      </c>
      <c r="D120">
        <v>85.2</v>
      </c>
      <c r="E120">
        <v>5.34</v>
      </c>
      <c r="F120">
        <v>3.34</v>
      </c>
      <c r="G120">
        <v>1</v>
      </c>
    </row>
    <row r="121" spans="1:9" x14ac:dyDescent="0.25">
      <c r="A121" s="1">
        <v>35839</v>
      </c>
      <c r="B121">
        <v>61</v>
      </c>
      <c r="C121">
        <v>310</v>
      </c>
      <c r="D121">
        <v>99.1</v>
      </c>
      <c r="E121">
        <v>6.26</v>
      </c>
      <c r="F121">
        <v>3.69</v>
      </c>
      <c r="G121">
        <v>1.3</v>
      </c>
    </row>
    <row r="122" spans="1:9" x14ac:dyDescent="0.25">
      <c r="A122" s="1">
        <v>35839</v>
      </c>
      <c r="B122">
        <v>61</v>
      </c>
    </row>
    <row r="123" spans="1:9" x14ac:dyDescent="0.25">
      <c r="A123" s="1">
        <v>35870</v>
      </c>
      <c r="B123">
        <v>65</v>
      </c>
      <c r="C123">
        <v>293</v>
      </c>
      <c r="D123">
        <v>96.1</v>
      </c>
      <c r="E123">
        <v>5.86</v>
      </c>
      <c r="F123">
        <v>3.75</v>
      </c>
      <c r="G123">
        <v>1</v>
      </c>
    </row>
    <row r="124" spans="1:9" x14ac:dyDescent="0.25">
      <c r="A124" s="1">
        <v>35908</v>
      </c>
      <c r="B124">
        <v>181</v>
      </c>
      <c r="C124">
        <v>195</v>
      </c>
      <c r="D124">
        <v>69.3</v>
      </c>
      <c r="E124">
        <v>4.3600000000000003</v>
      </c>
      <c r="F124">
        <v>3.13</v>
      </c>
      <c r="G124">
        <v>0.89</v>
      </c>
    </row>
    <row r="125" spans="1:9" x14ac:dyDescent="0.25">
      <c r="A125" s="1">
        <v>35920</v>
      </c>
      <c r="B125">
        <v>459</v>
      </c>
      <c r="C125">
        <v>90.9</v>
      </c>
      <c r="D125">
        <v>37.1</v>
      </c>
      <c r="E125">
        <v>2.52</v>
      </c>
      <c r="F125">
        <v>1.72</v>
      </c>
      <c r="G125">
        <v>0.54</v>
      </c>
      <c r="H125">
        <v>0.61</v>
      </c>
      <c r="I125">
        <v>13</v>
      </c>
    </row>
    <row r="126" spans="1:9" x14ac:dyDescent="0.25">
      <c r="A126" s="1">
        <v>35920</v>
      </c>
      <c r="B126">
        <v>459</v>
      </c>
      <c r="C126">
        <v>98</v>
      </c>
      <c r="D126">
        <v>40.1</v>
      </c>
      <c r="E126">
        <v>2.5299999999999998</v>
      </c>
      <c r="F126">
        <v>2.2400000000000002</v>
      </c>
      <c r="G126">
        <v>0.55000000000000004</v>
      </c>
    </row>
    <row r="127" spans="1:9" x14ac:dyDescent="0.25">
      <c r="A127" s="1">
        <v>35944</v>
      </c>
      <c r="B127">
        <v>1220</v>
      </c>
      <c r="C127">
        <v>47</v>
      </c>
      <c r="D127">
        <v>22.1</v>
      </c>
      <c r="E127">
        <v>1.53</v>
      </c>
      <c r="F127">
        <v>1.1000000000000001</v>
      </c>
      <c r="G127">
        <v>0.37</v>
      </c>
    </row>
    <row r="128" spans="1:9" x14ac:dyDescent="0.25">
      <c r="A128" s="1">
        <v>35948</v>
      </c>
      <c r="B128">
        <v>1230</v>
      </c>
      <c r="C128">
        <v>41.9</v>
      </c>
      <c r="D128">
        <v>19.399999999999999</v>
      </c>
      <c r="E128">
        <v>1.44</v>
      </c>
      <c r="F128">
        <v>0.99</v>
      </c>
      <c r="G128">
        <v>0.37</v>
      </c>
      <c r="H128">
        <v>0.1</v>
      </c>
      <c r="I128">
        <v>15</v>
      </c>
    </row>
    <row r="129" spans="1:9" x14ac:dyDescent="0.25">
      <c r="A129" s="1">
        <v>35948</v>
      </c>
      <c r="B129">
        <v>1190</v>
      </c>
      <c r="C129">
        <v>44</v>
      </c>
      <c r="D129">
        <v>22.3</v>
      </c>
      <c r="E129">
        <v>1.47</v>
      </c>
      <c r="F129">
        <v>1.24</v>
      </c>
      <c r="G129">
        <v>0.37</v>
      </c>
    </row>
    <row r="130" spans="1:9" x14ac:dyDescent="0.25">
      <c r="A130" s="1">
        <v>35956</v>
      </c>
      <c r="B130">
        <v>663</v>
      </c>
      <c r="C130">
        <v>63</v>
      </c>
      <c r="D130">
        <v>26.4</v>
      </c>
      <c r="E130">
        <v>1.84</v>
      </c>
      <c r="F130">
        <v>1.19</v>
      </c>
      <c r="G130">
        <v>0.4</v>
      </c>
    </row>
    <row r="131" spans="1:9" x14ac:dyDescent="0.25">
      <c r="A131" s="1">
        <v>35971</v>
      </c>
      <c r="B131">
        <v>901</v>
      </c>
      <c r="C131">
        <v>48</v>
      </c>
      <c r="D131">
        <v>22</v>
      </c>
      <c r="E131">
        <v>1.49</v>
      </c>
      <c r="F131">
        <v>1.07</v>
      </c>
      <c r="G131">
        <v>0.35</v>
      </c>
    </row>
    <row r="132" spans="1:9" x14ac:dyDescent="0.25">
      <c r="A132" s="1">
        <v>35985</v>
      </c>
      <c r="B132">
        <v>691</v>
      </c>
      <c r="C132">
        <v>57</v>
      </c>
      <c r="D132">
        <v>25.2</v>
      </c>
      <c r="E132">
        <v>1.77</v>
      </c>
      <c r="F132">
        <v>1.1399999999999999</v>
      </c>
      <c r="G132">
        <v>0.35</v>
      </c>
    </row>
    <row r="133" spans="1:9" x14ac:dyDescent="0.25">
      <c r="A133" s="1">
        <v>35998</v>
      </c>
      <c r="B133">
        <v>334</v>
      </c>
      <c r="C133">
        <v>85.9</v>
      </c>
      <c r="D133">
        <v>36.4</v>
      </c>
      <c r="E133">
        <v>2.5099999999999998</v>
      </c>
      <c r="F133">
        <v>1.58</v>
      </c>
      <c r="G133">
        <v>0.53</v>
      </c>
      <c r="H133">
        <v>0.49</v>
      </c>
      <c r="I133">
        <v>24</v>
      </c>
    </row>
    <row r="134" spans="1:9" x14ac:dyDescent="0.25">
      <c r="A134" s="1">
        <v>35998</v>
      </c>
      <c r="B134">
        <v>334</v>
      </c>
      <c r="C134">
        <v>90</v>
      </c>
      <c r="D134">
        <v>35.799999999999997</v>
      </c>
      <c r="E134">
        <v>2.4300000000000002</v>
      </c>
      <c r="F134">
        <v>1.47</v>
      </c>
      <c r="G134">
        <v>0.5</v>
      </c>
    </row>
    <row r="135" spans="1:9" x14ac:dyDescent="0.25">
      <c r="A135" s="1">
        <v>36024</v>
      </c>
      <c r="B135">
        <v>154</v>
      </c>
    </row>
    <row r="136" spans="1:9" x14ac:dyDescent="0.25">
      <c r="A136" s="1">
        <v>36038</v>
      </c>
      <c r="B136">
        <v>148</v>
      </c>
    </row>
    <row r="137" spans="1:9" x14ac:dyDescent="0.25">
      <c r="A137" s="1">
        <v>36068</v>
      </c>
      <c r="B137">
        <v>111</v>
      </c>
      <c r="C137">
        <v>197</v>
      </c>
      <c r="D137">
        <v>73</v>
      </c>
      <c r="E137">
        <v>4.6399999999999997</v>
      </c>
      <c r="F137">
        <v>2.83</v>
      </c>
      <c r="G137">
        <v>0.83</v>
      </c>
    </row>
    <row r="138" spans="1:9" x14ac:dyDescent="0.25">
      <c r="A138" s="1">
        <v>36075</v>
      </c>
      <c r="B138">
        <v>120</v>
      </c>
    </row>
    <row r="139" spans="1:9" x14ac:dyDescent="0.25">
      <c r="A139" s="1">
        <v>36112</v>
      </c>
      <c r="B139">
        <v>113</v>
      </c>
      <c r="C139">
        <v>201</v>
      </c>
      <c r="D139">
        <v>74.599999999999994</v>
      </c>
      <c r="E139">
        <v>4.66</v>
      </c>
      <c r="F139">
        <v>2.81</v>
      </c>
      <c r="G139">
        <v>0.72</v>
      </c>
      <c r="H139">
        <v>1.2</v>
      </c>
      <c r="I139">
        <v>12</v>
      </c>
    </row>
    <row r="140" spans="1:9" x14ac:dyDescent="0.25">
      <c r="A140" s="1">
        <v>36210</v>
      </c>
      <c r="B140">
        <v>59</v>
      </c>
      <c r="C140">
        <v>289</v>
      </c>
      <c r="D140">
        <v>106</v>
      </c>
      <c r="E140">
        <v>6.22</v>
      </c>
      <c r="F140">
        <v>3.69</v>
      </c>
      <c r="G140">
        <v>1.1000000000000001</v>
      </c>
    </row>
    <row r="141" spans="1:9" x14ac:dyDescent="0.25">
      <c r="A141" s="1">
        <v>36258</v>
      </c>
      <c r="B141">
        <v>95</v>
      </c>
      <c r="C141">
        <v>220</v>
      </c>
      <c r="D141">
        <v>79</v>
      </c>
      <c r="E141">
        <v>4.72</v>
      </c>
      <c r="F141">
        <v>2.91</v>
      </c>
      <c r="G141">
        <v>0.84</v>
      </c>
      <c r="H141">
        <v>1.18</v>
      </c>
      <c r="I141">
        <v>9</v>
      </c>
    </row>
    <row r="142" spans="1:9" x14ac:dyDescent="0.25">
      <c r="A142" s="1">
        <v>36280</v>
      </c>
      <c r="B142">
        <v>158</v>
      </c>
      <c r="C142">
        <v>157</v>
      </c>
      <c r="D142">
        <v>68.7</v>
      </c>
      <c r="E142">
        <v>4.3499999999999996</v>
      </c>
      <c r="F142">
        <v>3.17</v>
      </c>
      <c r="G142">
        <v>0.72</v>
      </c>
    </row>
    <row r="143" spans="1:9" x14ac:dyDescent="0.25">
      <c r="A143" s="1">
        <v>36314</v>
      </c>
      <c r="B143">
        <v>819</v>
      </c>
      <c r="C143">
        <v>53.2</v>
      </c>
      <c r="D143">
        <v>23</v>
      </c>
      <c r="E143">
        <v>1.72</v>
      </c>
      <c r="F143">
        <v>1.19</v>
      </c>
      <c r="G143">
        <v>0.39</v>
      </c>
      <c r="H143">
        <v>0.41</v>
      </c>
      <c r="I143">
        <v>20</v>
      </c>
    </row>
    <row r="144" spans="1:9" x14ac:dyDescent="0.25">
      <c r="A144" s="1">
        <v>36381</v>
      </c>
      <c r="B144">
        <v>432</v>
      </c>
    </row>
    <row r="145" spans="1:9" x14ac:dyDescent="0.25">
      <c r="A145" s="1">
        <v>36391</v>
      </c>
      <c r="B145">
        <v>500</v>
      </c>
      <c r="C145">
        <v>60</v>
      </c>
      <c r="D145">
        <v>32.4</v>
      </c>
      <c r="E145">
        <v>2.31</v>
      </c>
      <c r="F145">
        <v>1.59</v>
      </c>
      <c r="G145">
        <v>0.45</v>
      </c>
    </row>
    <row r="146" spans="1:9" x14ac:dyDescent="0.25">
      <c r="A146" s="1">
        <v>36398</v>
      </c>
      <c r="B146">
        <v>411</v>
      </c>
      <c r="C146">
        <v>86.5</v>
      </c>
      <c r="D146">
        <v>38.700000000000003</v>
      </c>
      <c r="E146">
        <v>2.81</v>
      </c>
      <c r="F146">
        <v>1.68</v>
      </c>
      <c r="G146">
        <v>0.5</v>
      </c>
      <c r="H146">
        <v>0.53</v>
      </c>
      <c r="I146">
        <v>26</v>
      </c>
    </row>
    <row r="147" spans="1:9" x14ac:dyDescent="0.25">
      <c r="A147" s="1">
        <v>36446</v>
      </c>
      <c r="B147">
        <v>130</v>
      </c>
    </row>
    <row r="148" spans="1:9" x14ac:dyDescent="0.25">
      <c r="A148" s="1">
        <v>36494</v>
      </c>
      <c r="B148">
        <v>75</v>
      </c>
      <c r="C148">
        <v>260</v>
      </c>
      <c r="D148">
        <v>93.2</v>
      </c>
      <c r="E148">
        <v>5.69</v>
      </c>
      <c r="F148">
        <v>3.36</v>
      </c>
      <c r="G148">
        <v>0.95</v>
      </c>
      <c r="H148">
        <v>1.2</v>
      </c>
      <c r="I148">
        <v>7</v>
      </c>
    </row>
    <row r="149" spans="1:9" x14ac:dyDescent="0.25">
      <c r="A149" s="1">
        <v>36629</v>
      </c>
      <c r="B149">
        <v>166</v>
      </c>
      <c r="C149">
        <v>160</v>
      </c>
      <c r="D149">
        <v>58.3</v>
      </c>
      <c r="E149">
        <v>3.97</v>
      </c>
      <c r="F149">
        <v>2.76</v>
      </c>
      <c r="G149">
        <v>0.79</v>
      </c>
      <c r="H149">
        <v>1.46</v>
      </c>
      <c r="I149">
        <v>10</v>
      </c>
    </row>
    <row r="150" spans="1:9" x14ac:dyDescent="0.25">
      <c r="A150" s="1">
        <v>36640</v>
      </c>
      <c r="B150">
        <v>271</v>
      </c>
      <c r="C150">
        <v>125</v>
      </c>
      <c r="D150">
        <v>52.6</v>
      </c>
      <c r="E150">
        <v>3.5</v>
      </c>
      <c r="F150">
        <v>2.2999999999999998</v>
      </c>
      <c r="G150">
        <v>0.78</v>
      </c>
    </row>
    <row r="151" spans="1:9" x14ac:dyDescent="0.25">
      <c r="A151" s="1">
        <v>36670</v>
      </c>
      <c r="B151">
        <v>1570</v>
      </c>
      <c r="C151">
        <v>35.5</v>
      </c>
      <c r="D151">
        <v>17.3</v>
      </c>
      <c r="E151">
        <v>1.31</v>
      </c>
      <c r="F151">
        <v>0.86</v>
      </c>
      <c r="G151">
        <v>0.55000000000000004</v>
      </c>
      <c r="H151">
        <v>0.32</v>
      </c>
      <c r="I151">
        <v>15</v>
      </c>
    </row>
    <row r="152" spans="1:9" x14ac:dyDescent="0.25">
      <c r="A152" s="1">
        <v>36677</v>
      </c>
      <c r="B152">
        <v>1160</v>
      </c>
      <c r="C152">
        <v>38</v>
      </c>
      <c r="D152">
        <v>20.2</v>
      </c>
      <c r="E152">
        <v>1.48</v>
      </c>
      <c r="F152">
        <v>0.86</v>
      </c>
      <c r="G152">
        <v>0.51</v>
      </c>
    </row>
    <row r="153" spans="1:9" x14ac:dyDescent="0.25">
      <c r="A153" s="1">
        <v>36705</v>
      </c>
      <c r="B153">
        <v>281</v>
      </c>
      <c r="C153">
        <v>94</v>
      </c>
      <c r="D153">
        <v>42.1</v>
      </c>
      <c r="E153">
        <v>2.9</v>
      </c>
      <c r="F153">
        <v>1.6</v>
      </c>
      <c r="G153">
        <v>0.65</v>
      </c>
    </row>
    <row r="154" spans="1:9" x14ac:dyDescent="0.25">
      <c r="A154" s="1">
        <v>36725</v>
      </c>
      <c r="B154">
        <v>149</v>
      </c>
      <c r="C154">
        <v>128</v>
      </c>
      <c r="D154">
        <v>54.7</v>
      </c>
      <c r="E154">
        <v>3.6</v>
      </c>
      <c r="F154">
        <v>2.1</v>
      </c>
      <c r="G154">
        <v>0.73</v>
      </c>
    </row>
    <row r="155" spans="1:9" x14ac:dyDescent="0.25">
      <c r="A155" s="1">
        <v>36726</v>
      </c>
      <c r="B155">
        <v>163</v>
      </c>
    </row>
    <row r="156" spans="1:9" x14ac:dyDescent="0.25">
      <c r="A156" s="1">
        <v>36747</v>
      </c>
      <c r="B156">
        <v>94</v>
      </c>
      <c r="C156">
        <v>212</v>
      </c>
      <c r="D156">
        <v>77.7</v>
      </c>
      <c r="E156">
        <v>4.82</v>
      </c>
      <c r="F156">
        <v>2.78</v>
      </c>
      <c r="G156">
        <v>0.81</v>
      </c>
      <c r="H156">
        <v>0.75</v>
      </c>
      <c r="I156">
        <v>10</v>
      </c>
    </row>
    <row r="157" spans="1:9" x14ac:dyDescent="0.25">
      <c r="A157" s="1">
        <v>36755</v>
      </c>
      <c r="B157">
        <v>109</v>
      </c>
      <c r="C157">
        <v>219</v>
      </c>
      <c r="D157">
        <v>77.900000000000006</v>
      </c>
      <c r="E157">
        <v>4.8099999999999996</v>
      </c>
      <c r="F157">
        <v>2.9</v>
      </c>
      <c r="G157">
        <v>0.96</v>
      </c>
    </row>
    <row r="158" spans="1:9" x14ac:dyDescent="0.25">
      <c r="A158" s="1">
        <v>36784</v>
      </c>
      <c r="B158">
        <v>129</v>
      </c>
      <c r="C158">
        <v>187</v>
      </c>
      <c r="D158">
        <v>72.599999999999994</v>
      </c>
      <c r="E158">
        <v>4.5999999999999996</v>
      </c>
      <c r="F158">
        <v>2.59</v>
      </c>
      <c r="G158">
        <v>0.82</v>
      </c>
    </row>
    <row r="159" spans="1:9" x14ac:dyDescent="0.25">
      <c r="A159" s="1">
        <v>36837</v>
      </c>
      <c r="B159">
        <v>108</v>
      </c>
      <c r="C159">
        <v>235</v>
      </c>
      <c r="D159">
        <v>86.8</v>
      </c>
      <c r="E159">
        <v>5.25</v>
      </c>
      <c r="F159">
        <v>3.34</v>
      </c>
      <c r="G159">
        <v>0.96</v>
      </c>
      <c r="H159">
        <v>1.39</v>
      </c>
      <c r="I159">
        <v>8</v>
      </c>
    </row>
    <row r="160" spans="1:9" x14ac:dyDescent="0.25">
      <c r="A160" s="1">
        <v>36837</v>
      </c>
    </row>
    <row r="161" spans="1:7" x14ac:dyDescent="0.25">
      <c r="A161" s="1">
        <v>36837</v>
      </c>
    </row>
    <row r="162" spans="1:7" x14ac:dyDescent="0.25">
      <c r="A162" s="1">
        <v>36837</v>
      </c>
    </row>
    <row r="163" spans="1:7" x14ac:dyDescent="0.25">
      <c r="A163" s="1">
        <v>36837</v>
      </c>
    </row>
    <row r="164" spans="1:7" x14ac:dyDescent="0.25">
      <c r="A164" s="1">
        <v>36837</v>
      </c>
    </row>
    <row r="165" spans="1:7" x14ac:dyDescent="0.25">
      <c r="A165" s="1">
        <v>36837</v>
      </c>
    </row>
    <row r="166" spans="1:7" x14ac:dyDescent="0.25">
      <c r="A166" s="1">
        <v>36837</v>
      </c>
    </row>
    <row r="167" spans="1:7" x14ac:dyDescent="0.25">
      <c r="A167" s="1">
        <v>36837</v>
      </c>
    </row>
    <row r="168" spans="1:7" x14ac:dyDescent="0.25">
      <c r="A168" s="1">
        <v>36837</v>
      </c>
    </row>
    <row r="169" spans="1:7" x14ac:dyDescent="0.25">
      <c r="A169" s="1">
        <v>36837</v>
      </c>
    </row>
    <row r="170" spans="1:7" x14ac:dyDescent="0.25">
      <c r="A170" s="1">
        <v>36837</v>
      </c>
    </row>
    <row r="171" spans="1:7" x14ac:dyDescent="0.25">
      <c r="A171" s="1">
        <v>36861</v>
      </c>
      <c r="B171">
        <v>76</v>
      </c>
      <c r="C171">
        <v>274</v>
      </c>
      <c r="D171">
        <v>98.8</v>
      </c>
      <c r="E171">
        <v>5.81</v>
      </c>
      <c r="F171">
        <v>3.51</v>
      </c>
      <c r="G171">
        <v>0.9</v>
      </c>
    </row>
    <row r="172" spans="1:7" x14ac:dyDescent="0.25">
      <c r="A172" s="1">
        <v>36970</v>
      </c>
      <c r="B172">
        <v>56</v>
      </c>
      <c r="C172">
        <v>311</v>
      </c>
      <c r="D172">
        <v>109</v>
      </c>
      <c r="E172">
        <v>6.27</v>
      </c>
      <c r="F172">
        <v>3.8</v>
      </c>
      <c r="G172">
        <v>0.99</v>
      </c>
    </row>
    <row r="173" spans="1:7" x14ac:dyDescent="0.25">
      <c r="A173" s="1">
        <v>37011</v>
      </c>
    </row>
    <row r="174" spans="1:7" x14ac:dyDescent="0.25">
      <c r="A174" s="1">
        <v>37011</v>
      </c>
    </row>
    <row r="175" spans="1:7" x14ac:dyDescent="0.25">
      <c r="A175" s="1">
        <v>37011</v>
      </c>
    </row>
    <row r="176" spans="1:7" x14ac:dyDescent="0.25">
      <c r="A176" s="1">
        <v>37011</v>
      </c>
    </row>
    <row r="177" spans="1:9" x14ac:dyDescent="0.25">
      <c r="A177" s="1">
        <v>37011</v>
      </c>
    </row>
    <row r="178" spans="1:9" x14ac:dyDescent="0.25">
      <c r="A178" s="1">
        <v>37011</v>
      </c>
    </row>
    <row r="179" spans="1:9" x14ac:dyDescent="0.25">
      <c r="A179" s="1">
        <v>37011</v>
      </c>
    </row>
    <row r="180" spans="1:9" x14ac:dyDescent="0.25">
      <c r="A180" s="1">
        <v>37011</v>
      </c>
    </row>
    <row r="181" spans="1:9" x14ac:dyDescent="0.25">
      <c r="A181" s="1">
        <v>37011</v>
      </c>
    </row>
    <row r="182" spans="1:9" x14ac:dyDescent="0.25">
      <c r="A182" s="1">
        <v>37011</v>
      </c>
      <c r="B182">
        <v>405</v>
      </c>
      <c r="C182">
        <v>104</v>
      </c>
      <c r="D182">
        <v>41.2</v>
      </c>
      <c r="E182">
        <v>2.76</v>
      </c>
      <c r="F182">
        <v>1.86</v>
      </c>
      <c r="G182">
        <v>0.56999999999999995</v>
      </c>
      <c r="H182">
        <v>1.23</v>
      </c>
      <c r="I182">
        <v>14</v>
      </c>
    </row>
    <row r="183" spans="1:9" x14ac:dyDescent="0.25">
      <c r="A183" s="1">
        <v>37041</v>
      </c>
      <c r="B183">
        <v>1080</v>
      </c>
      <c r="C183">
        <v>46.6</v>
      </c>
      <c r="D183">
        <v>22.7</v>
      </c>
      <c r="E183">
        <v>1.72</v>
      </c>
      <c r="F183">
        <v>1.1200000000000001</v>
      </c>
      <c r="G183">
        <v>0.34</v>
      </c>
      <c r="H183">
        <v>0.55000000000000004</v>
      </c>
      <c r="I183">
        <v>21</v>
      </c>
    </row>
    <row r="184" spans="1:9" x14ac:dyDescent="0.25">
      <c r="A184" s="1">
        <v>37063</v>
      </c>
      <c r="B184">
        <v>841</v>
      </c>
    </row>
    <row r="185" spans="1:9" x14ac:dyDescent="0.25">
      <c r="A185" s="1">
        <v>37113</v>
      </c>
    </row>
    <row r="186" spans="1:9" x14ac:dyDescent="0.25">
      <c r="A186" s="1">
        <v>37113</v>
      </c>
    </row>
    <row r="187" spans="1:9" x14ac:dyDescent="0.25">
      <c r="A187" s="1">
        <v>37113</v>
      </c>
    </row>
    <row r="188" spans="1:9" x14ac:dyDescent="0.25">
      <c r="A188" s="1">
        <v>37113</v>
      </c>
    </row>
    <row r="189" spans="1:9" x14ac:dyDescent="0.25">
      <c r="A189" s="1">
        <v>37113</v>
      </c>
    </row>
    <row r="190" spans="1:9" x14ac:dyDescent="0.25">
      <c r="A190" s="1">
        <v>37113</v>
      </c>
    </row>
    <row r="191" spans="1:9" x14ac:dyDescent="0.25">
      <c r="A191" s="1">
        <v>37113</v>
      </c>
    </row>
    <row r="192" spans="1:9" x14ac:dyDescent="0.25">
      <c r="A192" s="1">
        <v>37113</v>
      </c>
    </row>
    <row r="193" spans="1:9" x14ac:dyDescent="0.25">
      <c r="A193" s="1">
        <v>37113</v>
      </c>
    </row>
    <row r="194" spans="1:9" x14ac:dyDescent="0.25">
      <c r="A194" s="1">
        <v>37113</v>
      </c>
    </row>
    <row r="195" spans="1:9" x14ac:dyDescent="0.25">
      <c r="A195" s="1">
        <v>37113</v>
      </c>
    </row>
    <row r="196" spans="1:9" x14ac:dyDescent="0.25">
      <c r="A196" s="1">
        <v>37113</v>
      </c>
    </row>
    <row r="197" spans="1:9" x14ac:dyDescent="0.25">
      <c r="A197" s="1">
        <v>37113</v>
      </c>
    </row>
    <row r="198" spans="1:9" x14ac:dyDescent="0.25">
      <c r="A198" s="1">
        <v>37113</v>
      </c>
      <c r="B198">
        <v>252</v>
      </c>
      <c r="C198">
        <v>115</v>
      </c>
      <c r="D198">
        <v>46.8</v>
      </c>
      <c r="E198">
        <v>3.27</v>
      </c>
      <c r="F198">
        <v>1.89</v>
      </c>
      <c r="G198">
        <v>0.59</v>
      </c>
      <c r="H198">
        <v>0.5</v>
      </c>
      <c r="I198">
        <v>22</v>
      </c>
    </row>
    <row r="199" spans="1:9" x14ac:dyDescent="0.25">
      <c r="A199" s="1">
        <v>37124</v>
      </c>
      <c r="B199">
        <v>212</v>
      </c>
      <c r="C199">
        <v>140</v>
      </c>
      <c r="D199">
        <v>56.1</v>
      </c>
      <c r="E199">
        <v>3.87</v>
      </c>
      <c r="F199">
        <v>2.2400000000000002</v>
      </c>
      <c r="G199">
        <v>0.63</v>
      </c>
    </row>
    <row r="200" spans="1:9" x14ac:dyDescent="0.25">
      <c r="A200" s="1">
        <v>37141</v>
      </c>
      <c r="B200">
        <v>110</v>
      </c>
    </row>
    <row r="201" spans="1:9" x14ac:dyDescent="0.25">
      <c r="A201" s="1">
        <v>37196</v>
      </c>
      <c r="B201">
        <v>66</v>
      </c>
      <c r="C201">
        <v>249</v>
      </c>
      <c r="D201">
        <v>90.1</v>
      </c>
      <c r="E201">
        <v>5.57</v>
      </c>
      <c r="F201">
        <v>3.49</v>
      </c>
      <c r="G201">
        <v>0.92</v>
      </c>
      <c r="H201">
        <v>0.92</v>
      </c>
      <c r="I201">
        <v>6</v>
      </c>
    </row>
    <row r="202" spans="1:9" x14ac:dyDescent="0.25">
      <c r="A202" s="1">
        <v>37243</v>
      </c>
      <c r="B202">
        <v>53</v>
      </c>
    </row>
    <row r="203" spans="1:9" x14ac:dyDescent="0.25">
      <c r="A203" s="1">
        <v>37316</v>
      </c>
      <c r="B203">
        <v>47</v>
      </c>
    </row>
    <row r="204" spans="1:9" x14ac:dyDescent="0.25">
      <c r="A204" s="1">
        <v>37337</v>
      </c>
      <c r="B204">
        <v>58</v>
      </c>
    </row>
    <row r="205" spans="1:9" x14ac:dyDescent="0.25">
      <c r="A205" s="1">
        <v>37343</v>
      </c>
      <c r="B205">
        <v>63</v>
      </c>
    </row>
    <row r="206" spans="1:9" x14ac:dyDescent="0.25">
      <c r="A206" s="1">
        <v>37344</v>
      </c>
      <c r="B206">
        <v>126</v>
      </c>
    </row>
    <row r="207" spans="1:9" x14ac:dyDescent="0.25">
      <c r="A207" s="1">
        <v>37362</v>
      </c>
      <c r="B207">
        <v>182</v>
      </c>
      <c r="C207">
        <v>143</v>
      </c>
      <c r="D207">
        <v>55.1</v>
      </c>
      <c r="E207">
        <v>3.54</v>
      </c>
      <c r="F207">
        <v>2.41</v>
      </c>
      <c r="G207">
        <v>0.66</v>
      </c>
      <c r="H207">
        <v>1.24</v>
      </c>
      <c r="I207">
        <v>10</v>
      </c>
    </row>
    <row r="208" spans="1:9" x14ac:dyDescent="0.25">
      <c r="A208" s="1">
        <v>37396</v>
      </c>
      <c r="B208">
        <v>391</v>
      </c>
      <c r="C208">
        <v>75.400000000000006</v>
      </c>
      <c r="D208">
        <v>32.700000000000003</v>
      </c>
      <c r="E208">
        <v>2.2400000000000002</v>
      </c>
      <c r="F208">
        <v>1.38</v>
      </c>
      <c r="G208">
        <v>0.49</v>
      </c>
      <c r="H208">
        <v>0.78</v>
      </c>
      <c r="I208">
        <v>18</v>
      </c>
    </row>
    <row r="209" spans="1:9" x14ac:dyDescent="0.25">
      <c r="A209" s="1">
        <v>37468</v>
      </c>
      <c r="B209">
        <v>74</v>
      </c>
      <c r="C209">
        <v>235</v>
      </c>
      <c r="D209">
        <v>88.1</v>
      </c>
      <c r="E209">
        <v>5.29</v>
      </c>
      <c r="F209">
        <v>3.25</v>
      </c>
      <c r="G209">
        <v>0.88</v>
      </c>
      <c r="H209">
        <v>0.69</v>
      </c>
      <c r="I209">
        <v>7</v>
      </c>
    </row>
    <row r="210" spans="1:9" x14ac:dyDescent="0.25">
      <c r="A210" s="1">
        <v>37595</v>
      </c>
      <c r="B210">
        <v>88</v>
      </c>
      <c r="C210">
        <v>242</v>
      </c>
      <c r="D210">
        <v>90.7</v>
      </c>
      <c r="E210">
        <v>5.48</v>
      </c>
      <c r="F210">
        <v>3.4</v>
      </c>
      <c r="G210">
        <v>0.86</v>
      </c>
      <c r="H210">
        <v>1.36</v>
      </c>
      <c r="I210">
        <v>6</v>
      </c>
    </row>
    <row r="211" spans="1:9" x14ac:dyDescent="0.25">
      <c r="A211" s="1">
        <v>37644</v>
      </c>
      <c r="B211">
        <v>63</v>
      </c>
    </row>
    <row r="212" spans="1:9" x14ac:dyDescent="0.25">
      <c r="A212" s="1">
        <v>37721</v>
      </c>
      <c r="B212">
        <v>77</v>
      </c>
    </row>
    <row r="213" spans="1:9" x14ac:dyDescent="0.25">
      <c r="A213" s="1">
        <v>37743</v>
      </c>
      <c r="B213">
        <v>263</v>
      </c>
      <c r="C213">
        <v>116</v>
      </c>
      <c r="D213">
        <v>45.2</v>
      </c>
      <c r="E213">
        <v>3.16</v>
      </c>
      <c r="F213">
        <v>2.15</v>
      </c>
      <c r="G213">
        <v>0.63</v>
      </c>
      <c r="H213">
        <v>1.22</v>
      </c>
      <c r="I213">
        <v>12</v>
      </c>
    </row>
    <row r="214" spans="1:9" x14ac:dyDescent="0.25">
      <c r="A214" s="1">
        <v>37764</v>
      </c>
      <c r="B214">
        <v>1180</v>
      </c>
    </row>
    <row r="215" spans="1:9" x14ac:dyDescent="0.25">
      <c r="A215" s="1">
        <v>37771</v>
      </c>
      <c r="B215">
        <v>1570</v>
      </c>
      <c r="C215">
        <v>39.9</v>
      </c>
      <c r="D215">
        <v>17.2</v>
      </c>
      <c r="E215">
        <v>1.49</v>
      </c>
      <c r="F215">
        <v>0.97</v>
      </c>
      <c r="G215">
        <v>0.44</v>
      </c>
      <c r="H215">
        <v>0.36</v>
      </c>
      <c r="I215">
        <v>15</v>
      </c>
    </row>
    <row r="216" spans="1:9" x14ac:dyDescent="0.25">
      <c r="A216" s="1">
        <v>37795</v>
      </c>
      <c r="B216">
        <v>472</v>
      </c>
    </row>
    <row r="217" spans="1:9" x14ac:dyDescent="0.25">
      <c r="A217" s="1">
        <v>37813</v>
      </c>
      <c r="B217">
        <v>209</v>
      </c>
      <c r="C217">
        <v>114</v>
      </c>
      <c r="D217">
        <v>45.3</v>
      </c>
      <c r="E217">
        <v>3.19</v>
      </c>
      <c r="F217">
        <v>2.06</v>
      </c>
      <c r="G217">
        <v>0.72</v>
      </c>
      <c r="H217">
        <v>0.51</v>
      </c>
      <c r="I217">
        <v>16</v>
      </c>
    </row>
    <row r="218" spans="1:9" x14ac:dyDescent="0.25">
      <c r="A218" s="1">
        <v>37921</v>
      </c>
      <c r="B218">
        <v>68</v>
      </c>
      <c r="C218">
        <v>231</v>
      </c>
      <c r="D218">
        <v>89.6</v>
      </c>
      <c r="E218">
        <v>5.53</v>
      </c>
      <c r="F218">
        <v>3.63</v>
      </c>
      <c r="G218">
        <v>1</v>
      </c>
      <c r="H218">
        <v>1.27</v>
      </c>
      <c r="I218">
        <v>11</v>
      </c>
    </row>
    <row r="219" spans="1:9" x14ac:dyDescent="0.25">
      <c r="A219" s="1">
        <v>37958</v>
      </c>
      <c r="B219">
        <v>85</v>
      </c>
    </row>
    <row r="220" spans="1:9" x14ac:dyDescent="0.25">
      <c r="A220" s="1">
        <v>38058</v>
      </c>
      <c r="B220">
        <v>75</v>
      </c>
    </row>
    <row r="221" spans="1:9" x14ac:dyDescent="0.25">
      <c r="A221" s="1">
        <v>38118</v>
      </c>
      <c r="B221">
        <v>860</v>
      </c>
      <c r="C221">
        <v>56.7</v>
      </c>
      <c r="D221">
        <v>26</v>
      </c>
      <c r="E221">
        <v>1.94</v>
      </c>
      <c r="F221">
        <v>1.42</v>
      </c>
      <c r="G221">
        <v>0.51</v>
      </c>
      <c r="H221">
        <v>0.77</v>
      </c>
      <c r="I221">
        <v>20</v>
      </c>
    </row>
    <row r="222" spans="1:9" x14ac:dyDescent="0.25">
      <c r="A222" s="1">
        <v>38146</v>
      </c>
      <c r="B222">
        <v>1170</v>
      </c>
      <c r="C222">
        <v>41.5</v>
      </c>
      <c r="D222">
        <v>21.2</v>
      </c>
      <c r="E222">
        <v>1.58</v>
      </c>
      <c r="F222">
        <v>1.1000000000000001</v>
      </c>
      <c r="G222">
        <v>0.4</v>
      </c>
      <c r="H222">
        <v>0.38</v>
      </c>
      <c r="I222">
        <v>16</v>
      </c>
    </row>
    <row r="223" spans="1:9" x14ac:dyDescent="0.25">
      <c r="A223" s="1">
        <v>38203</v>
      </c>
      <c r="B223">
        <v>153</v>
      </c>
      <c r="C223">
        <v>146</v>
      </c>
      <c r="D223">
        <v>58.7</v>
      </c>
      <c r="E223">
        <v>3.78</v>
      </c>
      <c r="F223">
        <v>2.42</v>
      </c>
      <c r="G223">
        <v>0.7</v>
      </c>
      <c r="H223">
        <v>0.72</v>
      </c>
      <c r="I223">
        <v>14</v>
      </c>
    </row>
    <row r="224" spans="1:9" x14ac:dyDescent="0.25">
      <c r="A224" s="1">
        <v>38299</v>
      </c>
      <c r="B224">
        <v>115</v>
      </c>
      <c r="C224">
        <v>184</v>
      </c>
      <c r="D224">
        <v>73</v>
      </c>
      <c r="E224">
        <v>4.83</v>
      </c>
      <c r="F224">
        <v>3.23</v>
      </c>
      <c r="G224">
        <v>0.84</v>
      </c>
      <c r="H224">
        <v>1.58</v>
      </c>
      <c r="I224">
        <v>7</v>
      </c>
    </row>
    <row r="225" spans="1:9" x14ac:dyDescent="0.25">
      <c r="A225" s="1">
        <v>38482</v>
      </c>
      <c r="B225">
        <v>356</v>
      </c>
      <c r="C225">
        <v>105</v>
      </c>
      <c r="D225">
        <v>41.2</v>
      </c>
      <c r="E225">
        <v>3.16</v>
      </c>
      <c r="F225">
        <v>2.33</v>
      </c>
      <c r="G225">
        <v>0.6</v>
      </c>
      <c r="H225">
        <v>1.56</v>
      </c>
      <c r="I225">
        <v>12</v>
      </c>
    </row>
    <row r="226" spans="1:9" x14ac:dyDescent="0.25">
      <c r="A226" s="1">
        <v>38531</v>
      </c>
      <c r="B226">
        <v>1040</v>
      </c>
      <c r="C226">
        <v>52.8</v>
      </c>
      <c r="D226">
        <v>26.5</v>
      </c>
      <c r="E226">
        <v>2.06</v>
      </c>
      <c r="F226">
        <v>1.22</v>
      </c>
      <c r="G226">
        <v>0.33</v>
      </c>
      <c r="H226">
        <v>0.27</v>
      </c>
      <c r="I226">
        <v>19</v>
      </c>
    </row>
    <row r="227" spans="1:9" x14ac:dyDescent="0.25">
      <c r="A227" s="1">
        <v>38572</v>
      </c>
      <c r="B227">
        <v>297</v>
      </c>
      <c r="C227">
        <v>106</v>
      </c>
      <c r="D227">
        <v>43.9</v>
      </c>
      <c r="E227">
        <v>3.21</v>
      </c>
      <c r="F227">
        <v>1.94</v>
      </c>
      <c r="G227">
        <v>0.56000000000000005</v>
      </c>
      <c r="H227">
        <v>0.56000000000000005</v>
      </c>
      <c r="I227">
        <v>14</v>
      </c>
    </row>
    <row r="228" spans="1:9" x14ac:dyDescent="0.25">
      <c r="A228" s="1">
        <v>38698</v>
      </c>
      <c r="B228">
        <v>99</v>
      </c>
      <c r="C228">
        <v>251</v>
      </c>
      <c r="D228">
        <v>99.4</v>
      </c>
      <c r="E228">
        <v>6.02</v>
      </c>
      <c r="F228">
        <v>3.82</v>
      </c>
      <c r="G228">
        <v>1.03</v>
      </c>
      <c r="H228">
        <v>1.1200000000000001</v>
      </c>
      <c r="I228">
        <v>4</v>
      </c>
    </row>
    <row r="229" spans="1:9" x14ac:dyDescent="0.25">
      <c r="A229" s="1">
        <v>38826</v>
      </c>
      <c r="B229">
        <v>227</v>
      </c>
      <c r="C229">
        <v>149</v>
      </c>
      <c r="D229">
        <v>55.1</v>
      </c>
      <c r="E229">
        <v>3.87</v>
      </c>
      <c r="F229">
        <v>2.92</v>
      </c>
      <c r="G229">
        <v>0.73</v>
      </c>
      <c r="H229">
        <v>2.11</v>
      </c>
      <c r="I229">
        <v>9</v>
      </c>
    </row>
    <row r="230" spans="1:9" x14ac:dyDescent="0.25">
      <c r="A230" s="1">
        <v>38861</v>
      </c>
      <c r="B230">
        <v>1230</v>
      </c>
      <c r="C230">
        <v>46.8</v>
      </c>
      <c r="D230">
        <v>21.8</v>
      </c>
      <c r="E230">
        <v>1.63</v>
      </c>
      <c r="F230">
        <v>1.1299999999999999</v>
      </c>
      <c r="G230">
        <v>0.43</v>
      </c>
      <c r="H230">
        <v>0.37</v>
      </c>
      <c r="I230">
        <v>15</v>
      </c>
    </row>
    <row r="231" spans="1:9" x14ac:dyDescent="0.25">
      <c r="A231" s="1">
        <v>38987</v>
      </c>
      <c r="B231">
        <v>200</v>
      </c>
      <c r="C231">
        <v>146</v>
      </c>
      <c r="D231">
        <v>56.5</v>
      </c>
      <c r="E231">
        <v>3.85</v>
      </c>
      <c r="F231">
        <v>2.44</v>
      </c>
      <c r="G231">
        <v>0.69</v>
      </c>
      <c r="H231">
        <v>1.08</v>
      </c>
    </row>
    <row r="232" spans="1:9" x14ac:dyDescent="0.25">
      <c r="A232" s="1">
        <v>39021</v>
      </c>
      <c r="B232">
        <v>176</v>
      </c>
      <c r="C232">
        <v>161</v>
      </c>
      <c r="D232">
        <v>63.6</v>
      </c>
      <c r="E232">
        <v>4.41</v>
      </c>
      <c r="F232">
        <v>2.8</v>
      </c>
      <c r="G232">
        <v>0.69</v>
      </c>
      <c r="H232">
        <v>1.22</v>
      </c>
    </row>
    <row r="233" spans="1:9" x14ac:dyDescent="0.25">
      <c r="A233" s="1">
        <v>39188</v>
      </c>
      <c r="B233">
        <v>143</v>
      </c>
      <c r="C233">
        <v>177</v>
      </c>
      <c r="D233">
        <v>64.5</v>
      </c>
      <c r="E233">
        <v>4.49</v>
      </c>
      <c r="F233">
        <v>3.25</v>
      </c>
      <c r="G233">
        <v>0.81</v>
      </c>
      <c r="H233">
        <v>2.4700000000000002</v>
      </c>
    </row>
    <row r="234" spans="1:9" x14ac:dyDescent="0.25">
      <c r="A234" s="1">
        <v>39218</v>
      </c>
      <c r="B234">
        <v>1130</v>
      </c>
      <c r="C234">
        <v>51.6</v>
      </c>
      <c r="D234">
        <v>24.9</v>
      </c>
      <c r="E234">
        <v>1.99</v>
      </c>
      <c r="F234">
        <v>1.44</v>
      </c>
      <c r="G234">
        <v>0.47</v>
      </c>
      <c r="H234">
        <v>0.68</v>
      </c>
    </row>
    <row r="235" spans="1:9" x14ac:dyDescent="0.25">
      <c r="A235" s="1">
        <v>39281</v>
      </c>
      <c r="B235">
        <v>261</v>
      </c>
      <c r="C235">
        <v>113</v>
      </c>
      <c r="D235">
        <v>45.1</v>
      </c>
      <c r="E235">
        <v>3.26</v>
      </c>
      <c r="F235">
        <v>1.87</v>
      </c>
      <c r="G235">
        <v>0.53</v>
      </c>
      <c r="H235">
        <v>0.48</v>
      </c>
    </row>
    <row r="236" spans="1:9" x14ac:dyDescent="0.25">
      <c r="A236" s="1">
        <v>39392</v>
      </c>
      <c r="B236">
        <v>125</v>
      </c>
      <c r="C236">
        <v>202</v>
      </c>
      <c r="D236">
        <v>71.099999999999994</v>
      </c>
      <c r="E236">
        <v>5.04</v>
      </c>
      <c r="F236">
        <v>2.87</v>
      </c>
      <c r="G236">
        <v>0.73</v>
      </c>
      <c r="H236">
        <v>1.01</v>
      </c>
    </row>
    <row r="237" spans="1:9" x14ac:dyDescent="0.25">
      <c r="A237" s="1">
        <v>39582</v>
      </c>
      <c r="B237">
        <v>348</v>
      </c>
      <c r="C237">
        <v>105</v>
      </c>
      <c r="D237">
        <v>42.3</v>
      </c>
      <c r="E237">
        <v>3.12</v>
      </c>
      <c r="F237">
        <v>2.16</v>
      </c>
      <c r="G237">
        <v>0.57999999999999996</v>
      </c>
      <c r="H237">
        <v>1.1200000000000001</v>
      </c>
    </row>
    <row r="238" spans="1:9" x14ac:dyDescent="0.25">
      <c r="A238" s="1">
        <v>39602</v>
      </c>
      <c r="B238">
        <v>1880</v>
      </c>
      <c r="C238">
        <v>39.5</v>
      </c>
      <c r="D238">
        <v>17.600000000000001</v>
      </c>
      <c r="E238">
        <v>1.45</v>
      </c>
      <c r="F238">
        <v>0.98</v>
      </c>
      <c r="G238">
        <v>0.46</v>
      </c>
      <c r="H238">
        <v>0.37</v>
      </c>
    </row>
    <row r="239" spans="1:9" x14ac:dyDescent="0.25">
      <c r="A239" s="1">
        <v>39674</v>
      </c>
      <c r="B239">
        <v>197</v>
      </c>
      <c r="C239">
        <v>136</v>
      </c>
      <c r="D239">
        <v>51.6</v>
      </c>
      <c r="E239">
        <v>3.68</v>
      </c>
      <c r="F239">
        <v>2.29</v>
      </c>
      <c r="G239">
        <v>0.65</v>
      </c>
      <c r="H239">
        <v>0.55000000000000004</v>
      </c>
    </row>
    <row r="240" spans="1:9" x14ac:dyDescent="0.25">
      <c r="A240" s="1">
        <v>39784</v>
      </c>
      <c r="B240">
        <v>75</v>
      </c>
      <c r="C240">
        <v>273</v>
      </c>
      <c r="D240">
        <v>98</v>
      </c>
      <c r="E240">
        <v>6.31</v>
      </c>
      <c r="F240">
        <v>3.78</v>
      </c>
      <c r="G240">
        <v>0.99</v>
      </c>
      <c r="H240">
        <v>1</v>
      </c>
    </row>
    <row r="241" spans="1:8" x14ac:dyDescent="0.25">
      <c r="A241" s="1">
        <v>39932</v>
      </c>
      <c r="B241">
        <v>501</v>
      </c>
      <c r="C241">
        <v>96.9</v>
      </c>
      <c r="D241">
        <v>38</v>
      </c>
      <c r="E241">
        <v>2.88</v>
      </c>
      <c r="F241">
        <v>1.97</v>
      </c>
      <c r="G241">
        <v>0.6</v>
      </c>
      <c r="H241">
        <v>1.07</v>
      </c>
    </row>
    <row r="242" spans="1:8" x14ac:dyDescent="0.25">
      <c r="A242" s="1">
        <v>40015</v>
      </c>
      <c r="B242">
        <v>223</v>
      </c>
      <c r="C242">
        <v>125</v>
      </c>
      <c r="D242">
        <v>48.1</v>
      </c>
      <c r="E242">
        <v>3.3</v>
      </c>
      <c r="F242">
        <v>2.58</v>
      </c>
      <c r="G242">
        <v>0.63</v>
      </c>
      <c r="H242">
        <v>0.57999999999999996</v>
      </c>
    </row>
    <row r="243" spans="1:8" x14ac:dyDescent="0.25">
      <c r="A243" s="1">
        <v>40065</v>
      </c>
      <c r="B243">
        <v>95</v>
      </c>
      <c r="C243">
        <v>224</v>
      </c>
      <c r="D243">
        <v>75.900000000000006</v>
      </c>
      <c r="E243">
        <v>5.09</v>
      </c>
      <c r="F243">
        <v>3.3</v>
      </c>
      <c r="G243">
        <v>0.95</v>
      </c>
      <c r="H243">
        <v>1.36</v>
      </c>
    </row>
    <row r="244" spans="1:8" x14ac:dyDescent="0.25">
      <c r="A244" s="1">
        <v>40130</v>
      </c>
      <c r="B244">
        <v>71</v>
      </c>
      <c r="C244">
        <v>269</v>
      </c>
      <c r="D244">
        <v>88.5</v>
      </c>
      <c r="E244">
        <v>6</v>
      </c>
      <c r="F244">
        <v>3.68</v>
      </c>
      <c r="G244">
        <v>0.99</v>
      </c>
      <c r="H244">
        <v>1.2</v>
      </c>
    </row>
    <row r="245" spans="1:8" x14ac:dyDescent="0.25">
      <c r="A245" s="1">
        <v>40302</v>
      </c>
      <c r="B245">
        <v>189</v>
      </c>
      <c r="C245">
        <v>155</v>
      </c>
      <c r="D245">
        <v>57</v>
      </c>
      <c r="E245">
        <v>3.73</v>
      </c>
      <c r="F245">
        <v>2.5299999999999998</v>
      </c>
      <c r="G245">
        <v>0.63</v>
      </c>
      <c r="H245">
        <v>1.56</v>
      </c>
    </row>
    <row r="246" spans="1:8" x14ac:dyDescent="0.25">
      <c r="A246" s="1">
        <v>40338</v>
      </c>
      <c r="B246">
        <v>1300</v>
      </c>
      <c r="C246">
        <v>41.8</v>
      </c>
      <c r="D246">
        <v>21</v>
      </c>
      <c r="E246">
        <v>1.63</v>
      </c>
      <c r="F246">
        <v>1.04</v>
      </c>
      <c r="G246">
        <v>0.45</v>
      </c>
      <c r="H246">
        <v>0.26</v>
      </c>
    </row>
    <row r="247" spans="1:8" x14ac:dyDescent="0.25">
      <c r="A247" s="1">
        <v>40400</v>
      </c>
      <c r="B247">
        <v>199</v>
      </c>
      <c r="C247">
        <v>140</v>
      </c>
      <c r="D247">
        <v>52.4</v>
      </c>
      <c r="E247">
        <v>3.7</v>
      </c>
      <c r="F247">
        <v>2.15</v>
      </c>
      <c r="G247">
        <v>0.7</v>
      </c>
      <c r="H247">
        <v>0.67</v>
      </c>
    </row>
    <row r="248" spans="1:8" x14ac:dyDescent="0.25">
      <c r="A248" s="1">
        <v>40505</v>
      </c>
      <c r="B248">
        <v>78</v>
      </c>
      <c r="C248">
        <v>261</v>
      </c>
      <c r="D248">
        <v>93.5</v>
      </c>
      <c r="E248">
        <v>6.27</v>
      </c>
      <c r="F248">
        <v>3.64</v>
      </c>
      <c r="G248">
        <v>1.01</v>
      </c>
      <c r="H248">
        <v>1.28</v>
      </c>
    </row>
    <row r="249" spans="1:8" x14ac:dyDescent="0.25">
      <c r="A249" s="1">
        <v>40637</v>
      </c>
      <c r="B249">
        <v>117</v>
      </c>
      <c r="C249">
        <v>223</v>
      </c>
      <c r="D249">
        <v>78.599999999999994</v>
      </c>
      <c r="E249">
        <v>5.32</v>
      </c>
      <c r="F249">
        <v>4.0199999999999996</v>
      </c>
      <c r="G249">
        <v>0.93</v>
      </c>
      <c r="H249">
        <v>3.57</v>
      </c>
    </row>
    <row r="250" spans="1:8" x14ac:dyDescent="0.25">
      <c r="A250" s="1">
        <v>40701</v>
      </c>
      <c r="B250">
        <v>2030</v>
      </c>
      <c r="C250">
        <v>38.9</v>
      </c>
      <c r="D250">
        <v>18.600000000000001</v>
      </c>
      <c r="E250">
        <v>1.52</v>
      </c>
      <c r="F250">
        <v>1.08</v>
      </c>
      <c r="G250">
        <v>0.48</v>
      </c>
      <c r="H250">
        <v>0.44</v>
      </c>
    </row>
    <row r="251" spans="1:8" x14ac:dyDescent="0.25">
      <c r="A251" s="1">
        <v>40786</v>
      </c>
      <c r="B251">
        <v>132</v>
      </c>
      <c r="C251">
        <v>177</v>
      </c>
      <c r="D251">
        <v>62.2</v>
      </c>
      <c r="E251">
        <v>4.62</v>
      </c>
      <c r="F251">
        <v>2.87</v>
      </c>
      <c r="G251">
        <v>0.82</v>
      </c>
      <c r="H251">
        <v>0.84</v>
      </c>
    </row>
    <row r="252" spans="1:8" x14ac:dyDescent="0.25">
      <c r="A252" s="1">
        <v>40857</v>
      </c>
      <c r="B252">
        <v>85</v>
      </c>
      <c r="C252">
        <v>253</v>
      </c>
      <c r="D252">
        <v>91.6</v>
      </c>
      <c r="E252">
        <v>6.04</v>
      </c>
      <c r="F252">
        <v>3.47</v>
      </c>
      <c r="G252">
        <v>1</v>
      </c>
      <c r="H252">
        <v>1.21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5F63-958C-4808-9108-A8991725A148}">
  <dimension ref="A2:AH121"/>
  <sheetViews>
    <sheetView workbookViewId="0"/>
  </sheetViews>
  <sheetFormatPr defaultRowHeight="15" x14ac:dyDescent="0.25"/>
  <cols>
    <col min="1" max="1" width="11.85546875" bestFit="1" customWidth="1"/>
    <col min="3" max="3" width="10.140625" bestFit="1" customWidth="1"/>
  </cols>
  <sheetData>
    <row r="2" spans="1:34" x14ac:dyDescent="0.25">
      <c r="A2" t="s">
        <v>734</v>
      </c>
      <c r="B2" t="s">
        <v>727</v>
      </c>
      <c r="C2" t="s">
        <v>1811</v>
      </c>
      <c r="D2" t="s">
        <v>1929</v>
      </c>
      <c r="E2" t="s">
        <v>1937</v>
      </c>
      <c r="F2" t="s">
        <v>1932</v>
      </c>
      <c r="G2" t="s">
        <v>1940</v>
      </c>
      <c r="H2" t="s">
        <v>1933</v>
      </c>
      <c r="I2" t="s">
        <v>1941</v>
      </c>
      <c r="J2" t="s">
        <v>1934</v>
      </c>
      <c r="K2" t="s">
        <v>1942</v>
      </c>
      <c r="L2" t="s">
        <v>1935</v>
      </c>
      <c r="M2" t="s">
        <v>1943</v>
      </c>
      <c r="N2" t="s">
        <v>1936</v>
      </c>
      <c r="O2" t="s">
        <v>1944</v>
      </c>
      <c r="P2" t="s">
        <v>1931</v>
      </c>
      <c r="Q2" t="s">
        <v>1939</v>
      </c>
      <c r="AH2" t="s">
        <v>1812</v>
      </c>
    </row>
    <row r="3" spans="1:34" x14ac:dyDescent="0.25">
      <c r="A3" t="s">
        <v>201</v>
      </c>
      <c r="B3" t="s">
        <v>222</v>
      </c>
      <c r="C3" t="s">
        <v>230</v>
      </c>
      <c r="D3" t="s">
        <v>328</v>
      </c>
      <c r="F3" t="s">
        <v>314</v>
      </c>
      <c r="H3" t="s">
        <v>316</v>
      </c>
      <c r="J3" t="s">
        <v>318</v>
      </c>
      <c r="L3" t="s">
        <v>324</v>
      </c>
      <c r="N3" t="s">
        <v>326</v>
      </c>
      <c r="P3" t="s">
        <v>256</v>
      </c>
    </row>
    <row r="4" spans="1:34" x14ac:dyDescent="0.25">
      <c r="A4" t="s">
        <v>705</v>
      </c>
      <c r="B4" t="s">
        <v>711</v>
      </c>
      <c r="C4" t="s">
        <v>711</v>
      </c>
      <c r="D4" t="s">
        <v>711</v>
      </c>
      <c r="F4" t="s">
        <v>711</v>
      </c>
      <c r="H4" t="s">
        <v>711</v>
      </c>
      <c r="J4" t="s">
        <v>711</v>
      </c>
      <c r="L4" t="s">
        <v>711</v>
      </c>
      <c r="N4" t="s">
        <v>711</v>
      </c>
      <c r="P4" t="s">
        <v>711</v>
      </c>
    </row>
    <row r="5" spans="1:34" x14ac:dyDescent="0.25">
      <c r="A5" s="1">
        <v>34283</v>
      </c>
      <c r="B5">
        <v>86</v>
      </c>
      <c r="C5">
        <v>590</v>
      </c>
      <c r="D5">
        <v>280</v>
      </c>
      <c r="E5">
        <f>($B5*28.3168)*(D5/1000)*(86400/1000)</f>
        <v>58913.44220160001</v>
      </c>
      <c r="F5">
        <v>100</v>
      </c>
      <c r="G5">
        <f>($B5*28.3168)*(F5/1000)*(86400/1000)</f>
        <v>21040.515072000002</v>
      </c>
      <c r="H5">
        <v>5.4</v>
      </c>
      <c r="I5">
        <f>($B5*28.3168)*(H5/1000)*(86400/1000)</f>
        <v>1136.1878138879999</v>
      </c>
      <c r="J5">
        <v>3.7</v>
      </c>
      <c r="K5">
        <f>($B5*28.3168)*(J5/1000)*(86400/1000)</f>
        <v>778.49905766400002</v>
      </c>
      <c r="L5">
        <v>0.9</v>
      </c>
      <c r="M5">
        <f>($B5*28.3168)*(L5/1000)*(86400/1000)</f>
        <v>189.36463564800002</v>
      </c>
      <c r="N5">
        <v>0.9</v>
      </c>
      <c r="O5">
        <f>($B5*28.3168)*(N5/1000)*(86400/1000)</f>
        <v>189.36463564800002</v>
      </c>
    </row>
    <row r="6" spans="1:34" x14ac:dyDescent="0.25">
      <c r="A6" s="1">
        <v>34472</v>
      </c>
      <c r="B6">
        <v>603</v>
      </c>
      <c r="C6">
        <v>190</v>
      </c>
      <c r="D6">
        <v>66</v>
      </c>
      <c r="E6">
        <f t="shared" ref="E6:E69" si="0">(B6*28.3168)*(D6/1000)*(86400/1000)</f>
        <v>97368.653352960013</v>
      </c>
      <c r="F6">
        <v>26</v>
      </c>
      <c r="G6">
        <f t="shared" ref="G6:G69" si="1">($B6*28.3168)*(F6/1000)*(86400/1000)</f>
        <v>38357.348290559996</v>
      </c>
      <c r="H6">
        <v>1.9</v>
      </c>
      <c r="I6">
        <f t="shared" ref="I6:I69" si="2">($B6*28.3168)*(H6/1000)*(86400/1000)</f>
        <v>2803.0369904640002</v>
      </c>
      <c r="J6">
        <v>1.4</v>
      </c>
      <c r="K6">
        <f t="shared" ref="K6:K69" si="3">($B6*28.3168)*(J6/1000)*(86400/1000)</f>
        <v>2065.3956771839999</v>
      </c>
      <c r="L6">
        <v>0.5</v>
      </c>
      <c r="M6">
        <f t="shared" ref="M6:M69" si="4">($B6*28.3168)*(L6/1000)*(86400/1000)</f>
        <v>737.64131327999996</v>
      </c>
      <c r="N6">
        <v>0.5</v>
      </c>
      <c r="O6">
        <f t="shared" ref="O6:O67" si="5">($B6*28.3168)*(N6/1000)*(86400/1000)</f>
        <v>737.64131327999996</v>
      </c>
    </row>
    <row r="7" spans="1:34" x14ac:dyDescent="0.25">
      <c r="A7" s="1">
        <v>34487</v>
      </c>
      <c r="B7">
        <v>1370</v>
      </c>
      <c r="C7">
        <v>133</v>
      </c>
      <c r="D7">
        <v>42</v>
      </c>
      <c r="E7">
        <f t="shared" si="0"/>
        <v>140775.72526080004</v>
      </c>
      <c r="F7">
        <v>19</v>
      </c>
      <c r="G7">
        <f t="shared" si="1"/>
        <v>63684.256665600005</v>
      </c>
      <c r="H7">
        <v>1.3</v>
      </c>
      <c r="I7">
        <f t="shared" si="2"/>
        <v>4357.3438771200008</v>
      </c>
      <c r="J7">
        <v>0.9</v>
      </c>
      <c r="K7">
        <f t="shared" si="3"/>
        <v>3016.6226841600005</v>
      </c>
      <c r="L7">
        <v>0.4</v>
      </c>
      <c r="M7">
        <f t="shared" si="4"/>
        <v>1340.7211929600003</v>
      </c>
      <c r="N7">
        <v>0.3</v>
      </c>
      <c r="O7">
        <f t="shared" si="5"/>
        <v>1005.5408947200001</v>
      </c>
    </row>
    <row r="8" spans="1:34" x14ac:dyDescent="0.25">
      <c r="A8" s="1">
        <v>34541</v>
      </c>
      <c r="B8">
        <v>159</v>
      </c>
      <c r="C8">
        <v>362</v>
      </c>
      <c r="D8">
        <v>150</v>
      </c>
      <c r="E8">
        <f t="shared" si="0"/>
        <v>58350.730752000003</v>
      </c>
      <c r="F8">
        <v>59</v>
      </c>
      <c r="G8">
        <f t="shared" si="1"/>
        <v>22951.287429120002</v>
      </c>
      <c r="H8">
        <v>3.3</v>
      </c>
      <c r="I8">
        <f t="shared" si="2"/>
        <v>1283.7160765440003</v>
      </c>
      <c r="J8">
        <v>2.2999999999999998</v>
      </c>
      <c r="K8">
        <f t="shared" si="3"/>
        <v>894.71120486400014</v>
      </c>
      <c r="L8">
        <v>0.7</v>
      </c>
      <c r="M8">
        <f t="shared" si="4"/>
        <v>272.30341017600006</v>
      </c>
      <c r="N8">
        <v>0.4</v>
      </c>
      <c r="O8">
        <f t="shared" si="5"/>
        <v>155.60194867200002</v>
      </c>
    </row>
    <row r="9" spans="1:34" x14ac:dyDescent="0.25">
      <c r="A9" s="1">
        <v>34647</v>
      </c>
      <c r="B9">
        <v>106</v>
      </c>
      <c r="C9">
        <v>478</v>
      </c>
      <c r="D9">
        <v>220</v>
      </c>
      <c r="E9">
        <f t="shared" si="0"/>
        <v>57054.047846400012</v>
      </c>
      <c r="F9">
        <v>84</v>
      </c>
      <c r="G9">
        <f t="shared" si="1"/>
        <v>21784.272814080003</v>
      </c>
      <c r="H9">
        <v>4.5999999999999996</v>
      </c>
      <c r="I9">
        <f t="shared" si="2"/>
        <v>1192.9482731520002</v>
      </c>
      <c r="J9">
        <v>3.2</v>
      </c>
      <c r="K9">
        <f t="shared" si="3"/>
        <v>829.87705958400022</v>
      </c>
      <c r="L9">
        <v>0.8</v>
      </c>
      <c r="M9">
        <f t="shared" si="4"/>
        <v>207.46926489600006</v>
      </c>
      <c r="N9">
        <v>0.9</v>
      </c>
      <c r="O9">
        <f t="shared" si="5"/>
        <v>233.40292300800002</v>
      </c>
    </row>
    <row r="10" spans="1:34" x14ac:dyDescent="0.25">
      <c r="A10" s="1">
        <v>34801</v>
      </c>
      <c r="B10">
        <v>127</v>
      </c>
      <c r="C10">
        <v>478</v>
      </c>
      <c r="D10">
        <v>210</v>
      </c>
      <c r="E10">
        <f t="shared" si="0"/>
        <v>65250.062438400004</v>
      </c>
      <c r="F10">
        <v>76</v>
      </c>
      <c r="G10">
        <f t="shared" si="1"/>
        <v>23614.30831104</v>
      </c>
      <c r="H10">
        <v>4.4000000000000004</v>
      </c>
      <c r="I10">
        <f t="shared" si="2"/>
        <v>1367.144165376</v>
      </c>
      <c r="J10">
        <v>3</v>
      </c>
      <c r="K10">
        <f t="shared" si="3"/>
        <v>932.14374912000017</v>
      </c>
      <c r="L10">
        <v>0.8</v>
      </c>
      <c r="M10">
        <f t="shared" si="4"/>
        <v>248.57166643200003</v>
      </c>
      <c r="N10">
        <v>0.9</v>
      </c>
      <c r="O10">
        <f t="shared" si="5"/>
        <v>279.643124736</v>
      </c>
    </row>
    <row r="11" spans="1:34" x14ac:dyDescent="0.25">
      <c r="A11" s="1">
        <v>34871</v>
      </c>
      <c r="B11">
        <v>1950</v>
      </c>
      <c r="C11">
        <v>121</v>
      </c>
      <c r="D11">
        <v>35</v>
      </c>
      <c r="E11">
        <f t="shared" si="0"/>
        <v>166978.50624000002</v>
      </c>
      <c r="F11">
        <v>18</v>
      </c>
      <c r="G11">
        <f t="shared" si="1"/>
        <v>85874.660352000006</v>
      </c>
      <c r="H11">
        <v>1.3</v>
      </c>
      <c r="I11">
        <f t="shared" si="2"/>
        <v>6202.0588032000005</v>
      </c>
      <c r="J11">
        <v>0.9</v>
      </c>
      <c r="K11">
        <f t="shared" si="3"/>
        <v>4293.7330176000005</v>
      </c>
      <c r="L11">
        <v>0.4</v>
      </c>
      <c r="M11">
        <f t="shared" si="4"/>
        <v>1908.3257856000005</v>
      </c>
      <c r="N11">
        <v>0.3</v>
      </c>
      <c r="O11">
        <f t="shared" si="5"/>
        <v>1431.2443391999998</v>
      </c>
    </row>
    <row r="12" spans="1:34" x14ac:dyDescent="0.25">
      <c r="A12" s="1">
        <v>34948</v>
      </c>
      <c r="B12">
        <v>239</v>
      </c>
      <c r="C12">
        <v>328</v>
      </c>
      <c r="D12">
        <v>130</v>
      </c>
      <c r="E12">
        <f t="shared" si="0"/>
        <v>76014.977126400016</v>
      </c>
      <c r="F12">
        <v>51</v>
      </c>
      <c r="G12">
        <f t="shared" si="1"/>
        <v>29821.260257280002</v>
      </c>
      <c r="H12">
        <v>3</v>
      </c>
      <c r="I12">
        <f t="shared" si="2"/>
        <v>1754.1917798400002</v>
      </c>
      <c r="J12">
        <v>2</v>
      </c>
      <c r="K12">
        <f t="shared" si="3"/>
        <v>1169.4611865600002</v>
      </c>
      <c r="L12">
        <v>0.6</v>
      </c>
      <c r="M12">
        <f t="shared" si="4"/>
        <v>350.83835596800003</v>
      </c>
      <c r="N12">
        <v>0.4</v>
      </c>
      <c r="O12">
        <f t="shared" si="5"/>
        <v>233.89223731200005</v>
      </c>
    </row>
    <row r="13" spans="1:34" x14ac:dyDescent="0.25">
      <c r="A13" s="1">
        <v>35032</v>
      </c>
      <c r="B13">
        <v>76</v>
      </c>
      <c r="C13">
        <v>545</v>
      </c>
      <c r="D13">
        <v>270</v>
      </c>
      <c r="E13">
        <f t="shared" si="0"/>
        <v>50203.647590400004</v>
      </c>
      <c r="F13">
        <v>99</v>
      </c>
      <c r="G13">
        <f t="shared" si="1"/>
        <v>18408.004116479999</v>
      </c>
      <c r="H13">
        <v>5.3</v>
      </c>
      <c r="I13">
        <f t="shared" si="2"/>
        <v>985.47900825599993</v>
      </c>
      <c r="J13">
        <v>3.6</v>
      </c>
      <c r="K13">
        <f t="shared" si="3"/>
        <v>669.38196787200002</v>
      </c>
      <c r="L13">
        <v>0.9</v>
      </c>
      <c r="M13">
        <f t="shared" si="4"/>
        <v>167.345491968</v>
      </c>
      <c r="N13">
        <v>0.8</v>
      </c>
      <c r="O13">
        <f t="shared" si="5"/>
        <v>148.75154841599999</v>
      </c>
    </row>
    <row r="14" spans="1:34" x14ac:dyDescent="0.25">
      <c r="A14" s="1">
        <v>35164</v>
      </c>
      <c r="B14">
        <v>167</v>
      </c>
      <c r="C14">
        <v>420</v>
      </c>
      <c r="D14">
        <v>180</v>
      </c>
      <c r="E14">
        <f t="shared" si="0"/>
        <v>73543.939891200003</v>
      </c>
      <c r="F14">
        <v>66</v>
      </c>
      <c r="G14">
        <f t="shared" si="1"/>
        <v>26966.111293440004</v>
      </c>
      <c r="H14">
        <v>3.9</v>
      </c>
      <c r="I14">
        <f t="shared" si="2"/>
        <v>1593.4520309760001</v>
      </c>
      <c r="J14">
        <v>2.7</v>
      </c>
      <c r="K14">
        <f t="shared" si="3"/>
        <v>1103.1590983680001</v>
      </c>
      <c r="L14">
        <v>1.2</v>
      </c>
      <c r="M14">
        <f t="shared" si="4"/>
        <v>490.292932608</v>
      </c>
      <c r="N14">
        <v>1</v>
      </c>
      <c r="O14">
        <f t="shared" si="5"/>
        <v>408.57744384000006</v>
      </c>
    </row>
    <row r="15" spans="1:34" x14ac:dyDescent="0.25">
      <c r="A15" s="1">
        <v>35207</v>
      </c>
      <c r="B15">
        <v>1370</v>
      </c>
      <c r="C15">
        <v>117</v>
      </c>
      <c r="D15">
        <v>39</v>
      </c>
      <c r="E15">
        <f t="shared" si="0"/>
        <v>130720.31631360002</v>
      </c>
      <c r="F15">
        <v>17</v>
      </c>
      <c r="G15">
        <f t="shared" si="1"/>
        <v>56980.650700800019</v>
      </c>
      <c r="H15">
        <v>1.3</v>
      </c>
      <c r="I15">
        <f t="shared" si="2"/>
        <v>4357.3438771200008</v>
      </c>
      <c r="J15">
        <v>0.9</v>
      </c>
      <c r="K15">
        <f t="shared" si="3"/>
        <v>3016.6226841600005</v>
      </c>
      <c r="L15">
        <v>0.4</v>
      </c>
      <c r="M15">
        <f t="shared" si="4"/>
        <v>1340.7211929600003</v>
      </c>
      <c r="N15">
        <v>0.3</v>
      </c>
      <c r="O15">
        <f t="shared" si="5"/>
        <v>1005.5408947200001</v>
      </c>
    </row>
    <row r="16" spans="1:34" x14ac:dyDescent="0.25">
      <c r="A16" s="1">
        <v>35291</v>
      </c>
      <c r="B16">
        <v>99</v>
      </c>
      <c r="C16">
        <v>422</v>
      </c>
      <c r="D16">
        <v>190</v>
      </c>
      <c r="E16">
        <f t="shared" si="0"/>
        <v>46020.010291200015</v>
      </c>
      <c r="F16">
        <v>69</v>
      </c>
      <c r="G16">
        <f t="shared" si="1"/>
        <v>16712.530053120005</v>
      </c>
      <c r="H16">
        <v>4.0999999999999996</v>
      </c>
      <c r="I16">
        <f t="shared" si="2"/>
        <v>993.06337996799994</v>
      </c>
      <c r="J16">
        <v>2.7</v>
      </c>
      <c r="K16">
        <f t="shared" si="3"/>
        <v>653.96856729600017</v>
      </c>
      <c r="L16">
        <v>0.9</v>
      </c>
      <c r="M16">
        <f t="shared" si="4"/>
        <v>217.98952243200003</v>
      </c>
      <c r="N16">
        <v>0.6</v>
      </c>
      <c r="O16">
        <f t="shared" si="5"/>
        <v>145.32634828800002</v>
      </c>
    </row>
    <row r="17" spans="1:17" x14ac:dyDescent="0.25">
      <c r="A17" s="1">
        <v>35388</v>
      </c>
      <c r="B17">
        <v>100</v>
      </c>
      <c r="C17">
        <v>440</v>
      </c>
      <c r="D17">
        <v>200</v>
      </c>
      <c r="E17">
        <f t="shared" si="0"/>
        <v>48931.430400000012</v>
      </c>
      <c r="F17">
        <v>77</v>
      </c>
      <c r="G17">
        <f t="shared" si="1"/>
        <v>18838.600704000004</v>
      </c>
      <c r="H17">
        <v>4.3</v>
      </c>
      <c r="I17">
        <f t="shared" si="2"/>
        <v>1052.0257536000001</v>
      </c>
      <c r="J17">
        <v>3</v>
      </c>
      <c r="K17">
        <f t="shared" si="3"/>
        <v>733.9714560000001</v>
      </c>
      <c r="L17">
        <v>0.8</v>
      </c>
      <c r="M17">
        <f t="shared" si="4"/>
        <v>195.72572160000004</v>
      </c>
      <c r="N17">
        <v>1</v>
      </c>
      <c r="O17">
        <f t="shared" si="5"/>
        <v>244.65715200000005</v>
      </c>
      <c r="P17">
        <v>12</v>
      </c>
      <c r="Q17">
        <f t="shared" ref="Q17:Q67" si="6">($B17*28.3168)*(P17/1000)*(86400/1000)</f>
        <v>2935.8858240000004</v>
      </c>
    </row>
    <row r="18" spans="1:17" x14ac:dyDescent="0.25">
      <c r="A18" s="1">
        <v>35388</v>
      </c>
      <c r="B18">
        <v>100</v>
      </c>
      <c r="C18">
        <v>440</v>
      </c>
      <c r="D18">
        <v>202</v>
      </c>
      <c r="E18">
        <f t="shared" si="0"/>
        <v>49420.744704000012</v>
      </c>
      <c r="F18">
        <v>75.099999999999994</v>
      </c>
      <c r="G18">
        <f t="shared" si="1"/>
        <v>18373.752115200004</v>
      </c>
      <c r="H18">
        <v>4.53</v>
      </c>
      <c r="I18">
        <f t="shared" si="2"/>
        <v>1108.2968985600003</v>
      </c>
      <c r="J18">
        <v>2.9</v>
      </c>
      <c r="K18">
        <f t="shared" si="3"/>
        <v>709.50574080000001</v>
      </c>
    </row>
    <row r="19" spans="1:17" x14ac:dyDescent="0.25">
      <c r="A19" s="1">
        <v>35438</v>
      </c>
      <c r="B19">
        <v>56</v>
      </c>
      <c r="C19">
        <v>570</v>
      </c>
      <c r="D19">
        <v>248</v>
      </c>
      <c r="E19">
        <f t="shared" si="0"/>
        <v>33977.985269760007</v>
      </c>
      <c r="F19">
        <v>85.4</v>
      </c>
      <c r="G19">
        <f t="shared" si="1"/>
        <v>11700.483637248002</v>
      </c>
      <c r="H19">
        <v>5.29</v>
      </c>
      <c r="I19">
        <f t="shared" si="2"/>
        <v>724.77234708480012</v>
      </c>
      <c r="J19">
        <v>3.28</v>
      </c>
      <c r="K19">
        <f t="shared" si="3"/>
        <v>449.38625679360007</v>
      </c>
    </row>
    <row r="20" spans="1:17" x14ac:dyDescent="0.25">
      <c r="A20" s="1">
        <v>35461</v>
      </c>
      <c r="B20">
        <v>74</v>
      </c>
      <c r="C20">
        <v>565</v>
      </c>
      <c r="D20">
        <v>255</v>
      </c>
      <c r="E20">
        <f t="shared" si="0"/>
        <v>46166.804582400007</v>
      </c>
      <c r="F20">
        <v>105</v>
      </c>
      <c r="G20">
        <f t="shared" si="1"/>
        <v>19009.8607104</v>
      </c>
      <c r="H20">
        <v>6.33</v>
      </c>
      <c r="I20">
        <f t="shared" si="2"/>
        <v>1146.0230313984002</v>
      </c>
      <c r="J20">
        <v>3.9</v>
      </c>
      <c r="K20">
        <f t="shared" si="3"/>
        <v>706.0805406720001</v>
      </c>
    </row>
    <row r="21" spans="1:17" x14ac:dyDescent="0.25">
      <c r="A21" s="1">
        <v>35487</v>
      </c>
      <c r="B21">
        <v>65</v>
      </c>
      <c r="C21">
        <v>642</v>
      </c>
      <c r="D21">
        <v>285</v>
      </c>
      <c r="E21">
        <f t="shared" si="0"/>
        <v>45322.737408000001</v>
      </c>
      <c r="F21">
        <v>113</v>
      </c>
      <c r="G21">
        <f t="shared" si="1"/>
        <v>17970.067814400005</v>
      </c>
      <c r="H21">
        <v>6.83</v>
      </c>
      <c r="I21">
        <f t="shared" si="2"/>
        <v>1086.155426304</v>
      </c>
      <c r="J21">
        <v>4.0999999999999996</v>
      </c>
      <c r="K21">
        <f t="shared" si="3"/>
        <v>652.01131007999993</v>
      </c>
    </row>
    <row r="22" spans="1:17" x14ac:dyDescent="0.25">
      <c r="A22" s="1">
        <v>35515</v>
      </c>
      <c r="B22">
        <v>120</v>
      </c>
      <c r="C22">
        <v>466</v>
      </c>
      <c r="D22">
        <v>173</v>
      </c>
      <c r="E22">
        <f t="shared" si="0"/>
        <v>50790.824755200003</v>
      </c>
      <c r="F22">
        <v>72.400000000000006</v>
      </c>
      <c r="G22">
        <f t="shared" si="1"/>
        <v>21255.813365760005</v>
      </c>
      <c r="H22">
        <v>4.6100000000000003</v>
      </c>
      <c r="I22">
        <f t="shared" si="2"/>
        <v>1353.4433648640002</v>
      </c>
      <c r="J22">
        <v>2.94</v>
      </c>
      <c r="K22">
        <f t="shared" si="3"/>
        <v>863.15043225600004</v>
      </c>
    </row>
    <row r="23" spans="1:17" x14ac:dyDescent="0.25">
      <c r="A23" s="1">
        <v>35548</v>
      </c>
      <c r="B23">
        <v>214</v>
      </c>
      <c r="C23">
        <v>333</v>
      </c>
      <c r="D23">
        <v>139</v>
      </c>
      <c r="E23">
        <f t="shared" si="0"/>
        <v>72775.71643392001</v>
      </c>
      <c r="F23">
        <v>53.3</v>
      </c>
      <c r="G23">
        <f t="shared" si="1"/>
        <v>27906.084071424008</v>
      </c>
      <c r="H23">
        <v>3.56</v>
      </c>
      <c r="I23">
        <f t="shared" si="2"/>
        <v>1863.8960467968004</v>
      </c>
      <c r="J23">
        <v>2.31</v>
      </c>
      <c r="K23">
        <f t="shared" si="3"/>
        <v>1209.4381651968001</v>
      </c>
      <c r="L23">
        <v>0.65</v>
      </c>
      <c r="M23">
        <f t="shared" si="4"/>
        <v>340.318098432</v>
      </c>
      <c r="N23">
        <v>0.92</v>
      </c>
      <c r="O23">
        <f t="shared" si="5"/>
        <v>481.68100085760005</v>
      </c>
      <c r="P23">
        <v>11</v>
      </c>
      <c r="Q23">
        <f t="shared" si="6"/>
        <v>5759.2293580800006</v>
      </c>
    </row>
    <row r="24" spans="1:17" x14ac:dyDescent="0.25">
      <c r="A24" s="1">
        <v>35548</v>
      </c>
      <c r="B24">
        <v>214</v>
      </c>
      <c r="C24">
        <v>333</v>
      </c>
      <c r="D24">
        <v>127</v>
      </c>
      <c r="E24">
        <f t="shared" si="0"/>
        <v>66492.920770560013</v>
      </c>
      <c r="F24">
        <v>50.5</v>
      </c>
      <c r="G24">
        <f t="shared" si="1"/>
        <v>26440.098416640005</v>
      </c>
      <c r="H24">
        <v>3.36</v>
      </c>
      <c r="I24">
        <f t="shared" si="2"/>
        <v>1759.1827857408</v>
      </c>
      <c r="J24">
        <v>2.1</v>
      </c>
      <c r="K24">
        <f t="shared" si="3"/>
        <v>1099.4892410880004</v>
      </c>
    </row>
    <row r="25" spans="1:17" x14ac:dyDescent="0.25">
      <c r="A25" s="1">
        <v>35563</v>
      </c>
      <c r="B25">
        <v>705</v>
      </c>
      <c r="C25">
        <v>194</v>
      </c>
      <c r="D25">
        <v>74</v>
      </c>
      <c r="E25">
        <f t="shared" si="0"/>
        <v>127637.63619840001</v>
      </c>
      <c r="F25">
        <v>26</v>
      </c>
      <c r="G25">
        <f t="shared" si="1"/>
        <v>44845.655961600009</v>
      </c>
      <c r="H25">
        <v>2.04</v>
      </c>
      <c r="I25">
        <f t="shared" si="2"/>
        <v>3518.6591600640004</v>
      </c>
      <c r="J25">
        <v>1.07</v>
      </c>
      <c r="K25">
        <f t="shared" si="3"/>
        <v>1845.571226112</v>
      </c>
    </row>
    <row r="26" spans="1:17" x14ac:dyDescent="0.25">
      <c r="A26" s="1">
        <v>35570</v>
      </c>
      <c r="B26">
        <v>1190</v>
      </c>
      <c r="C26">
        <v>159</v>
      </c>
      <c r="D26">
        <v>48</v>
      </c>
      <c r="E26">
        <f t="shared" si="0"/>
        <v>139748.16522240001</v>
      </c>
      <c r="F26">
        <v>21.3</v>
      </c>
      <c r="G26">
        <f t="shared" si="1"/>
        <v>62013.248317439997</v>
      </c>
      <c r="H26">
        <v>1.61</v>
      </c>
      <c r="I26">
        <f t="shared" si="2"/>
        <v>4687.3863751680001</v>
      </c>
      <c r="J26">
        <v>1.08</v>
      </c>
      <c r="K26">
        <f t="shared" si="3"/>
        <v>3144.3337175040001</v>
      </c>
    </row>
    <row r="27" spans="1:17" x14ac:dyDescent="0.25">
      <c r="A27" s="1">
        <v>35578</v>
      </c>
      <c r="B27">
        <v>547</v>
      </c>
      <c r="C27">
        <v>196</v>
      </c>
      <c r="D27">
        <v>77</v>
      </c>
      <c r="E27">
        <f t="shared" si="0"/>
        <v>103047.14585088</v>
      </c>
      <c r="F27">
        <v>28.9</v>
      </c>
      <c r="G27">
        <f t="shared" si="1"/>
        <v>38676.136559616003</v>
      </c>
      <c r="H27">
        <v>2.14</v>
      </c>
      <c r="I27">
        <f t="shared" si="2"/>
        <v>2863.9076898816006</v>
      </c>
      <c r="J27">
        <v>1.32</v>
      </c>
      <c r="K27">
        <f t="shared" si="3"/>
        <v>1766.5225003008002</v>
      </c>
    </row>
    <row r="28" spans="1:17" x14ac:dyDescent="0.25">
      <c r="A28" s="1">
        <v>35585</v>
      </c>
      <c r="B28">
        <v>1620</v>
      </c>
      <c r="C28">
        <v>121</v>
      </c>
      <c r="D28">
        <v>36</v>
      </c>
      <c r="E28">
        <f t="shared" si="0"/>
        <v>142684.05104639998</v>
      </c>
      <c r="F28">
        <v>16.5</v>
      </c>
      <c r="G28">
        <f t="shared" si="1"/>
        <v>65396.856729600011</v>
      </c>
      <c r="H28">
        <v>1.26</v>
      </c>
      <c r="I28">
        <f t="shared" si="2"/>
        <v>4993.9417866240001</v>
      </c>
      <c r="J28">
        <v>0.89</v>
      </c>
      <c r="K28">
        <f t="shared" si="3"/>
        <v>3527.4668175360002</v>
      </c>
    </row>
    <row r="29" spans="1:17" x14ac:dyDescent="0.25">
      <c r="A29" s="1">
        <v>35593</v>
      </c>
      <c r="B29">
        <v>1230</v>
      </c>
      <c r="C29">
        <v>122</v>
      </c>
      <c r="D29">
        <v>42</v>
      </c>
      <c r="E29">
        <f t="shared" si="0"/>
        <v>126389.88472320003</v>
      </c>
      <c r="F29">
        <v>20</v>
      </c>
      <c r="G29">
        <f t="shared" si="1"/>
        <v>60185.659392000009</v>
      </c>
      <c r="H29">
        <v>1.5</v>
      </c>
      <c r="I29">
        <f t="shared" si="2"/>
        <v>4513.9244544000012</v>
      </c>
      <c r="J29">
        <v>0.97</v>
      </c>
      <c r="K29">
        <f t="shared" si="3"/>
        <v>2919.0044805120006</v>
      </c>
    </row>
    <row r="30" spans="1:17" x14ac:dyDescent="0.25">
      <c r="A30" s="1">
        <v>35597</v>
      </c>
      <c r="B30">
        <v>1240</v>
      </c>
      <c r="C30">
        <v>138</v>
      </c>
      <c r="D30">
        <v>43.4</v>
      </c>
      <c r="E30">
        <f t="shared" si="0"/>
        <v>131664.69292032003</v>
      </c>
      <c r="F30">
        <v>21.2</v>
      </c>
      <c r="G30">
        <f t="shared" si="1"/>
        <v>64315.472117760008</v>
      </c>
      <c r="H30">
        <v>1.52</v>
      </c>
      <c r="I30">
        <f t="shared" si="2"/>
        <v>4611.2980008960003</v>
      </c>
      <c r="J30">
        <v>1.0900000000000001</v>
      </c>
      <c r="K30">
        <f t="shared" si="3"/>
        <v>3306.7860664320006</v>
      </c>
      <c r="L30">
        <v>0.4</v>
      </c>
      <c r="M30">
        <f t="shared" si="4"/>
        <v>1213.4994739200001</v>
      </c>
      <c r="N30">
        <v>0.3</v>
      </c>
      <c r="O30">
        <f t="shared" si="5"/>
        <v>910.1246054400001</v>
      </c>
      <c r="P30">
        <v>19</v>
      </c>
      <c r="Q30">
        <f t="shared" si="6"/>
        <v>57641.225011200004</v>
      </c>
    </row>
    <row r="31" spans="1:17" x14ac:dyDescent="0.25">
      <c r="A31" s="1">
        <v>35597</v>
      </c>
      <c r="B31">
        <v>1250</v>
      </c>
      <c r="C31">
        <v>142</v>
      </c>
      <c r="D31">
        <v>39</v>
      </c>
      <c r="E31">
        <f t="shared" si="0"/>
        <v>119270.3616</v>
      </c>
      <c r="F31">
        <v>21.2</v>
      </c>
      <c r="G31">
        <f t="shared" si="1"/>
        <v>64834.145280000012</v>
      </c>
      <c r="H31">
        <v>1.57</v>
      </c>
      <c r="I31">
        <f t="shared" si="2"/>
        <v>4801.396608</v>
      </c>
      <c r="J31">
        <v>1.08</v>
      </c>
      <c r="K31">
        <f t="shared" si="3"/>
        <v>3302.8715520000001</v>
      </c>
    </row>
    <row r="32" spans="1:17" x14ac:dyDescent="0.25">
      <c r="A32" s="1">
        <v>35606</v>
      </c>
      <c r="B32">
        <v>1350</v>
      </c>
      <c r="C32">
        <v>130</v>
      </c>
      <c r="D32">
        <v>41</v>
      </c>
      <c r="E32">
        <f t="shared" si="0"/>
        <v>135417.73363200002</v>
      </c>
      <c r="F32">
        <v>21.4</v>
      </c>
      <c r="G32">
        <f t="shared" si="1"/>
        <v>70681.451212799991</v>
      </c>
      <c r="H32">
        <v>1.55</v>
      </c>
      <c r="I32">
        <f t="shared" si="2"/>
        <v>5119.4509056000006</v>
      </c>
      <c r="J32">
        <v>1.06</v>
      </c>
      <c r="K32">
        <f t="shared" si="3"/>
        <v>3501.0438451199998</v>
      </c>
    </row>
    <row r="33" spans="1:17" x14ac:dyDescent="0.25">
      <c r="A33" s="1">
        <v>35612</v>
      </c>
      <c r="B33">
        <v>1350</v>
      </c>
      <c r="C33">
        <v>126</v>
      </c>
      <c r="D33">
        <v>41</v>
      </c>
      <c r="E33">
        <f t="shared" si="0"/>
        <v>135417.73363200002</v>
      </c>
      <c r="F33">
        <v>19.899999999999999</v>
      </c>
      <c r="G33">
        <f t="shared" si="1"/>
        <v>65727.143884799996</v>
      </c>
      <c r="H33">
        <v>1.45</v>
      </c>
      <c r="I33">
        <f t="shared" si="2"/>
        <v>4789.1637504</v>
      </c>
      <c r="J33">
        <v>0.99</v>
      </c>
      <c r="K33">
        <f t="shared" si="3"/>
        <v>3269.8428364800002</v>
      </c>
    </row>
    <row r="34" spans="1:17" x14ac:dyDescent="0.25">
      <c r="A34" s="1">
        <v>35625</v>
      </c>
      <c r="B34">
        <v>769</v>
      </c>
      <c r="C34">
        <v>159</v>
      </c>
      <c r="D34">
        <v>54</v>
      </c>
      <c r="E34">
        <f t="shared" si="0"/>
        <v>101596.32893952001</v>
      </c>
      <c r="F34">
        <v>24.5</v>
      </c>
      <c r="G34">
        <f t="shared" si="1"/>
        <v>46094.63072256001</v>
      </c>
      <c r="H34">
        <v>1.72</v>
      </c>
      <c r="I34">
        <f t="shared" si="2"/>
        <v>3236.0312180736005</v>
      </c>
      <c r="J34">
        <v>1.1599999999999999</v>
      </c>
      <c r="K34">
        <f t="shared" si="3"/>
        <v>2182.4396587008</v>
      </c>
    </row>
    <row r="35" spans="1:17" x14ac:dyDescent="0.25">
      <c r="A35" s="1">
        <v>35642</v>
      </c>
      <c r="B35">
        <v>856</v>
      </c>
      <c r="C35">
        <v>155</v>
      </c>
      <c r="D35">
        <v>54</v>
      </c>
      <c r="E35">
        <f t="shared" si="0"/>
        <v>113090.32194048002</v>
      </c>
      <c r="F35">
        <v>24.5</v>
      </c>
      <c r="G35">
        <f t="shared" si="1"/>
        <v>51309.497917440014</v>
      </c>
      <c r="H35">
        <v>1.78</v>
      </c>
      <c r="I35">
        <f t="shared" si="2"/>
        <v>3727.7920935936008</v>
      </c>
      <c r="J35">
        <v>1.1599999999999999</v>
      </c>
      <c r="K35">
        <f t="shared" si="3"/>
        <v>2429.3476564992006</v>
      </c>
    </row>
    <row r="36" spans="1:17" x14ac:dyDescent="0.25">
      <c r="A36" s="1">
        <v>35655</v>
      </c>
      <c r="B36">
        <v>467</v>
      </c>
      <c r="C36">
        <v>214</v>
      </c>
      <c r="D36">
        <v>73.5</v>
      </c>
      <c r="E36">
        <f t="shared" si="0"/>
        <v>83977.344138240005</v>
      </c>
      <c r="F36">
        <v>33.1</v>
      </c>
      <c r="G36">
        <f t="shared" si="1"/>
        <v>37818.368584704011</v>
      </c>
      <c r="H36">
        <v>2.33</v>
      </c>
      <c r="I36">
        <f t="shared" si="2"/>
        <v>2662.1389366272006</v>
      </c>
      <c r="J36">
        <v>1.49</v>
      </c>
      <c r="K36">
        <f t="shared" si="3"/>
        <v>1702.3978607616002</v>
      </c>
      <c r="L36">
        <v>0.45</v>
      </c>
      <c r="M36">
        <f t="shared" si="4"/>
        <v>514.14700492800011</v>
      </c>
      <c r="N36">
        <v>0.39</v>
      </c>
      <c r="O36">
        <f t="shared" si="5"/>
        <v>445.59407093760007</v>
      </c>
    </row>
    <row r="37" spans="1:17" x14ac:dyDescent="0.25">
      <c r="A37" s="1">
        <v>35655</v>
      </c>
      <c r="B37">
        <v>467</v>
      </c>
      <c r="C37">
        <v>215</v>
      </c>
      <c r="D37">
        <v>72</v>
      </c>
      <c r="E37">
        <f t="shared" si="0"/>
        <v>82263.520788480004</v>
      </c>
      <c r="F37">
        <v>33</v>
      </c>
      <c r="G37">
        <f t="shared" si="1"/>
        <v>37704.113694720007</v>
      </c>
      <c r="H37">
        <v>2.33</v>
      </c>
      <c r="I37">
        <f t="shared" si="2"/>
        <v>2662.1389366272006</v>
      </c>
      <c r="J37">
        <v>1.47</v>
      </c>
      <c r="K37">
        <f t="shared" si="3"/>
        <v>1679.5468827648003</v>
      </c>
    </row>
    <row r="38" spans="1:17" x14ac:dyDescent="0.25">
      <c r="A38" s="1">
        <v>35698</v>
      </c>
      <c r="B38">
        <v>406</v>
      </c>
      <c r="C38">
        <v>229</v>
      </c>
      <c r="D38">
        <v>83</v>
      </c>
      <c r="E38">
        <f t="shared" si="0"/>
        <v>82444.567080960012</v>
      </c>
      <c r="F38">
        <v>35.4</v>
      </c>
      <c r="G38">
        <f t="shared" si="1"/>
        <v>35163.104514048006</v>
      </c>
      <c r="H38">
        <v>2.5099999999999998</v>
      </c>
      <c r="I38">
        <f t="shared" si="2"/>
        <v>2493.2031731712</v>
      </c>
      <c r="J38">
        <v>1.64</v>
      </c>
      <c r="K38">
        <f t="shared" si="3"/>
        <v>1629.0251808768001</v>
      </c>
    </row>
    <row r="39" spans="1:17" x14ac:dyDescent="0.25">
      <c r="A39" s="1">
        <v>35725</v>
      </c>
      <c r="B39">
        <v>221</v>
      </c>
      <c r="C39">
        <v>312</v>
      </c>
      <c r="D39">
        <v>126</v>
      </c>
      <c r="E39">
        <f t="shared" si="0"/>
        <v>68127.23054592</v>
      </c>
      <c r="F39">
        <v>51.9</v>
      </c>
      <c r="G39">
        <f t="shared" si="1"/>
        <v>28061.930677248005</v>
      </c>
      <c r="H39">
        <v>3.21</v>
      </c>
      <c r="I39">
        <f t="shared" si="2"/>
        <v>1735.6223020032003</v>
      </c>
      <c r="J39">
        <v>2.09</v>
      </c>
      <c r="K39">
        <f t="shared" si="3"/>
        <v>1130.0469193727999</v>
      </c>
      <c r="L39">
        <v>0.65</v>
      </c>
      <c r="M39">
        <f t="shared" si="4"/>
        <v>351.44999884800006</v>
      </c>
      <c r="N39">
        <v>0.79</v>
      </c>
      <c r="O39">
        <f t="shared" si="5"/>
        <v>427.14692167680005</v>
      </c>
      <c r="P39">
        <v>17</v>
      </c>
      <c r="Q39">
        <f t="shared" si="6"/>
        <v>9191.7692006400011</v>
      </c>
    </row>
    <row r="40" spans="1:17" x14ac:dyDescent="0.25">
      <c r="A40" s="1">
        <v>35725</v>
      </c>
      <c r="B40">
        <v>220</v>
      </c>
      <c r="C40">
        <v>312</v>
      </c>
      <c r="D40">
        <v>143</v>
      </c>
      <c r="E40">
        <f t="shared" si="0"/>
        <v>76969.1400192</v>
      </c>
      <c r="F40">
        <v>51.3</v>
      </c>
      <c r="G40">
        <f t="shared" si="1"/>
        <v>27612.006174720002</v>
      </c>
      <c r="H40">
        <v>3.21</v>
      </c>
      <c r="I40">
        <f t="shared" si="2"/>
        <v>1727.7688074240002</v>
      </c>
      <c r="J40">
        <v>1.95</v>
      </c>
      <c r="K40">
        <f t="shared" si="3"/>
        <v>1049.57918208</v>
      </c>
    </row>
    <row r="41" spans="1:17" x14ac:dyDescent="0.25">
      <c r="A41" s="1">
        <v>35759</v>
      </c>
      <c r="B41">
        <v>115</v>
      </c>
      <c r="C41">
        <v>448</v>
      </c>
      <c r="D41">
        <v>194</v>
      </c>
      <c r="E41">
        <f t="shared" si="0"/>
        <v>54583.010611200007</v>
      </c>
      <c r="F41">
        <v>76.2</v>
      </c>
      <c r="G41">
        <f t="shared" si="1"/>
        <v>21439.306229760004</v>
      </c>
      <c r="H41">
        <v>4.57</v>
      </c>
      <c r="I41">
        <f t="shared" si="2"/>
        <v>1285.7956623360001</v>
      </c>
      <c r="J41">
        <v>2.82</v>
      </c>
      <c r="K41">
        <f t="shared" si="3"/>
        <v>793.42314393600009</v>
      </c>
    </row>
    <row r="42" spans="1:17" x14ac:dyDescent="0.25">
      <c r="A42" s="1">
        <v>35787</v>
      </c>
      <c r="B42">
        <v>86</v>
      </c>
      <c r="C42">
        <v>527</v>
      </c>
      <c r="D42">
        <v>247</v>
      </c>
      <c r="E42">
        <f t="shared" si="0"/>
        <v>51970.072227839999</v>
      </c>
      <c r="F42">
        <v>85.2</v>
      </c>
      <c r="G42">
        <f t="shared" si="1"/>
        <v>17926.518841344001</v>
      </c>
      <c r="H42">
        <v>5.34</v>
      </c>
      <c r="I42">
        <f t="shared" si="2"/>
        <v>1123.5635048448</v>
      </c>
      <c r="J42">
        <v>3.34</v>
      </c>
      <c r="K42">
        <f t="shared" si="3"/>
        <v>702.75320340480005</v>
      </c>
      <c r="L42">
        <v>1</v>
      </c>
      <c r="M42">
        <f t="shared" si="4"/>
        <v>210.40515072000002</v>
      </c>
    </row>
    <row r="43" spans="1:17" x14ac:dyDescent="0.25">
      <c r="A43" s="1">
        <v>35839</v>
      </c>
      <c r="B43">
        <v>61</v>
      </c>
      <c r="C43">
        <v>538</v>
      </c>
      <c r="D43">
        <v>310</v>
      </c>
      <c r="E43">
        <f t="shared" si="0"/>
        <v>46264.6674432</v>
      </c>
      <c r="F43">
        <v>99.1</v>
      </c>
      <c r="G43">
        <f t="shared" si="1"/>
        <v>14789.769495552</v>
      </c>
      <c r="H43">
        <v>6.26</v>
      </c>
      <c r="I43">
        <f t="shared" si="2"/>
        <v>934.24780062720015</v>
      </c>
      <c r="J43">
        <v>3.69</v>
      </c>
      <c r="K43">
        <f t="shared" si="3"/>
        <v>550.6987834368</v>
      </c>
      <c r="L43">
        <v>1.3</v>
      </c>
      <c r="M43">
        <f t="shared" si="4"/>
        <v>194.01312153600003</v>
      </c>
    </row>
    <row r="44" spans="1:17" x14ac:dyDescent="0.25">
      <c r="A44" s="1">
        <v>35870</v>
      </c>
      <c r="B44">
        <v>65</v>
      </c>
      <c r="C44">
        <v>628</v>
      </c>
      <c r="D44">
        <v>293</v>
      </c>
      <c r="E44">
        <f t="shared" si="0"/>
        <v>46594.9545984</v>
      </c>
      <c r="F44">
        <v>96.1</v>
      </c>
      <c r="G44">
        <f t="shared" si="1"/>
        <v>15282.50899968</v>
      </c>
      <c r="H44">
        <v>5.86</v>
      </c>
      <c r="I44">
        <f t="shared" si="2"/>
        <v>931.89909196800011</v>
      </c>
      <c r="J44">
        <v>3.75</v>
      </c>
      <c r="K44">
        <f t="shared" si="3"/>
        <v>596.35180800000001</v>
      </c>
      <c r="L44">
        <v>1</v>
      </c>
      <c r="M44">
        <f t="shared" si="4"/>
        <v>159.02714880000002</v>
      </c>
    </row>
    <row r="45" spans="1:17" x14ac:dyDescent="0.25">
      <c r="A45" s="1">
        <v>35908</v>
      </c>
      <c r="B45">
        <v>181</v>
      </c>
      <c r="C45">
        <v>427</v>
      </c>
      <c r="D45">
        <v>195</v>
      </c>
      <c r="E45">
        <f t="shared" si="0"/>
        <v>86351.741798400006</v>
      </c>
      <c r="F45">
        <v>69.3</v>
      </c>
      <c r="G45">
        <f t="shared" si="1"/>
        <v>30688.080546816</v>
      </c>
      <c r="H45">
        <v>4.3600000000000003</v>
      </c>
      <c r="I45">
        <f t="shared" si="2"/>
        <v>1930.7363807232002</v>
      </c>
      <c r="J45">
        <v>3.13</v>
      </c>
      <c r="K45">
        <f t="shared" si="3"/>
        <v>1386.0561632256001</v>
      </c>
      <c r="L45">
        <v>0.89</v>
      </c>
      <c r="M45">
        <f t="shared" si="4"/>
        <v>394.11820615680006</v>
      </c>
    </row>
    <row r="46" spans="1:17" x14ac:dyDescent="0.25">
      <c r="A46" s="1">
        <v>35920</v>
      </c>
      <c r="B46">
        <v>459</v>
      </c>
      <c r="C46">
        <v>237</v>
      </c>
      <c r="D46">
        <v>90.9</v>
      </c>
      <c r="E46">
        <f t="shared" si="0"/>
        <v>102078.54818611202</v>
      </c>
      <c r="F46">
        <v>37.1</v>
      </c>
      <c r="G46">
        <f t="shared" si="1"/>
        <v>41662.421756928008</v>
      </c>
      <c r="H46">
        <v>2.52</v>
      </c>
      <c r="I46">
        <f t="shared" si="2"/>
        <v>2829.9003457536005</v>
      </c>
      <c r="J46">
        <v>1.72</v>
      </c>
      <c r="K46">
        <f t="shared" si="3"/>
        <v>1931.5192836096003</v>
      </c>
      <c r="L46">
        <v>0.54</v>
      </c>
      <c r="M46">
        <f t="shared" si="4"/>
        <v>606.40721694720003</v>
      </c>
      <c r="N46">
        <v>0.61</v>
      </c>
      <c r="O46">
        <f t="shared" si="5"/>
        <v>685.01555988480004</v>
      </c>
      <c r="P46">
        <v>13</v>
      </c>
      <c r="Q46">
        <f t="shared" si="6"/>
        <v>14598.692259840001</v>
      </c>
    </row>
    <row r="47" spans="1:17" x14ac:dyDescent="0.25">
      <c r="A47" s="1">
        <v>35920</v>
      </c>
      <c r="B47">
        <v>459</v>
      </c>
      <c r="C47">
        <v>250</v>
      </c>
      <c r="D47">
        <v>98</v>
      </c>
      <c r="E47">
        <f t="shared" si="0"/>
        <v>110051.68011264002</v>
      </c>
      <c r="F47">
        <v>40.1</v>
      </c>
      <c r="G47">
        <f t="shared" si="1"/>
        <v>45031.350739968009</v>
      </c>
      <c r="H47">
        <v>2.5299999999999998</v>
      </c>
      <c r="I47">
        <f t="shared" si="2"/>
        <v>2841.1301090304</v>
      </c>
      <c r="J47">
        <v>2.2400000000000002</v>
      </c>
      <c r="K47">
        <f t="shared" si="3"/>
        <v>2515.4669740032004</v>
      </c>
      <c r="L47">
        <v>0.55000000000000004</v>
      </c>
      <c r="M47">
        <f t="shared" si="4"/>
        <v>617.63698022400013</v>
      </c>
    </row>
    <row r="48" spans="1:17" x14ac:dyDescent="0.25">
      <c r="A48" s="1">
        <v>35944</v>
      </c>
      <c r="B48">
        <v>1220</v>
      </c>
      <c r="C48">
        <v>140</v>
      </c>
      <c r="D48">
        <v>47</v>
      </c>
      <c r="E48">
        <f t="shared" si="0"/>
        <v>140286.41095680001</v>
      </c>
      <c r="F48">
        <v>22.1</v>
      </c>
      <c r="G48">
        <f t="shared" si="1"/>
        <v>65964.461322240008</v>
      </c>
      <c r="H48">
        <v>1.53</v>
      </c>
      <c r="I48">
        <f t="shared" si="2"/>
        <v>4566.7703992320003</v>
      </c>
      <c r="J48">
        <v>1.1000000000000001</v>
      </c>
      <c r="K48">
        <f t="shared" si="3"/>
        <v>3283.2989798400004</v>
      </c>
      <c r="L48">
        <v>0.37</v>
      </c>
      <c r="M48">
        <f t="shared" si="4"/>
        <v>1104.382384128</v>
      </c>
    </row>
    <row r="49" spans="1:17" x14ac:dyDescent="0.25">
      <c r="A49" s="1">
        <v>35948</v>
      </c>
      <c r="B49">
        <v>1230</v>
      </c>
      <c r="C49">
        <v>129</v>
      </c>
      <c r="D49">
        <v>41.9</v>
      </c>
      <c r="E49">
        <f t="shared" si="0"/>
        <v>126088.95642624002</v>
      </c>
      <c r="F49">
        <v>19.399999999999999</v>
      </c>
      <c r="G49">
        <f t="shared" si="1"/>
        <v>58380.08961024</v>
      </c>
      <c r="H49">
        <v>1.44</v>
      </c>
      <c r="I49">
        <f t="shared" si="2"/>
        <v>4333.3674762239998</v>
      </c>
      <c r="J49">
        <v>0.99</v>
      </c>
      <c r="K49">
        <f t="shared" si="3"/>
        <v>2979.1901399040007</v>
      </c>
      <c r="L49">
        <v>0.37</v>
      </c>
      <c r="M49">
        <f t="shared" si="4"/>
        <v>1113.434698752</v>
      </c>
      <c r="N49">
        <v>0.1</v>
      </c>
      <c r="O49">
        <f t="shared" si="5"/>
        <v>300.92829696000007</v>
      </c>
      <c r="P49">
        <v>15</v>
      </c>
      <c r="Q49">
        <f t="shared" si="6"/>
        <v>45139.244544000008</v>
      </c>
    </row>
    <row r="50" spans="1:17" x14ac:dyDescent="0.25">
      <c r="A50" s="1">
        <v>35948</v>
      </c>
      <c r="B50">
        <v>1190</v>
      </c>
      <c r="C50">
        <v>137</v>
      </c>
      <c r="D50">
        <v>44</v>
      </c>
      <c r="E50">
        <f t="shared" si="0"/>
        <v>128102.4847872</v>
      </c>
      <c r="F50">
        <v>22.3</v>
      </c>
      <c r="G50">
        <f t="shared" si="1"/>
        <v>64924.668426240001</v>
      </c>
      <c r="H50">
        <v>1.47</v>
      </c>
      <c r="I50">
        <f t="shared" si="2"/>
        <v>4279.7875599359995</v>
      </c>
      <c r="J50">
        <v>1.24</v>
      </c>
      <c r="K50">
        <f t="shared" si="3"/>
        <v>3610.1609349120004</v>
      </c>
      <c r="L50">
        <v>0.37</v>
      </c>
      <c r="M50">
        <f t="shared" si="4"/>
        <v>1077.225440256</v>
      </c>
    </row>
    <row r="51" spans="1:17" x14ac:dyDescent="0.25">
      <c r="A51" s="1">
        <v>35956</v>
      </c>
      <c r="B51">
        <v>663</v>
      </c>
      <c r="C51">
        <v>172</v>
      </c>
      <c r="D51">
        <v>63</v>
      </c>
      <c r="E51">
        <f t="shared" si="0"/>
        <v>102190.84581888001</v>
      </c>
      <c r="F51">
        <v>26.4</v>
      </c>
      <c r="G51">
        <f t="shared" si="1"/>
        <v>42822.830628864009</v>
      </c>
      <c r="H51">
        <v>1.84</v>
      </c>
      <c r="I51">
        <f t="shared" si="2"/>
        <v>2984.6215286784004</v>
      </c>
      <c r="J51">
        <v>1.19</v>
      </c>
      <c r="K51">
        <f t="shared" si="3"/>
        <v>1930.2715321344001</v>
      </c>
      <c r="L51">
        <v>0.4</v>
      </c>
      <c r="M51">
        <f t="shared" si="4"/>
        <v>648.83076710400007</v>
      </c>
    </row>
    <row r="52" spans="1:17" x14ac:dyDescent="0.25">
      <c r="A52" s="1">
        <v>35971</v>
      </c>
      <c r="B52">
        <v>901</v>
      </c>
      <c r="C52">
        <v>142</v>
      </c>
      <c r="D52">
        <v>48</v>
      </c>
      <c r="E52">
        <f t="shared" si="0"/>
        <v>105809.32509696</v>
      </c>
      <c r="F52">
        <v>22</v>
      </c>
      <c r="G52">
        <f t="shared" si="1"/>
        <v>48495.940669439995</v>
      </c>
      <c r="H52">
        <v>1.49</v>
      </c>
      <c r="I52">
        <f t="shared" si="2"/>
        <v>3284.4977998847999</v>
      </c>
      <c r="J52">
        <v>1.07</v>
      </c>
      <c r="K52">
        <f t="shared" si="3"/>
        <v>2358.6662052863999</v>
      </c>
      <c r="L52">
        <v>0.35</v>
      </c>
      <c r="M52">
        <f t="shared" si="4"/>
        <v>771.52632883199999</v>
      </c>
    </row>
    <row r="53" spans="1:17" x14ac:dyDescent="0.25">
      <c r="A53" s="1">
        <v>35985</v>
      </c>
      <c r="B53">
        <v>691</v>
      </c>
      <c r="C53">
        <v>160</v>
      </c>
      <c r="D53">
        <v>57</v>
      </c>
      <c r="E53">
        <f t="shared" si="0"/>
        <v>96363.112458240008</v>
      </c>
      <c r="F53">
        <v>25.2</v>
      </c>
      <c r="G53">
        <f t="shared" si="1"/>
        <v>42602.639192064002</v>
      </c>
      <c r="H53">
        <v>1.77</v>
      </c>
      <c r="I53">
        <f t="shared" si="2"/>
        <v>2992.3282289664007</v>
      </c>
      <c r="J53">
        <v>1.1399999999999999</v>
      </c>
      <c r="K53">
        <f t="shared" si="3"/>
        <v>1927.2622491648001</v>
      </c>
      <c r="L53">
        <v>0.35</v>
      </c>
      <c r="M53">
        <f t="shared" si="4"/>
        <v>591.70332211200002</v>
      </c>
    </row>
    <row r="54" spans="1:17" x14ac:dyDescent="0.25">
      <c r="A54" s="1">
        <v>35998</v>
      </c>
      <c r="B54">
        <v>334</v>
      </c>
      <c r="C54">
        <v>234</v>
      </c>
      <c r="D54">
        <v>85.9</v>
      </c>
      <c r="E54">
        <f t="shared" si="0"/>
        <v>70193.604851712007</v>
      </c>
      <c r="F54">
        <v>36.4</v>
      </c>
      <c r="G54">
        <f t="shared" si="1"/>
        <v>29744.437911552002</v>
      </c>
      <c r="H54">
        <v>2.5099999999999998</v>
      </c>
      <c r="I54">
        <f t="shared" si="2"/>
        <v>2051.0587680767999</v>
      </c>
      <c r="J54">
        <v>1.58</v>
      </c>
      <c r="K54">
        <f t="shared" si="3"/>
        <v>1291.1047225344003</v>
      </c>
      <c r="L54">
        <v>0.53</v>
      </c>
      <c r="M54">
        <f t="shared" si="4"/>
        <v>433.09209047040002</v>
      </c>
      <c r="N54">
        <v>0.49</v>
      </c>
      <c r="O54">
        <f t="shared" si="5"/>
        <v>400.40589496320007</v>
      </c>
      <c r="P54">
        <v>24</v>
      </c>
      <c r="Q54">
        <f t="shared" si="6"/>
        <v>19611.717304320002</v>
      </c>
    </row>
    <row r="55" spans="1:17" x14ac:dyDescent="0.25">
      <c r="A55" s="1">
        <v>35998</v>
      </c>
      <c r="B55">
        <v>334</v>
      </c>
      <c r="C55">
        <v>232</v>
      </c>
      <c r="D55">
        <v>90</v>
      </c>
      <c r="E55">
        <f t="shared" si="0"/>
        <v>73543.939891200003</v>
      </c>
      <c r="F55">
        <v>35.799999999999997</v>
      </c>
      <c r="G55">
        <f t="shared" si="1"/>
        <v>29254.144978944001</v>
      </c>
      <c r="H55">
        <v>2.4300000000000002</v>
      </c>
      <c r="I55">
        <f t="shared" si="2"/>
        <v>1985.6863770624004</v>
      </c>
      <c r="J55">
        <v>1.47</v>
      </c>
      <c r="K55">
        <f t="shared" si="3"/>
        <v>1201.2176848895999</v>
      </c>
      <c r="L55">
        <v>0.5</v>
      </c>
      <c r="M55">
        <f t="shared" si="4"/>
        <v>408.57744384000006</v>
      </c>
    </row>
    <row r="56" spans="1:17" x14ac:dyDescent="0.25">
      <c r="A56" s="1">
        <v>36068</v>
      </c>
      <c r="B56">
        <v>111</v>
      </c>
      <c r="C56">
        <v>440</v>
      </c>
      <c r="D56">
        <v>197</v>
      </c>
      <c r="E56">
        <f t="shared" si="0"/>
        <v>53499.179427840012</v>
      </c>
      <c r="F56">
        <v>73</v>
      </c>
      <c r="G56">
        <f t="shared" si="1"/>
        <v>19824.569026559999</v>
      </c>
      <c r="H56">
        <v>4.6399999999999997</v>
      </c>
      <c r="I56">
        <f t="shared" si="2"/>
        <v>1260.0821956608002</v>
      </c>
      <c r="J56">
        <v>2.83</v>
      </c>
      <c r="K56">
        <f t="shared" si="3"/>
        <v>768.54151157760009</v>
      </c>
      <c r="L56">
        <v>0.83</v>
      </c>
      <c r="M56">
        <f t="shared" si="4"/>
        <v>225.40263413760002</v>
      </c>
    </row>
    <row r="57" spans="1:17" x14ac:dyDescent="0.25">
      <c r="A57" s="1">
        <v>36112</v>
      </c>
      <c r="B57">
        <v>113</v>
      </c>
      <c r="C57">
        <v>447</v>
      </c>
      <c r="D57">
        <v>201</v>
      </c>
      <c r="E57">
        <f t="shared" si="0"/>
        <v>55568.978933760001</v>
      </c>
      <c r="F57">
        <v>74.599999999999994</v>
      </c>
      <c r="G57">
        <f t="shared" si="1"/>
        <v>20624.108599296</v>
      </c>
      <c r="H57">
        <v>4.66</v>
      </c>
      <c r="I57">
        <f t="shared" si="2"/>
        <v>1288.3156310016002</v>
      </c>
      <c r="J57">
        <v>2.81</v>
      </c>
      <c r="K57">
        <f t="shared" si="3"/>
        <v>776.85985474560005</v>
      </c>
      <c r="L57">
        <v>0.72</v>
      </c>
      <c r="M57">
        <f t="shared" si="4"/>
        <v>199.05305886720001</v>
      </c>
      <c r="N57">
        <v>1.2</v>
      </c>
      <c r="O57">
        <f t="shared" si="5"/>
        <v>331.75509811199998</v>
      </c>
      <c r="P57">
        <v>12</v>
      </c>
      <c r="Q57">
        <f t="shared" si="6"/>
        <v>3317.5509811200004</v>
      </c>
    </row>
    <row r="58" spans="1:17" x14ac:dyDescent="0.25">
      <c r="A58" s="1">
        <v>36210</v>
      </c>
      <c r="B58">
        <v>59</v>
      </c>
      <c r="C58">
        <v>592</v>
      </c>
      <c r="D58">
        <v>289</v>
      </c>
      <c r="E58">
        <f t="shared" si="0"/>
        <v>41716.490987520003</v>
      </c>
      <c r="F58">
        <v>106</v>
      </c>
      <c r="G58">
        <f t="shared" si="1"/>
        <v>15300.85828608</v>
      </c>
      <c r="H58">
        <v>6.22</v>
      </c>
      <c r="I58">
        <f t="shared" si="2"/>
        <v>897.8428164096</v>
      </c>
      <c r="J58">
        <v>3.69</v>
      </c>
      <c r="K58">
        <f t="shared" si="3"/>
        <v>532.64308561920006</v>
      </c>
      <c r="L58">
        <v>1.1000000000000001</v>
      </c>
      <c r="M58">
        <f t="shared" si="4"/>
        <v>158.78249164800002</v>
      </c>
    </row>
    <row r="59" spans="1:17" x14ac:dyDescent="0.25">
      <c r="A59" s="1">
        <v>36258</v>
      </c>
      <c r="B59">
        <v>95</v>
      </c>
      <c r="C59">
        <v>474</v>
      </c>
      <c r="D59">
        <v>220</v>
      </c>
      <c r="E59">
        <f t="shared" si="0"/>
        <v>51133.344768000003</v>
      </c>
      <c r="F59">
        <v>79</v>
      </c>
      <c r="G59">
        <f t="shared" si="1"/>
        <v>18361.519257600001</v>
      </c>
      <c r="H59">
        <v>4.72</v>
      </c>
      <c r="I59">
        <f t="shared" si="2"/>
        <v>1097.0426695680001</v>
      </c>
      <c r="J59">
        <v>2.91</v>
      </c>
      <c r="K59">
        <f t="shared" si="3"/>
        <v>676.35469670400016</v>
      </c>
      <c r="L59">
        <v>0.84</v>
      </c>
      <c r="M59">
        <f t="shared" si="4"/>
        <v>195.23640729600001</v>
      </c>
      <c r="N59">
        <v>1.18</v>
      </c>
      <c r="O59">
        <f t="shared" si="5"/>
        <v>274.26066739200002</v>
      </c>
      <c r="P59">
        <v>9</v>
      </c>
      <c r="Q59">
        <f t="shared" si="6"/>
        <v>2091.8186495999998</v>
      </c>
    </row>
    <row r="60" spans="1:17" x14ac:dyDescent="0.25">
      <c r="A60" s="1">
        <v>36280</v>
      </c>
      <c r="B60">
        <v>158</v>
      </c>
      <c r="C60">
        <v>242</v>
      </c>
      <c r="D60">
        <v>157</v>
      </c>
      <c r="E60">
        <f t="shared" si="0"/>
        <v>60689.653125120007</v>
      </c>
      <c r="F60">
        <v>68.7</v>
      </c>
      <c r="G60">
        <f t="shared" si="1"/>
        <v>26556.555220991999</v>
      </c>
      <c r="H60">
        <v>4.3499999999999996</v>
      </c>
      <c r="I60">
        <f t="shared" si="2"/>
        <v>1681.5286056959999</v>
      </c>
      <c r="J60">
        <v>3.17</v>
      </c>
      <c r="K60">
        <f t="shared" si="3"/>
        <v>1225.3898115072002</v>
      </c>
      <c r="L60">
        <v>0.72</v>
      </c>
      <c r="M60">
        <f t="shared" si="4"/>
        <v>278.32197611519996</v>
      </c>
    </row>
    <row r="61" spans="1:17" x14ac:dyDescent="0.25">
      <c r="A61" s="1">
        <v>36314</v>
      </c>
      <c r="B61">
        <v>819</v>
      </c>
      <c r="C61">
        <v>158</v>
      </c>
      <c r="D61">
        <v>53.2</v>
      </c>
      <c r="E61">
        <f t="shared" si="0"/>
        <v>106599.07838361601</v>
      </c>
      <c r="F61">
        <v>23</v>
      </c>
      <c r="G61">
        <f t="shared" si="1"/>
        <v>46086.067722240005</v>
      </c>
      <c r="H61">
        <v>1.72</v>
      </c>
      <c r="I61">
        <f t="shared" si="2"/>
        <v>3446.4363687936002</v>
      </c>
      <c r="J61">
        <v>1.19</v>
      </c>
      <c r="K61">
        <f t="shared" si="3"/>
        <v>2384.4530691072</v>
      </c>
      <c r="L61">
        <v>0.39</v>
      </c>
      <c r="M61">
        <f t="shared" si="4"/>
        <v>781.45940920320015</v>
      </c>
      <c r="N61">
        <v>0.41</v>
      </c>
      <c r="O61">
        <f t="shared" si="5"/>
        <v>821.53425070080016</v>
      </c>
      <c r="P61">
        <v>20</v>
      </c>
      <c r="Q61">
        <f t="shared" si="6"/>
        <v>40074.841497600006</v>
      </c>
    </row>
    <row r="62" spans="1:17" x14ac:dyDescent="0.25">
      <c r="A62" s="1">
        <v>36391</v>
      </c>
      <c r="B62">
        <v>500</v>
      </c>
      <c r="C62">
        <v>198</v>
      </c>
      <c r="D62">
        <v>60</v>
      </c>
      <c r="E62">
        <f t="shared" si="0"/>
        <v>73397.145600000003</v>
      </c>
      <c r="F62">
        <v>32.4</v>
      </c>
      <c r="G62">
        <f t="shared" si="1"/>
        <v>39634.458623999999</v>
      </c>
      <c r="H62">
        <v>2.31</v>
      </c>
      <c r="I62">
        <f t="shared" si="2"/>
        <v>2825.7901056000001</v>
      </c>
      <c r="J62">
        <v>1.59</v>
      </c>
      <c r="K62">
        <f t="shared" si="3"/>
        <v>1945.0243584000002</v>
      </c>
      <c r="L62">
        <v>0.45</v>
      </c>
      <c r="M62">
        <f t="shared" si="4"/>
        <v>550.47859200000005</v>
      </c>
    </row>
    <row r="63" spans="1:17" x14ac:dyDescent="0.25">
      <c r="A63" s="1">
        <v>36398</v>
      </c>
      <c r="B63">
        <v>411</v>
      </c>
      <c r="C63">
        <v>239</v>
      </c>
      <c r="D63">
        <v>86.5</v>
      </c>
      <c r="E63">
        <f t="shared" si="0"/>
        <v>86979.287393279999</v>
      </c>
      <c r="F63">
        <v>38.700000000000003</v>
      </c>
      <c r="G63">
        <f t="shared" si="1"/>
        <v>38914.432625664005</v>
      </c>
      <c r="H63">
        <v>2.81</v>
      </c>
      <c r="I63">
        <f t="shared" si="2"/>
        <v>2825.5699141632003</v>
      </c>
      <c r="J63">
        <v>1.68</v>
      </c>
      <c r="K63">
        <f t="shared" si="3"/>
        <v>1689.3087031296</v>
      </c>
      <c r="L63">
        <v>0.5</v>
      </c>
      <c r="M63">
        <f t="shared" si="4"/>
        <v>502.77044736000005</v>
      </c>
      <c r="N63">
        <v>0.53</v>
      </c>
      <c r="O63">
        <f t="shared" si="5"/>
        <v>532.9366742016</v>
      </c>
      <c r="P63">
        <v>26</v>
      </c>
      <c r="Q63">
        <f t="shared" si="6"/>
        <v>26144.063262719996</v>
      </c>
    </row>
    <row r="64" spans="1:17" x14ac:dyDescent="0.25">
      <c r="A64" s="1">
        <v>36494</v>
      </c>
      <c r="B64">
        <v>75</v>
      </c>
      <c r="C64">
        <v>540</v>
      </c>
      <c r="D64">
        <v>260</v>
      </c>
      <c r="E64">
        <f t="shared" si="0"/>
        <v>47708.144640000013</v>
      </c>
      <c r="F64">
        <v>93.2</v>
      </c>
      <c r="G64">
        <f t="shared" si="1"/>
        <v>17101.534924800006</v>
      </c>
      <c r="H64">
        <v>5.69</v>
      </c>
      <c r="I64">
        <f t="shared" si="2"/>
        <v>1044.0743961600003</v>
      </c>
      <c r="J64">
        <v>3.36</v>
      </c>
      <c r="K64">
        <f t="shared" si="3"/>
        <v>616.53602304000003</v>
      </c>
      <c r="L64">
        <v>0.95</v>
      </c>
      <c r="M64">
        <f t="shared" si="4"/>
        <v>174.31822080000003</v>
      </c>
      <c r="N64">
        <v>1.2</v>
      </c>
      <c r="O64">
        <f t="shared" si="5"/>
        <v>220.19143680000002</v>
      </c>
      <c r="P64">
        <v>7</v>
      </c>
      <c r="Q64">
        <f t="shared" si="6"/>
        <v>1284.4500480000002</v>
      </c>
    </row>
    <row r="65" spans="1:17" x14ac:dyDescent="0.25">
      <c r="A65" s="1">
        <v>36629</v>
      </c>
      <c r="B65">
        <v>166</v>
      </c>
      <c r="C65">
        <v>373</v>
      </c>
      <c r="D65">
        <v>160</v>
      </c>
      <c r="E65">
        <f t="shared" si="0"/>
        <v>64980.939571200011</v>
      </c>
      <c r="F65">
        <v>58.3</v>
      </c>
      <c r="G65">
        <f t="shared" si="1"/>
        <v>23677.429856256003</v>
      </c>
      <c r="H65">
        <v>3.97</v>
      </c>
      <c r="I65">
        <f t="shared" si="2"/>
        <v>1612.3395631104006</v>
      </c>
      <c r="J65">
        <v>2.76</v>
      </c>
      <c r="K65">
        <f t="shared" si="3"/>
        <v>1120.9212076032002</v>
      </c>
      <c r="L65">
        <v>0.79</v>
      </c>
      <c r="M65">
        <f t="shared" si="4"/>
        <v>320.84338913280004</v>
      </c>
      <c r="N65">
        <v>1.46</v>
      </c>
      <c r="O65">
        <f t="shared" si="5"/>
        <v>592.95107358720009</v>
      </c>
      <c r="P65">
        <v>10</v>
      </c>
      <c r="Q65">
        <f t="shared" si="6"/>
        <v>4061.3087232000007</v>
      </c>
    </row>
    <row r="66" spans="1:17" x14ac:dyDescent="0.25">
      <c r="A66" s="1">
        <v>36640</v>
      </c>
      <c r="B66">
        <v>271</v>
      </c>
      <c r="C66">
        <v>324</v>
      </c>
      <c r="D66">
        <v>125</v>
      </c>
      <c r="E66">
        <f t="shared" si="0"/>
        <v>82877.610240000009</v>
      </c>
      <c r="F66">
        <v>52.6</v>
      </c>
      <c r="G66">
        <f t="shared" si="1"/>
        <v>34874.898388992005</v>
      </c>
      <c r="H66">
        <v>3.5</v>
      </c>
      <c r="I66">
        <f t="shared" si="2"/>
        <v>2320.5730867200004</v>
      </c>
      <c r="J66">
        <v>2.2999999999999998</v>
      </c>
      <c r="K66">
        <f t="shared" si="3"/>
        <v>1524.9480284160004</v>
      </c>
      <c r="L66">
        <v>0.78</v>
      </c>
      <c r="M66">
        <f t="shared" si="4"/>
        <v>517.15628789760012</v>
      </c>
    </row>
    <row r="67" spans="1:17" x14ac:dyDescent="0.25">
      <c r="A67" s="1">
        <v>36670</v>
      </c>
      <c r="B67">
        <v>1570</v>
      </c>
      <c r="C67">
        <v>116</v>
      </c>
      <c r="D67">
        <v>35.5</v>
      </c>
      <c r="E67">
        <f t="shared" si="0"/>
        <v>136359.66366720002</v>
      </c>
      <c r="F67">
        <v>17.3</v>
      </c>
      <c r="G67">
        <f t="shared" si="1"/>
        <v>66451.329054720001</v>
      </c>
      <c r="H67">
        <v>1.31</v>
      </c>
      <c r="I67">
        <f t="shared" si="2"/>
        <v>5031.8636451840002</v>
      </c>
      <c r="J67">
        <v>0.86</v>
      </c>
      <c r="K67">
        <f t="shared" si="3"/>
        <v>3303.360866304</v>
      </c>
      <c r="L67">
        <v>0.55000000000000004</v>
      </c>
      <c r="M67">
        <f t="shared" si="4"/>
        <v>2112.6145075200002</v>
      </c>
      <c r="N67">
        <v>0.32</v>
      </c>
      <c r="O67">
        <f t="shared" si="5"/>
        <v>1229.1575316480003</v>
      </c>
      <c r="P67">
        <v>15</v>
      </c>
      <c r="Q67">
        <f t="shared" si="6"/>
        <v>57616.759296000004</v>
      </c>
    </row>
    <row r="68" spans="1:17" x14ac:dyDescent="0.25">
      <c r="A68" s="1">
        <v>36677</v>
      </c>
      <c r="B68">
        <v>1160</v>
      </c>
      <c r="C68">
        <v>122</v>
      </c>
      <c r="D68">
        <v>38</v>
      </c>
      <c r="E68">
        <f t="shared" si="0"/>
        <v>107844.8726016</v>
      </c>
      <c r="F68">
        <v>20.2</v>
      </c>
      <c r="G68">
        <f t="shared" si="1"/>
        <v>57328.063856640001</v>
      </c>
      <c r="H68">
        <v>1.48</v>
      </c>
      <c r="I68">
        <f t="shared" si="2"/>
        <v>4200.2739855359996</v>
      </c>
      <c r="J68">
        <v>0.86</v>
      </c>
      <c r="K68">
        <f t="shared" si="3"/>
        <v>2440.6997483519999</v>
      </c>
      <c r="L68">
        <v>0.51</v>
      </c>
      <c r="M68">
        <f t="shared" si="4"/>
        <v>1447.3917112320003</v>
      </c>
    </row>
    <row r="69" spans="1:17" x14ac:dyDescent="0.25">
      <c r="A69" s="1">
        <v>36705</v>
      </c>
      <c r="B69">
        <v>281</v>
      </c>
      <c r="C69">
        <v>252</v>
      </c>
      <c r="D69">
        <v>94</v>
      </c>
      <c r="E69">
        <f t="shared" si="0"/>
        <v>64623.740129279999</v>
      </c>
      <c r="F69">
        <v>42.1</v>
      </c>
      <c r="G69">
        <f t="shared" si="1"/>
        <v>28943.185738752003</v>
      </c>
      <c r="H69">
        <v>2.9</v>
      </c>
      <c r="I69">
        <f t="shared" si="2"/>
        <v>1993.711131648</v>
      </c>
      <c r="J69">
        <v>1.6</v>
      </c>
      <c r="K69">
        <f t="shared" si="3"/>
        <v>1099.9785553920001</v>
      </c>
      <c r="L69">
        <v>0.65</v>
      </c>
      <c r="M69">
        <f t="shared" si="4"/>
        <v>446.86628812800001</v>
      </c>
    </row>
    <row r="70" spans="1:17" x14ac:dyDescent="0.25">
      <c r="A70" s="1">
        <v>36725</v>
      </c>
      <c r="B70">
        <v>149</v>
      </c>
      <c r="C70">
        <v>316</v>
      </c>
      <c r="D70">
        <v>128</v>
      </c>
      <c r="E70">
        <f t="shared" ref="E70:E121" si="7">(B70*28.3168)*(D70/1000)*(86400/1000)</f>
        <v>46661.012029440004</v>
      </c>
      <c r="F70">
        <v>54.7</v>
      </c>
      <c r="G70">
        <f t="shared" ref="G70:G121" si="8">($B70*28.3168)*(F70/1000)*(86400/1000)</f>
        <v>19940.291859456003</v>
      </c>
      <c r="H70">
        <v>3.6</v>
      </c>
      <c r="I70">
        <f t="shared" ref="I70:I121" si="9">($B70*28.3168)*(H70/1000)*(86400/1000)</f>
        <v>1312.340963328</v>
      </c>
      <c r="J70">
        <v>2.1</v>
      </c>
      <c r="K70">
        <f t="shared" ref="K70:K121" si="10">($B70*28.3168)*(J70/1000)*(86400/1000)</f>
        <v>765.5322286080002</v>
      </c>
      <c r="L70">
        <v>0.73</v>
      </c>
      <c r="M70">
        <f t="shared" ref="M70:M121" si="11">($B70*28.3168)*(L70/1000)*(86400/1000)</f>
        <v>266.11358423040002</v>
      </c>
    </row>
    <row r="71" spans="1:17" x14ac:dyDescent="0.25">
      <c r="A71" s="1">
        <v>36747</v>
      </c>
      <c r="B71">
        <v>94</v>
      </c>
      <c r="C71">
        <v>473</v>
      </c>
      <c r="D71">
        <v>212</v>
      </c>
      <c r="E71">
        <f t="shared" si="7"/>
        <v>48755.277250560001</v>
      </c>
      <c r="F71">
        <v>77.7</v>
      </c>
      <c r="G71">
        <f t="shared" si="8"/>
        <v>17869.269067776004</v>
      </c>
      <c r="H71">
        <v>4.82</v>
      </c>
      <c r="I71">
        <f t="shared" si="9"/>
        <v>1108.4926242816002</v>
      </c>
      <c r="J71">
        <v>2.78</v>
      </c>
      <c r="K71">
        <f t="shared" si="10"/>
        <v>639.33806960640004</v>
      </c>
      <c r="L71">
        <v>0.81</v>
      </c>
      <c r="M71">
        <f t="shared" si="11"/>
        <v>186.28195553280003</v>
      </c>
      <c r="N71">
        <v>0.75</v>
      </c>
      <c r="O71">
        <f t="shared" ref="O71:O121" si="12">($B71*28.3168)*(N71/1000)*(86400/1000)</f>
        <v>172.48329216000002</v>
      </c>
      <c r="P71">
        <v>10</v>
      </c>
      <c r="Q71">
        <f t="shared" ref="Q71:Q99" si="13">($B71*28.3168)*(P71/1000)*(86400/1000)</f>
        <v>2299.7772288000001</v>
      </c>
    </row>
    <row r="72" spans="1:17" x14ac:dyDescent="0.25">
      <c r="A72" s="1">
        <v>36755</v>
      </c>
      <c r="B72">
        <v>109</v>
      </c>
      <c r="C72">
        <v>452</v>
      </c>
      <c r="D72">
        <v>219</v>
      </c>
      <c r="E72">
        <f t="shared" si="7"/>
        <v>58402.108753920002</v>
      </c>
      <c r="F72">
        <v>77.900000000000006</v>
      </c>
      <c r="G72">
        <f t="shared" si="8"/>
        <v>20774.083433472006</v>
      </c>
      <c r="H72">
        <v>4.8099999999999996</v>
      </c>
      <c r="I72">
        <f t="shared" si="9"/>
        <v>1282.7129822208001</v>
      </c>
      <c r="J72">
        <v>2.9</v>
      </c>
      <c r="K72">
        <f t="shared" si="10"/>
        <v>773.36125747200003</v>
      </c>
      <c r="L72">
        <v>0.96</v>
      </c>
      <c r="M72">
        <f t="shared" si="11"/>
        <v>256.00924385280001</v>
      </c>
    </row>
    <row r="73" spans="1:17" x14ac:dyDescent="0.25">
      <c r="A73" s="1">
        <v>36784</v>
      </c>
      <c r="B73">
        <v>129</v>
      </c>
      <c r="C73">
        <v>424</v>
      </c>
      <c r="D73">
        <v>187</v>
      </c>
      <c r="E73">
        <f t="shared" si="7"/>
        <v>59018.644776960005</v>
      </c>
      <c r="F73">
        <v>72.599999999999994</v>
      </c>
      <c r="G73">
        <f t="shared" si="8"/>
        <v>22913.120913407998</v>
      </c>
      <c r="H73">
        <v>4.5999999999999996</v>
      </c>
      <c r="I73">
        <f t="shared" si="9"/>
        <v>1451.795539968</v>
      </c>
      <c r="J73">
        <v>2.59</v>
      </c>
      <c r="K73">
        <f t="shared" si="10"/>
        <v>817.42401054719994</v>
      </c>
      <c r="L73">
        <v>0.82</v>
      </c>
      <c r="M73">
        <f t="shared" si="11"/>
        <v>258.79833538560001</v>
      </c>
    </row>
    <row r="74" spans="1:17" x14ac:dyDescent="0.25">
      <c r="A74" s="1">
        <v>36837</v>
      </c>
      <c r="B74">
        <v>108</v>
      </c>
      <c r="C74">
        <v>508</v>
      </c>
      <c r="D74">
        <v>235</v>
      </c>
      <c r="E74">
        <f t="shared" si="7"/>
        <v>62093.985177599992</v>
      </c>
      <c r="F74">
        <v>86.8</v>
      </c>
      <c r="G74">
        <f t="shared" si="8"/>
        <v>22935.140057088003</v>
      </c>
      <c r="H74">
        <v>5.25</v>
      </c>
      <c r="I74">
        <f t="shared" si="9"/>
        <v>1387.2060518400001</v>
      </c>
      <c r="J74">
        <v>3.34</v>
      </c>
      <c r="K74">
        <f t="shared" si="10"/>
        <v>882.52727869439991</v>
      </c>
      <c r="L74">
        <v>0.96</v>
      </c>
      <c r="M74">
        <f t="shared" si="11"/>
        <v>253.6605351936</v>
      </c>
      <c r="N74">
        <v>1.39</v>
      </c>
      <c r="O74">
        <f t="shared" si="12"/>
        <v>367.27931658240004</v>
      </c>
      <c r="P74">
        <v>8</v>
      </c>
      <c r="Q74">
        <f t="shared" si="13"/>
        <v>2113.8377932799999</v>
      </c>
    </row>
    <row r="75" spans="1:17" x14ac:dyDescent="0.25">
      <c r="A75" s="1">
        <v>36861</v>
      </c>
      <c r="B75">
        <v>76</v>
      </c>
      <c r="C75">
        <v>580</v>
      </c>
      <c r="D75">
        <v>274</v>
      </c>
      <c r="E75">
        <f t="shared" si="7"/>
        <v>50947.405332480004</v>
      </c>
      <c r="F75">
        <v>98.8</v>
      </c>
      <c r="G75">
        <f t="shared" si="8"/>
        <v>18370.816229376</v>
      </c>
      <c r="H75">
        <v>5.81</v>
      </c>
      <c r="I75">
        <f t="shared" si="9"/>
        <v>1080.3081203711997</v>
      </c>
      <c r="J75">
        <v>3.51</v>
      </c>
      <c r="K75">
        <f t="shared" si="10"/>
        <v>652.6474186751999</v>
      </c>
      <c r="L75">
        <v>0.9</v>
      </c>
      <c r="M75">
        <f t="shared" si="11"/>
        <v>167.345491968</v>
      </c>
    </row>
    <row r="76" spans="1:17" x14ac:dyDescent="0.25">
      <c r="A76" s="1">
        <v>36970</v>
      </c>
      <c r="B76">
        <v>56</v>
      </c>
      <c r="C76">
        <v>648</v>
      </c>
      <c r="D76">
        <v>311</v>
      </c>
      <c r="E76">
        <f t="shared" si="7"/>
        <v>42609.489592320002</v>
      </c>
      <c r="F76">
        <v>109</v>
      </c>
      <c r="G76">
        <f t="shared" si="8"/>
        <v>14933.872558080002</v>
      </c>
      <c r="H76">
        <v>6.27</v>
      </c>
      <c r="I76">
        <f t="shared" si="9"/>
        <v>859.04019210240006</v>
      </c>
      <c r="J76">
        <v>3.8</v>
      </c>
      <c r="K76">
        <f t="shared" si="10"/>
        <v>520.63041945600003</v>
      </c>
      <c r="L76">
        <v>0.99</v>
      </c>
      <c r="M76">
        <f t="shared" si="11"/>
        <v>135.6379250688</v>
      </c>
    </row>
    <row r="77" spans="1:17" x14ac:dyDescent="0.25">
      <c r="A77" s="1">
        <v>37011</v>
      </c>
      <c r="B77">
        <v>405</v>
      </c>
      <c r="C77">
        <v>261</v>
      </c>
      <c r="D77">
        <v>104</v>
      </c>
      <c r="E77">
        <f t="shared" si="7"/>
        <v>103049.5924224</v>
      </c>
      <c r="F77">
        <v>41.2</v>
      </c>
      <c r="G77">
        <f t="shared" si="8"/>
        <v>40823.492382720004</v>
      </c>
      <c r="H77">
        <v>2.76</v>
      </c>
      <c r="I77">
        <f t="shared" si="9"/>
        <v>2734.777645056</v>
      </c>
      <c r="J77">
        <v>1.86</v>
      </c>
      <c r="K77">
        <f t="shared" si="10"/>
        <v>1843.0023260160001</v>
      </c>
      <c r="L77">
        <v>0.56999999999999995</v>
      </c>
      <c r="M77">
        <f t="shared" si="11"/>
        <v>564.79103539200003</v>
      </c>
      <c r="N77">
        <v>1.23</v>
      </c>
      <c r="O77">
        <f t="shared" si="12"/>
        <v>1218.7596026880001</v>
      </c>
      <c r="P77">
        <v>14</v>
      </c>
      <c r="Q77">
        <f t="shared" si="13"/>
        <v>13872.0605184</v>
      </c>
    </row>
    <row r="78" spans="1:17" x14ac:dyDescent="0.25">
      <c r="A78" s="1">
        <v>37041</v>
      </c>
      <c r="B78">
        <v>1080</v>
      </c>
      <c r="C78">
        <v>145</v>
      </c>
      <c r="D78">
        <v>46.6</v>
      </c>
      <c r="E78">
        <f t="shared" si="7"/>
        <v>123131.05145856</v>
      </c>
      <c r="F78">
        <v>22.7</v>
      </c>
      <c r="G78">
        <f t="shared" si="8"/>
        <v>59980.147384319993</v>
      </c>
      <c r="H78">
        <v>1.72</v>
      </c>
      <c r="I78">
        <f t="shared" si="9"/>
        <v>4544.7512555519997</v>
      </c>
      <c r="J78">
        <v>1.1200000000000001</v>
      </c>
      <c r="K78">
        <f t="shared" si="10"/>
        <v>2959.3729105920002</v>
      </c>
      <c r="L78">
        <v>0.34</v>
      </c>
      <c r="M78">
        <f t="shared" si="11"/>
        <v>898.38106214400023</v>
      </c>
      <c r="N78">
        <v>0.55000000000000004</v>
      </c>
      <c r="O78">
        <f t="shared" si="12"/>
        <v>1453.2634828800003</v>
      </c>
      <c r="P78">
        <v>21</v>
      </c>
      <c r="Q78">
        <f t="shared" si="13"/>
        <v>55488.242073600013</v>
      </c>
    </row>
    <row r="79" spans="1:17" x14ac:dyDescent="0.25">
      <c r="A79" s="1">
        <v>37113</v>
      </c>
      <c r="B79">
        <v>252</v>
      </c>
      <c r="C79">
        <v>293</v>
      </c>
      <c r="D79">
        <v>115</v>
      </c>
      <c r="E79">
        <f t="shared" si="7"/>
        <v>70901.642649600006</v>
      </c>
      <c r="F79">
        <v>46.8</v>
      </c>
      <c r="G79">
        <f t="shared" si="8"/>
        <v>28853.885878271998</v>
      </c>
      <c r="H79">
        <v>3.27</v>
      </c>
      <c r="I79">
        <f t="shared" si="9"/>
        <v>2016.0727953408</v>
      </c>
      <c r="J79">
        <v>1.89</v>
      </c>
      <c r="K79">
        <f t="shared" si="10"/>
        <v>1165.2530835456</v>
      </c>
      <c r="L79">
        <v>0.59</v>
      </c>
      <c r="M79">
        <f t="shared" si="11"/>
        <v>363.75625359359992</v>
      </c>
      <c r="N79">
        <v>0.5</v>
      </c>
      <c r="O79">
        <f t="shared" si="12"/>
        <v>308.26801152000002</v>
      </c>
      <c r="P79">
        <v>22</v>
      </c>
      <c r="Q79">
        <f t="shared" si="13"/>
        <v>13563.79250688</v>
      </c>
    </row>
    <row r="80" spans="1:17" x14ac:dyDescent="0.25">
      <c r="A80" s="1">
        <v>37124</v>
      </c>
      <c r="B80">
        <v>212</v>
      </c>
      <c r="C80">
        <v>347</v>
      </c>
      <c r="D80">
        <v>140</v>
      </c>
      <c r="E80">
        <f t="shared" si="7"/>
        <v>72614.242713600019</v>
      </c>
      <c r="F80">
        <v>56.1</v>
      </c>
      <c r="G80">
        <f t="shared" si="8"/>
        <v>29097.564401664007</v>
      </c>
      <c r="H80">
        <v>3.87</v>
      </c>
      <c r="I80">
        <f t="shared" si="9"/>
        <v>2007.2651378688004</v>
      </c>
      <c r="J80">
        <v>2.2400000000000002</v>
      </c>
      <c r="K80">
        <f t="shared" si="10"/>
        <v>1161.8278834176003</v>
      </c>
      <c r="L80">
        <v>0.63</v>
      </c>
      <c r="M80">
        <f t="shared" si="11"/>
        <v>326.76409221120008</v>
      </c>
    </row>
    <row r="81" spans="1:17" x14ac:dyDescent="0.25">
      <c r="A81" s="1">
        <v>37196</v>
      </c>
      <c r="B81">
        <v>66</v>
      </c>
      <c r="C81">
        <v>502</v>
      </c>
      <c r="D81">
        <v>249</v>
      </c>
      <c r="E81">
        <f t="shared" si="7"/>
        <v>40206.956359680007</v>
      </c>
      <c r="F81">
        <v>90.1</v>
      </c>
      <c r="G81">
        <f t="shared" si="8"/>
        <v>14548.782200832002</v>
      </c>
      <c r="H81">
        <v>5.57</v>
      </c>
      <c r="I81">
        <f t="shared" si="9"/>
        <v>899.40862218240022</v>
      </c>
      <c r="J81">
        <v>3.49</v>
      </c>
      <c r="K81">
        <f t="shared" si="10"/>
        <v>563.54328391680008</v>
      </c>
      <c r="L81">
        <v>0.92</v>
      </c>
      <c r="M81">
        <f t="shared" si="11"/>
        <v>148.55582269440001</v>
      </c>
      <c r="N81">
        <v>0.92</v>
      </c>
      <c r="O81">
        <f t="shared" si="12"/>
        <v>148.55582269440001</v>
      </c>
      <c r="P81">
        <v>6</v>
      </c>
      <c r="Q81">
        <f t="shared" si="13"/>
        <v>968.84232192000013</v>
      </c>
    </row>
    <row r="82" spans="1:17" x14ac:dyDescent="0.25">
      <c r="A82" s="1">
        <v>37362</v>
      </c>
      <c r="B82">
        <v>182</v>
      </c>
      <c r="C82">
        <v>331</v>
      </c>
      <c r="D82">
        <v>143</v>
      </c>
      <c r="E82">
        <f t="shared" si="7"/>
        <v>63674.470379520011</v>
      </c>
      <c r="F82">
        <v>55.1</v>
      </c>
      <c r="G82">
        <f t="shared" si="8"/>
        <v>24534.708516864008</v>
      </c>
      <c r="H82">
        <v>3.54</v>
      </c>
      <c r="I82">
        <f t="shared" si="9"/>
        <v>1576.2770989056003</v>
      </c>
      <c r="J82">
        <v>2.41</v>
      </c>
      <c r="K82">
        <f t="shared" si="10"/>
        <v>1073.1152001024004</v>
      </c>
      <c r="L82">
        <v>0.66</v>
      </c>
      <c r="M82">
        <f t="shared" si="11"/>
        <v>293.88217098240005</v>
      </c>
      <c r="N82">
        <v>1.24</v>
      </c>
      <c r="O82">
        <f t="shared" si="12"/>
        <v>552.14226063360002</v>
      </c>
      <c r="P82">
        <v>10</v>
      </c>
      <c r="Q82">
        <f t="shared" si="13"/>
        <v>4452.7601664000003</v>
      </c>
    </row>
    <row r="83" spans="1:17" x14ac:dyDescent="0.25">
      <c r="A83" s="1">
        <v>37396</v>
      </c>
      <c r="B83">
        <v>391</v>
      </c>
      <c r="C83">
        <v>206</v>
      </c>
      <c r="D83">
        <v>75.400000000000006</v>
      </c>
      <c r="E83">
        <f t="shared" si="7"/>
        <v>72128.353609728016</v>
      </c>
      <c r="F83">
        <v>32.700000000000003</v>
      </c>
      <c r="G83">
        <f t="shared" si="8"/>
        <v>31281.129483264001</v>
      </c>
      <c r="H83">
        <v>2.2400000000000002</v>
      </c>
      <c r="I83">
        <f t="shared" si="9"/>
        <v>2142.8052000768007</v>
      </c>
      <c r="J83">
        <v>1.38</v>
      </c>
      <c r="K83">
        <f t="shared" si="10"/>
        <v>1320.1210607616001</v>
      </c>
      <c r="L83">
        <v>0.49</v>
      </c>
      <c r="M83">
        <f t="shared" si="11"/>
        <v>468.73863751680005</v>
      </c>
      <c r="N83">
        <v>0.78</v>
      </c>
      <c r="O83">
        <f t="shared" si="12"/>
        <v>746.1553821696001</v>
      </c>
      <c r="P83">
        <v>18</v>
      </c>
      <c r="Q83">
        <f t="shared" si="13"/>
        <v>17218.970357760001</v>
      </c>
    </row>
    <row r="84" spans="1:17" x14ac:dyDescent="0.25">
      <c r="A84" s="1">
        <v>37468</v>
      </c>
      <c r="B84">
        <v>74</v>
      </c>
      <c r="C84">
        <v>496</v>
      </c>
      <c r="D84">
        <v>235</v>
      </c>
      <c r="E84">
        <f t="shared" si="7"/>
        <v>42545.878732800003</v>
      </c>
      <c r="F84">
        <v>88.1</v>
      </c>
      <c r="G84">
        <f t="shared" si="8"/>
        <v>15950.178367488003</v>
      </c>
      <c r="H84">
        <v>5.29</v>
      </c>
      <c r="I84">
        <f t="shared" si="9"/>
        <v>957.73488721920023</v>
      </c>
      <c r="J84">
        <v>3.25</v>
      </c>
      <c r="K84">
        <f t="shared" si="10"/>
        <v>588.40045056000008</v>
      </c>
      <c r="L84">
        <v>0.88</v>
      </c>
      <c r="M84">
        <f t="shared" si="11"/>
        <v>159.32073738240004</v>
      </c>
      <c r="N84">
        <v>0.69</v>
      </c>
      <c r="O84">
        <f t="shared" si="12"/>
        <v>124.92194181120001</v>
      </c>
      <c r="P84">
        <v>7</v>
      </c>
      <c r="Q84">
        <f t="shared" si="13"/>
        <v>1267.3240473600003</v>
      </c>
    </row>
    <row r="85" spans="1:17" x14ac:dyDescent="0.25">
      <c r="A85" s="1">
        <v>37595</v>
      </c>
      <c r="B85">
        <v>88</v>
      </c>
      <c r="C85">
        <v>499</v>
      </c>
      <c r="D85">
        <v>242</v>
      </c>
      <c r="E85">
        <f t="shared" si="7"/>
        <v>52102.18708992</v>
      </c>
      <c r="F85">
        <v>90.7</v>
      </c>
      <c r="G85">
        <f t="shared" si="8"/>
        <v>19527.555244032003</v>
      </c>
      <c r="H85">
        <v>5.48</v>
      </c>
      <c r="I85">
        <f t="shared" si="9"/>
        <v>1179.8346498048002</v>
      </c>
      <c r="J85">
        <v>3.4</v>
      </c>
      <c r="K85">
        <f t="shared" si="10"/>
        <v>732.01419878400009</v>
      </c>
      <c r="L85">
        <v>0.86</v>
      </c>
      <c r="M85">
        <f t="shared" si="11"/>
        <v>185.15653263360002</v>
      </c>
      <c r="N85">
        <v>1.36</v>
      </c>
      <c r="O85">
        <f t="shared" si="12"/>
        <v>292.80567951360001</v>
      </c>
      <c r="P85">
        <v>6</v>
      </c>
      <c r="Q85">
        <f t="shared" si="13"/>
        <v>1291.7897625600001</v>
      </c>
    </row>
    <row r="86" spans="1:17" x14ac:dyDescent="0.25">
      <c r="A86" s="1">
        <v>37743</v>
      </c>
      <c r="B86">
        <v>263</v>
      </c>
      <c r="C86">
        <v>284</v>
      </c>
      <c r="D86">
        <v>116</v>
      </c>
      <c r="E86">
        <f t="shared" si="7"/>
        <v>74640.003932160005</v>
      </c>
      <c r="F86">
        <v>45.2</v>
      </c>
      <c r="G86">
        <f t="shared" si="8"/>
        <v>29083.863601152003</v>
      </c>
      <c r="H86">
        <v>3.16</v>
      </c>
      <c r="I86">
        <f t="shared" si="9"/>
        <v>2033.2966588416</v>
      </c>
      <c r="J86">
        <v>2.15</v>
      </c>
      <c r="K86">
        <f t="shared" si="10"/>
        <v>1383.4138659840003</v>
      </c>
      <c r="L86">
        <v>0.63</v>
      </c>
      <c r="M86">
        <f t="shared" si="11"/>
        <v>405.37243514880004</v>
      </c>
      <c r="N86">
        <v>1.22</v>
      </c>
      <c r="O86">
        <f t="shared" si="12"/>
        <v>785.00693790720004</v>
      </c>
      <c r="P86">
        <v>12</v>
      </c>
      <c r="Q86">
        <f t="shared" si="13"/>
        <v>7721.3797171200013</v>
      </c>
    </row>
    <row r="87" spans="1:17" x14ac:dyDescent="0.25">
      <c r="A87" s="1">
        <v>37771</v>
      </c>
      <c r="B87">
        <v>1570</v>
      </c>
      <c r="C87">
        <v>133</v>
      </c>
      <c r="D87">
        <v>39.9</v>
      </c>
      <c r="E87">
        <f t="shared" si="7"/>
        <v>153260.57972736002</v>
      </c>
      <c r="F87">
        <v>17.2</v>
      </c>
      <c r="G87">
        <f t="shared" si="8"/>
        <v>66067.217326080005</v>
      </c>
      <c r="H87">
        <v>1.49</v>
      </c>
      <c r="I87">
        <f t="shared" si="9"/>
        <v>5723.2647567360009</v>
      </c>
      <c r="J87">
        <v>0.97</v>
      </c>
      <c r="K87">
        <f t="shared" si="10"/>
        <v>3725.8837678080008</v>
      </c>
      <c r="L87">
        <v>0.44</v>
      </c>
      <c r="M87">
        <f t="shared" si="11"/>
        <v>1690.0916060160005</v>
      </c>
      <c r="N87">
        <v>0.36</v>
      </c>
      <c r="O87">
        <f t="shared" si="12"/>
        <v>1382.8022231040002</v>
      </c>
      <c r="P87">
        <v>15</v>
      </c>
      <c r="Q87">
        <f t="shared" si="13"/>
        <v>57616.759296000004</v>
      </c>
    </row>
    <row r="88" spans="1:17" x14ac:dyDescent="0.25">
      <c r="A88" s="1">
        <v>37813</v>
      </c>
      <c r="B88">
        <v>209</v>
      </c>
      <c r="C88">
        <v>292</v>
      </c>
      <c r="D88">
        <v>114</v>
      </c>
      <c r="E88">
        <f t="shared" si="7"/>
        <v>58292.013035520009</v>
      </c>
      <c r="F88">
        <v>45.3</v>
      </c>
      <c r="G88">
        <f t="shared" si="8"/>
        <v>23163.405179904003</v>
      </c>
      <c r="H88">
        <v>3.19</v>
      </c>
      <c r="I88">
        <f t="shared" si="9"/>
        <v>1631.1536980992003</v>
      </c>
      <c r="J88">
        <v>2.06</v>
      </c>
      <c r="K88">
        <f t="shared" si="10"/>
        <v>1053.3469022208003</v>
      </c>
      <c r="L88">
        <v>0.72</v>
      </c>
      <c r="M88">
        <f t="shared" si="11"/>
        <v>368.16008232960002</v>
      </c>
      <c r="N88">
        <v>0.51</v>
      </c>
      <c r="O88">
        <f t="shared" si="12"/>
        <v>260.78005831680002</v>
      </c>
      <c r="P88">
        <v>16</v>
      </c>
      <c r="Q88">
        <f t="shared" si="13"/>
        <v>8181.3351628800001</v>
      </c>
    </row>
    <row r="89" spans="1:17" x14ac:dyDescent="0.25">
      <c r="A89" s="1">
        <v>37921</v>
      </c>
      <c r="B89">
        <v>68</v>
      </c>
      <c r="C89">
        <v>501</v>
      </c>
      <c r="D89">
        <v>231</v>
      </c>
      <c r="E89">
        <f t="shared" si="7"/>
        <v>38430.745436160003</v>
      </c>
      <c r="F89">
        <v>89.6</v>
      </c>
      <c r="G89">
        <f t="shared" si="8"/>
        <v>14906.470957056001</v>
      </c>
      <c r="H89">
        <v>5.53</v>
      </c>
      <c r="I89">
        <f t="shared" si="9"/>
        <v>920.00875438080004</v>
      </c>
      <c r="J89">
        <v>3.63</v>
      </c>
      <c r="K89">
        <f t="shared" si="10"/>
        <v>603.91171399680002</v>
      </c>
      <c r="L89">
        <v>1</v>
      </c>
      <c r="M89">
        <f t="shared" si="11"/>
        <v>166.36686336000002</v>
      </c>
      <c r="N89">
        <v>1.27</v>
      </c>
      <c r="O89">
        <f t="shared" si="12"/>
        <v>211.28591646720002</v>
      </c>
      <c r="P89">
        <v>11</v>
      </c>
      <c r="Q89">
        <f t="shared" si="13"/>
        <v>1830.03549696</v>
      </c>
    </row>
    <row r="90" spans="1:17" x14ac:dyDescent="0.25">
      <c r="A90" s="1">
        <v>38118</v>
      </c>
      <c r="B90">
        <v>860</v>
      </c>
      <c r="C90">
        <v>171</v>
      </c>
      <c r="D90">
        <v>56.7</v>
      </c>
      <c r="E90">
        <f t="shared" si="7"/>
        <v>119299.72045824002</v>
      </c>
      <c r="F90">
        <v>26</v>
      </c>
      <c r="G90">
        <f t="shared" si="8"/>
        <v>54705.339187199999</v>
      </c>
      <c r="H90">
        <v>1.94</v>
      </c>
      <c r="I90">
        <f t="shared" si="9"/>
        <v>4081.8599239680002</v>
      </c>
      <c r="J90">
        <v>1.42</v>
      </c>
      <c r="K90">
        <f t="shared" si="10"/>
        <v>2987.7531402239997</v>
      </c>
      <c r="L90">
        <v>0.51</v>
      </c>
      <c r="M90">
        <f t="shared" si="11"/>
        <v>1073.0662686720002</v>
      </c>
      <c r="N90">
        <v>0.77</v>
      </c>
      <c r="O90">
        <f t="shared" si="12"/>
        <v>1620.1196605440005</v>
      </c>
      <c r="P90">
        <v>20</v>
      </c>
      <c r="Q90">
        <f t="shared" si="13"/>
        <v>42081.030144000004</v>
      </c>
    </row>
    <row r="91" spans="1:17" x14ac:dyDescent="0.25">
      <c r="A91" s="1">
        <v>38146</v>
      </c>
      <c r="B91">
        <v>1170</v>
      </c>
      <c r="C91">
        <v>143</v>
      </c>
      <c r="D91">
        <v>41.5</v>
      </c>
      <c r="E91">
        <f t="shared" si="7"/>
        <v>118793.28015360002</v>
      </c>
      <c r="F91">
        <v>21.2</v>
      </c>
      <c r="G91">
        <f t="shared" si="8"/>
        <v>60684.75998208001</v>
      </c>
      <c r="H91">
        <v>1.58</v>
      </c>
      <c r="I91">
        <f t="shared" si="9"/>
        <v>4522.732111872001</v>
      </c>
      <c r="J91">
        <v>1.1000000000000001</v>
      </c>
      <c r="K91">
        <f t="shared" si="10"/>
        <v>3148.7375462400005</v>
      </c>
      <c r="L91">
        <v>0.4</v>
      </c>
      <c r="M91">
        <f t="shared" si="11"/>
        <v>1144.9954713600002</v>
      </c>
      <c r="N91">
        <v>0.38</v>
      </c>
      <c r="O91">
        <f t="shared" si="12"/>
        <v>1087.7456977920001</v>
      </c>
      <c r="P91">
        <v>16</v>
      </c>
      <c r="Q91">
        <f t="shared" si="13"/>
        <v>45799.818854400008</v>
      </c>
    </row>
    <row r="92" spans="1:17" x14ac:dyDescent="0.25">
      <c r="A92" s="1">
        <v>38203</v>
      </c>
      <c r="B92">
        <v>153</v>
      </c>
      <c r="C92">
        <v>362</v>
      </c>
      <c r="D92">
        <v>146</v>
      </c>
      <c r="E92">
        <f t="shared" si="7"/>
        <v>54651.514613759995</v>
      </c>
      <c r="F92">
        <v>58.7</v>
      </c>
      <c r="G92">
        <f t="shared" si="8"/>
        <v>21972.903478272001</v>
      </c>
      <c r="H92">
        <v>3.78</v>
      </c>
      <c r="I92">
        <f t="shared" si="9"/>
        <v>1414.9501728768003</v>
      </c>
      <c r="J92">
        <v>2.42</v>
      </c>
      <c r="K92">
        <f t="shared" si="10"/>
        <v>905.86757099520003</v>
      </c>
      <c r="L92">
        <v>0.7</v>
      </c>
      <c r="M92">
        <f t="shared" si="11"/>
        <v>262.02780979200003</v>
      </c>
      <c r="N92">
        <v>0.72</v>
      </c>
      <c r="O92">
        <f t="shared" si="12"/>
        <v>269.5143186432</v>
      </c>
      <c r="P92">
        <v>14</v>
      </c>
      <c r="Q92">
        <f t="shared" si="13"/>
        <v>5240.5561958400003</v>
      </c>
    </row>
    <row r="93" spans="1:17" x14ac:dyDescent="0.25">
      <c r="A93" s="1">
        <v>38299</v>
      </c>
      <c r="B93">
        <v>115</v>
      </c>
      <c r="C93">
        <v>417</v>
      </c>
      <c r="D93">
        <v>184</v>
      </c>
      <c r="E93">
        <f t="shared" si="7"/>
        <v>51769.453363200002</v>
      </c>
      <c r="F93">
        <v>73</v>
      </c>
      <c r="G93">
        <f t="shared" si="8"/>
        <v>20538.967910400002</v>
      </c>
      <c r="H93">
        <v>4.83</v>
      </c>
      <c r="I93">
        <f t="shared" si="9"/>
        <v>1358.9481507840001</v>
      </c>
      <c r="J93">
        <v>3.23</v>
      </c>
      <c r="K93">
        <f t="shared" si="10"/>
        <v>908.77899110400006</v>
      </c>
      <c r="L93">
        <v>0.84</v>
      </c>
      <c r="M93">
        <f t="shared" si="11"/>
        <v>236.33880883200001</v>
      </c>
      <c r="N93">
        <v>1.58</v>
      </c>
      <c r="O93">
        <f t="shared" si="12"/>
        <v>444.54204518400002</v>
      </c>
      <c r="P93">
        <v>7</v>
      </c>
      <c r="Q93">
        <f t="shared" si="13"/>
        <v>1969.4900736000002</v>
      </c>
    </row>
    <row r="94" spans="1:17" x14ac:dyDescent="0.25">
      <c r="A94" s="1">
        <v>38482</v>
      </c>
      <c r="B94">
        <v>356</v>
      </c>
      <c r="C94">
        <v>277</v>
      </c>
      <c r="D94">
        <v>105</v>
      </c>
      <c r="E94">
        <f t="shared" si="7"/>
        <v>91452.843417600001</v>
      </c>
      <c r="F94">
        <v>41.2</v>
      </c>
      <c r="G94">
        <f t="shared" si="8"/>
        <v>35884.353798144002</v>
      </c>
      <c r="H94">
        <v>3.16</v>
      </c>
      <c r="I94">
        <f t="shared" si="9"/>
        <v>2752.2950971392006</v>
      </c>
      <c r="J94">
        <v>2.33</v>
      </c>
      <c r="K94">
        <f t="shared" si="10"/>
        <v>2029.3821444096002</v>
      </c>
      <c r="L94">
        <v>0.6</v>
      </c>
      <c r="M94">
        <f t="shared" si="11"/>
        <v>522.58767667200004</v>
      </c>
      <c r="N94">
        <v>1.56</v>
      </c>
      <c r="O94">
        <f t="shared" si="12"/>
        <v>1358.7279593472001</v>
      </c>
      <c r="P94">
        <v>12</v>
      </c>
      <c r="Q94">
        <f t="shared" si="13"/>
        <v>10451.753533440002</v>
      </c>
    </row>
    <row r="95" spans="1:17" x14ac:dyDescent="0.25">
      <c r="A95" s="1">
        <v>38531</v>
      </c>
      <c r="B95">
        <v>1040</v>
      </c>
      <c r="C95">
        <v>157</v>
      </c>
      <c r="D95">
        <v>52.8</v>
      </c>
      <c r="E95">
        <f t="shared" si="7"/>
        <v>134346.13530624</v>
      </c>
      <c r="F95">
        <v>26.5</v>
      </c>
      <c r="G95">
        <f t="shared" si="8"/>
        <v>67427.511091200009</v>
      </c>
      <c r="H95">
        <v>2.06</v>
      </c>
      <c r="I95">
        <f t="shared" si="9"/>
        <v>5241.534824448001</v>
      </c>
      <c r="J95">
        <v>1.22</v>
      </c>
      <c r="K95">
        <f t="shared" si="10"/>
        <v>3104.2099445760005</v>
      </c>
      <c r="L95">
        <v>0.33</v>
      </c>
      <c r="M95">
        <f t="shared" si="11"/>
        <v>839.66334566400008</v>
      </c>
      <c r="N95">
        <v>0.27</v>
      </c>
      <c r="O95">
        <f t="shared" si="12"/>
        <v>686.99728281600005</v>
      </c>
      <c r="P95">
        <v>19</v>
      </c>
      <c r="Q95">
        <f t="shared" si="13"/>
        <v>48344.253235200005</v>
      </c>
    </row>
    <row r="96" spans="1:17" x14ac:dyDescent="0.25">
      <c r="A96" s="1">
        <v>38572</v>
      </c>
      <c r="B96">
        <v>297</v>
      </c>
      <c r="C96">
        <v>276</v>
      </c>
      <c r="D96">
        <v>106</v>
      </c>
      <c r="E96">
        <f t="shared" si="7"/>
        <v>77022.964592639997</v>
      </c>
      <c r="F96">
        <v>43.9</v>
      </c>
      <c r="G96">
        <f t="shared" si="8"/>
        <v>31899.133449216002</v>
      </c>
      <c r="H96">
        <v>3.21</v>
      </c>
      <c r="I96">
        <f t="shared" si="9"/>
        <v>2332.4878900224003</v>
      </c>
      <c r="J96">
        <v>1.94</v>
      </c>
      <c r="K96">
        <f t="shared" si="10"/>
        <v>1409.6655783935998</v>
      </c>
      <c r="L96">
        <v>0.56000000000000005</v>
      </c>
      <c r="M96">
        <f t="shared" si="11"/>
        <v>406.91377520640003</v>
      </c>
      <c r="N96">
        <v>0.56000000000000005</v>
      </c>
      <c r="O96">
        <f t="shared" si="12"/>
        <v>406.91377520640003</v>
      </c>
      <c r="P96">
        <v>14</v>
      </c>
      <c r="Q96">
        <f t="shared" si="13"/>
        <v>10172.844380159999</v>
      </c>
    </row>
    <row r="97" spans="1:17" x14ac:dyDescent="0.25">
      <c r="A97" s="1">
        <v>38698</v>
      </c>
      <c r="B97">
        <v>99</v>
      </c>
      <c r="C97">
        <v>498</v>
      </c>
      <c r="D97">
        <v>251</v>
      </c>
      <c r="E97">
        <f t="shared" si="7"/>
        <v>60794.85570048001</v>
      </c>
      <c r="F97">
        <v>99.4</v>
      </c>
      <c r="G97">
        <f t="shared" si="8"/>
        <v>24075.731699712003</v>
      </c>
      <c r="H97">
        <v>6.02</v>
      </c>
      <c r="I97">
        <f t="shared" si="9"/>
        <v>1458.1076944896001</v>
      </c>
      <c r="J97">
        <v>3.82</v>
      </c>
      <c r="K97">
        <f t="shared" si="10"/>
        <v>925.24441743360023</v>
      </c>
      <c r="L97">
        <v>1.03</v>
      </c>
      <c r="M97">
        <f t="shared" si="11"/>
        <v>249.47689789440005</v>
      </c>
      <c r="N97">
        <v>1.1200000000000001</v>
      </c>
      <c r="O97">
        <f t="shared" si="12"/>
        <v>271.27585013760006</v>
      </c>
      <c r="P97">
        <v>4</v>
      </c>
      <c r="Q97">
        <f t="shared" si="13"/>
        <v>968.84232192000013</v>
      </c>
    </row>
    <row r="98" spans="1:17" x14ac:dyDescent="0.25">
      <c r="A98" s="1">
        <v>38826</v>
      </c>
      <c r="B98">
        <v>227</v>
      </c>
      <c r="C98">
        <v>355</v>
      </c>
      <c r="D98">
        <v>149</v>
      </c>
      <c r="E98">
        <f t="shared" si="7"/>
        <v>82750.388520959998</v>
      </c>
      <c r="F98">
        <v>55.1</v>
      </c>
      <c r="G98">
        <f t="shared" si="8"/>
        <v>30600.982600704003</v>
      </c>
      <c r="H98">
        <v>3.87</v>
      </c>
      <c r="I98">
        <f t="shared" si="9"/>
        <v>2149.2886146048004</v>
      </c>
      <c r="J98">
        <v>2.92</v>
      </c>
      <c r="K98">
        <f t="shared" si="10"/>
        <v>1621.6854663168001</v>
      </c>
      <c r="L98">
        <v>0.73</v>
      </c>
      <c r="M98">
        <f t="shared" si="11"/>
        <v>405.42136657920003</v>
      </c>
      <c r="N98">
        <v>2.11</v>
      </c>
      <c r="O98">
        <f t="shared" si="12"/>
        <v>1171.8343609343999</v>
      </c>
      <c r="P98">
        <v>9</v>
      </c>
      <c r="Q98">
        <f t="shared" si="13"/>
        <v>4998.34561536</v>
      </c>
    </row>
    <row r="99" spans="1:17" x14ac:dyDescent="0.25">
      <c r="A99" s="1">
        <v>38861</v>
      </c>
      <c r="B99">
        <v>1230</v>
      </c>
      <c r="C99">
        <v>147</v>
      </c>
      <c r="D99">
        <v>46.8</v>
      </c>
      <c r="E99">
        <f t="shared" si="7"/>
        <v>140834.44297728001</v>
      </c>
      <c r="F99">
        <v>21.8</v>
      </c>
      <c r="G99">
        <f t="shared" si="8"/>
        <v>65602.36873728002</v>
      </c>
      <c r="H99">
        <v>1.63</v>
      </c>
      <c r="I99">
        <f t="shared" si="9"/>
        <v>4905.1312404480004</v>
      </c>
      <c r="J99">
        <v>1.1299999999999999</v>
      </c>
      <c r="K99">
        <f t="shared" si="10"/>
        <v>3400.489755648</v>
      </c>
      <c r="L99">
        <v>0.43</v>
      </c>
      <c r="M99">
        <f t="shared" si="11"/>
        <v>1293.9916769280003</v>
      </c>
      <c r="N99">
        <v>0.37</v>
      </c>
      <c r="O99">
        <f t="shared" si="12"/>
        <v>1113.434698752</v>
      </c>
      <c r="P99">
        <v>15</v>
      </c>
      <c r="Q99">
        <f t="shared" si="13"/>
        <v>45139.244544000008</v>
      </c>
    </row>
    <row r="100" spans="1:17" x14ac:dyDescent="0.25">
      <c r="A100" s="1">
        <v>38987</v>
      </c>
      <c r="B100">
        <v>200</v>
      </c>
      <c r="C100">
        <v>353</v>
      </c>
      <c r="D100">
        <v>146</v>
      </c>
      <c r="E100">
        <f t="shared" si="7"/>
        <v>71439.888384000005</v>
      </c>
      <c r="F100">
        <v>56.5</v>
      </c>
      <c r="G100">
        <f t="shared" si="8"/>
        <v>27646.258176000003</v>
      </c>
      <c r="H100">
        <v>3.85</v>
      </c>
      <c r="I100">
        <f t="shared" si="9"/>
        <v>1883.8600704000005</v>
      </c>
      <c r="J100">
        <v>2.44</v>
      </c>
      <c r="K100">
        <f t="shared" si="10"/>
        <v>1193.9269017600002</v>
      </c>
      <c r="L100">
        <v>0.69</v>
      </c>
      <c r="M100">
        <f t="shared" si="11"/>
        <v>337.62686976000003</v>
      </c>
      <c r="N100">
        <v>1.08</v>
      </c>
      <c r="O100">
        <f t="shared" si="12"/>
        <v>528.45944832000009</v>
      </c>
    </row>
    <row r="101" spans="1:17" x14ac:dyDescent="0.25">
      <c r="A101" s="1">
        <v>39021</v>
      </c>
      <c r="B101">
        <v>176</v>
      </c>
      <c r="C101">
        <v>379</v>
      </c>
      <c r="D101">
        <v>161</v>
      </c>
      <c r="E101">
        <f t="shared" si="7"/>
        <v>69326.050590719999</v>
      </c>
      <c r="F101">
        <v>63.6</v>
      </c>
      <c r="G101">
        <f t="shared" si="8"/>
        <v>27385.942966272003</v>
      </c>
      <c r="H101">
        <v>4.41</v>
      </c>
      <c r="I101">
        <f t="shared" si="9"/>
        <v>1898.9309509632001</v>
      </c>
      <c r="J101">
        <v>2.8</v>
      </c>
      <c r="K101">
        <f t="shared" si="10"/>
        <v>1205.6704450560001</v>
      </c>
      <c r="L101">
        <v>0.69</v>
      </c>
      <c r="M101">
        <f t="shared" si="11"/>
        <v>297.11164538880001</v>
      </c>
      <c r="N101">
        <v>1.22</v>
      </c>
      <c r="O101">
        <f t="shared" si="12"/>
        <v>525.3278367744</v>
      </c>
    </row>
    <row r="102" spans="1:17" x14ac:dyDescent="0.25">
      <c r="A102" s="1">
        <v>39188</v>
      </c>
      <c r="B102">
        <v>143</v>
      </c>
      <c r="C102">
        <v>404</v>
      </c>
      <c r="D102">
        <v>177</v>
      </c>
      <c r="E102">
        <f t="shared" si="7"/>
        <v>61925.171742720006</v>
      </c>
      <c r="F102">
        <v>64.5</v>
      </c>
      <c r="G102">
        <f t="shared" si="8"/>
        <v>22565.952414720003</v>
      </c>
      <c r="H102">
        <v>4.49</v>
      </c>
      <c r="I102">
        <f t="shared" si="9"/>
        <v>1570.8701758464003</v>
      </c>
      <c r="J102">
        <v>3.25</v>
      </c>
      <c r="K102">
        <f t="shared" si="10"/>
        <v>1137.04411392</v>
      </c>
      <c r="L102">
        <v>0.81</v>
      </c>
      <c r="M102">
        <f t="shared" si="11"/>
        <v>283.38637916160002</v>
      </c>
      <c r="N102">
        <v>2.4700000000000002</v>
      </c>
      <c r="O102">
        <f t="shared" si="12"/>
        <v>864.15352657920016</v>
      </c>
    </row>
    <row r="103" spans="1:17" x14ac:dyDescent="0.25">
      <c r="A103" s="1">
        <v>39218</v>
      </c>
      <c r="B103">
        <v>1130</v>
      </c>
      <c r="C103">
        <v>156</v>
      </c>
      <c r="D103">
        <v>51.6</v>
      </c>
      <c r="E103">
        <f t="shared" si="7"/>
        <v>142654.69218816</v>
      </c>
      <c r="F103">
        <v>24.9</v>
      </c>
      <c r="G103">
        <f t="shared" si="8"/>
        <v>68839.182858240005</v>
      </c>
      <c r="H103">
        <v>1.99</v>
      </c>
      <c r="I103">
        <f t="shared" si="9"/>
        <v>5501.6053770240005</v>
      </c>
      <c r="J103">
        <v>1.44</v>
      </c>
      <c r="K103">
        <f t="shared" si="10"/>
        <v>3981.061177344</v>
      </c>
      <c r="L103">
        <v>0.47</v>
      </c>
      <c r="M103">
        <f t="shared" si="11"/>
        <v>1299.3741342720002</v>
      </c>
      <c r="N103">
        <v>0.68</v>
      </c>
      <c r="O103">
        <f t="shared" si="12"/>
        <v>1879.9455559680002</v>
      </c>
    </row>
    <row r="104" spans="1:17" x14ac:dyDescent="0.25">
      <c r="A104" s="1">
        <v>39281</v>
      </c>
      <c r="B104">
        <v>261</v>
      </c>
      <c r="C104">
        <v>284</v>
      </c>
      <c r="D104">
        <v>113</v>
      </c>
      <c r="E104">
        <f t="shared" si="7"/>
        <v>72156.733839360008</v>
      </c>
      <c r="F104">
        <v>45.1</v>
      </c>
      <c r="G104">
        <f t="shared" si="8"/>
        <v>28798.838019072002</v>
      </c>
      <c r="H104">
        <v>3.26</v>
      </c>
      <c r="I104">
        <f t="shared" si="9"/>
        <v>2081.6898435071998</v>
      </c>
      <c r="J104">
        <v>1.87</v>
      </c>
      <c r="K104">
        <f t="shared" si="10"/>
        <v>1194.0981617664002</v>
      </c>
      <c r="L104">
        <v>0.53</v>
      </c>
      <c r="M104">
        <f t="shared" si="11"/>
        <v>338.43423836160002</v>
      </c>
      <c r="N104">
        <v>0.48</v>
      </c>
      <c r="O104">
        <f t="shared" si="12"/>
        <v>306.50648002560001</v>
      </c>
    </row>
    <row r="105" spans="1:17" x14ac:dyDescent="0.25">
      <c r="A105" s="1">
        <v>39392</v>
      </c>
      <c r="B105">
        <v>125</v>
      </c>
      <c r="C105">
        <v>438</v>
      </c>
      <c r="D105">
        <v>202</v>
      </c>
      <c r="E105">
        <f t="shared" si="7"/>
        <v>61775.93088</v>
      </c>
      <c r="F105">
        <v>71.099999999999994</v>
      </c>
      <c r="G105">
        <f t="shared" si="8"/>
        <v>21743.904383999998</v>
      </c>
      <c r="H105">
        <v>5.04</v>
      </c>
      <c r="I105">
        <f t="shared" si="9"/>
        <v>1541.3400575999999</v>
      </c>
      <c r="J105">
        <v>2.87</v>
      </c>
      <c r="K105">
        <f t="shared" si="10"/>
        <v>877.70753280000008</v>
      </c>
      <c r="L105">
        <v>0.73</v>
      </c>
      <c r="M105">
        <f t="shared" si="11"/>
        <v>223.24965119999999</v>
      </c>
      <c r="N105">
        <v>1.01</v>
      </c>
      <c r="O105">
        <f t="shared" si="12"/>
        <v>308.87965440000005</v>
      </c>
    </row>
    <row r="106" spans="1:17" x14ac:dyDescent="0.25">
      <c r="A106" s="1">
        <v>39582</v>
      </c>
      <c r="B106">
        <v>348</v>
      </c>
      <c r="C106">
        <v>272</v>
      </c>
      <c r="D106">
        <v>105</v>
      </c>
      <c r="E106">
        <f t="shared" si="7"/>
        <v>89397.723340800003</v>
      </c>
      <c r="F106">
        <v>42.3</v>
      </c>
      <c r="G106">
        <f t="shared" si="8"/>
        <v>36014.511403008</v>
      </c>
      <c r="H106">
        <v>3.12</v>
      </c>
      <c r="I106">
        <f t="shared" si="9"/>
        <v>2656.3894935552003</v>
      </c>
      <c r="J106">
        <v>2.16</v>
      </c>
      <c r="K106">
        <f t="shared" si="10"/>
        <v>1839.0388801536001</v>
      </c>
      <c r="L106">
        <v>0.57999999999999996</v>
      </c>
      <c r="M106">
        <f t="shared" si="11"/>
        <v>493.81599559680006</v>
      </c>
      <c r="N106">
        <v>1.1200000000000001</v>
      </c>
      <c r="O106">
        <f t="shared" si="12"/>
        <v>953.57571563520014</v>
      </c>
    </row>
    <row r="107" spans="1:17" x14ac:dyDescent="0.25">
      <c r="A107" s="1">
        <v>39602</v>
      </c>
      <c r="B107">
        <v>1880</v>
      </c>
      <c r="C107">
        <v>131</v>
      </c>
      <c r="D107">
        <v>39.5</v>
      </c>
      <c r="E107">
        <f t="shared" si="7"/>
        <v>181682.40107520003</v>
      </c>
      <c r="F107">
        <v>17.600000000000001</v>
      </c>
      <c r="G107">
        <f t="shared" si="8"/>
        <v>80952.158453760014</v>
      </c>
      <c r="H107">
        <v>1.45</v>
      </c>
      <c r="I107">
        <f t="shared" si="9"/>
        <v>6669.3539635200004</v>
      </c>
      <c r="J107">
        <v>0.98</v>
      </c>
      <c r="K107">
        <f t="shared" si="10"/>
        <v>4507.5633684480008</v>
      </c>
      <c r="L107">
        <v>0.46</v>
      </c>
      <c r="M107">
        <f t="shared" si="11"/>
        <v>2115.7950504960004</v>
      </c>
      <c r="N107">
        <v>0.37</v>
      </c>
      <c r="O107">
        <f t="shared" si="12"/>
        <v>1701.8351493120003</v>
      </c>
    </row>
    <row r="108" spans="1:17" x14ac:dyDescent="0.25">
      <c r="A108" s="1">
        <v>39674</v>
      </c>
      <c r="B108">
        <v>197</v>
      </c>
      <c r="C108">
        <v>327</v>
      </c>
      <c r="D108">
        <v>136</v>
      </c>
      <c r="E108">
        <f t="shared" si="7"/>
        <v>65548.544163840008</v>
      </c>
      <c r="F108">
        <v>51.6</v>
      </c>
      <c r="G108">
        <f t="shared" si="8"/>
        <v>24869.888815104001</v>
      </c>
      <c r="H108">
        <v>3.68</v>
      </c>
      <c r="I108">
        <f t="shared" si="9"/>
        <v>1773.6664891392004</v>
      </c>
      <c r="J108">
        <v>2.29</v>
      </c>
      <c r="K108">
        <f t="shared" si="10"/>
        <v>1103.7218098175999</v>
      </c>
      <c r="L108">
        <v>0.65</v>
      </c>
      <c r="M108">
        <f t="shared" si="11"/>
        <v>313.28348313600003</v>
      </c>
      <c r="N108">
        <v>0.55000000000000004</v>
      </c>
      <c r="O108">
        <f t="shared" si="12"/>
        <v>265.08602419200002</v>
      </c>
    </row>
    <row r="109" spans="1:17" x14ac:dyDescent="0.25">
      <c r="A109" s="1">
        <v>39784</v>
      </c>
      <c r="B109">
        <v>75</v>
      </c>
      <c r="C109">
        <v>555</v>
      </c>
      <c r="D109">
        <v>273</v>
      </c>
      <c r="E109">
        <f t="shared" si="7"/>
        <v>50093.551872000011</v>
      </c>
      <c r="F109">
        <v>98</v>
      </c>
      <c r="G109">
        <f t="shared" si="8"/>
        <v>17982.300672000005</v>
      </c>
      <c r="H109">
        <v>6.31</v>
      </c>
      <c r="I109">
        <f t="shared" si="9"/>
        <v>1157.8399718400001</v>
      </c>
      <c r="J109">
        <v>3.78</v>
      </c>
      <c r="K109">
        <f t="shared" si="10"/>
        <v>693.60302592000016</v>
      </c>
      <c r="L109">
        <v>0.99</v>
      </c>
      <c r="M109">
        <f t="shared" si="11"/>
        <v>181.65793536000004</v>
      </c>
      <c r="N109">
        <v>1</v>
      </c>
      <c r="O109">
        <f t="shared" si="12"/>
        <v>183.49286400000003</v>
      </c>
    </row>
    <row r="110" spans="1:17" x14ac:dyDescent="0.25">
      <c r="A110" s="1">
        <v>39932</v>
      </c>
      <c r="B110">
        <v>501</v>
      </c>
      <c r="C110">
        <v>247</v>
      </c>
      <c r="D110">
        <v>96.9</v>
      </c>
      <c r="E110">
        <f t="shared" si="7"/>
        <v>118773.46292428802</v>
      </c>
      <c r="F110">
        <v>38</v>
      </c>
      <c r="G110">
        <f t="shared" si="8"/>
        <v>46577.828597760003</v>
      </c>
      <c r="H110">
        <v>2.88</v>
      </c>
      <c r="I110">
        <f t="shared" si="9"/>
        <v>3530.1091147776001</v>
      </c>
      <c r="J110">
        <v>1.97</v>
      </c>
      <c r="K110">
        <f t="shared" si="10"/>
        <v>2414.6926930944001</v>
      </c>
      <c r="L110">
        <v>0.6</v>
      </c>
      <c r="M110">
        <f t="shared" si="11"/>
        <v>735.439398912</v>
      </c>
      <c r="N110">
        <v>1.07</v>
      </c>
      <c r="O110">
        <f t="shared" si="12"/>
        <v>1311.5335947264002</v>
      </c>
    </row>
    <row r="111" spans="1:17" x14ac:dyDescent="0.25">
      <c r="A111" s="1">
        <v>40015</v>
      </c>
      <c r="B111">
        <v>223</v>
      </c>
      <c r="C111">
        <v>300</v>
      </c>
      <c r="D111">
        <v>125</v>
      </c>
      <c r="E111">
        <f t="shared" si="7"/>
        <v>68198.181120000008</v>
      </c>
      <c r="F111">
        <v>48.1</v>
      </c>
      <c r="G111">
        <f t="shared" si="8"/>
        <v>26242.660094976003</v>
      </c>
      <c r="H111">
        <v>3.3</v>
      </c>
      <c r="I111">
        <f t="shared" si="9"/>
        <v>1800.4319815680003</v>
      </c>
      <c r="J111">
        <v>2.58</v>
      </c>
      <c r="K111">
        <f t="shared" si="10"/>
        <v>1407.6104583168003</v>
      </c>
      <c r="L111">
        <v>0.63</v>
      </c>
      <c r="M111">
        <f t="shared" si="11"/>
        <v>343.71883284480009</v>
      </c>
      <c r="N111">
        <v>0.57999999999999996</v>
      </c>
      <c r="O111">
        <f t="shared" si="12"/>
        <v>316.43956039680006</v>
      </c>
    </row>
    <row r="112" spans="1:17" x14ac:dyDescent="0.25">
      <c r="A112" s="1">
        <v>40065</v>
      </c>
      <c r="B112">
        <v>95</v>
      </c>
      <c r="C112">
        <v>474</v>
      </c>
      <c r="D112">
        <v>224</v>
      </c>
      <c r="E112">
        <f t="shared" si="7"/>
        <v>52063.041945600002</v>
      </c>
      <c r="F112">
        <v>75.900000000000006</v>
      </c>
      <c r="G112">
        <f t="shared" si="8"/>
        <v>17641.003944960004</v>
      </c>
      <c r="H112">
        <v>5.09</v>
      </c>
      <c r="I112">
        <f t="shared" si="9"/>
        <v>1183.0396584960001</v>
      </c>
      <c r="J112">
        <v>3.3</v>
      </c>
      <c r="K112">
        <f t="shared" si="10"/>
        <v>767.00017151999998</v>
      </c>
      <c r="L112">
        <v>0.95</v>
      </c>
      <c r="M112">
        <f t="shared" si="11"/>
        <v>220.80307968</v>
      </c>
      <c r="N112">
        <v>1.36</v>
      </c>
      <c r="O112">
        <f t="shared" si="12"/>
        <v>316.09704038400008</v>
      </c>
    </row>
    <row r="113" spans="1:15" x14ac:dyDescent="0.25">
      <c r="A113" s="1">
        <v>40130</v>
      </c>
      <c r="B113">
        <v>71</v>
      </c>
      <c r="C113">
        <v>542</v>
      </c>
      <c r="D113">
        <v>269</v>
      </c>
      <c r="E113">
        <f t="shared" si="7"/>
        <v>46727.069460480001</v>
      </c>
      <c r="F113">
        <v>88.5</v>
      </c>
      <c r="G113">
        <f t="shared" si="8"/>
        <v>15373.03214592</v>
      </c>
      <c r="H113">
        <v>6</v>
      </c>
      <c r="I113">
        <f t="shared" si="9"/>
        <v>1042.2394675200001</v>
      </c>
      <c r="J113">
        <v>3.68</v>
      </c>
      <c r="K113">
        <f t="shared" si="10"/>
        <v>639.24020674560006</v>
      </c>
      <c r="L113">
        <v>0.99</v>
      </c>
      <c r="M113">
        <f t="shared" si="11"/>
        <v>171.96951214079999</v>
      </c>
      <c r="N113">
        <v>1.2</v>
      </c>
      <c r="O113">
        <f t="shared" si="12"/>
        <v>208.44789350400001</v>
      </c>
    </row>
    <row r="114" spans="1:15" x14ac:dyDescent="0.25">
      <c r="A114" s="1">
        <v>40302</v>
      </c>
      <c r="B114">
        <v>189</v>
      </c>
      <c r="C114">
        <v>358</v>
      </c>
      <c r="D114">
        <v>155</v>
      </c>
      <c r="E114">
        <f t="shared" si="7"/>
        <v>71672.312678400005</v>
      </c>
      <c r="F114">
        <v>57</v>
      </c>
      <c r="G114">
        <f t="shared" si="8"/>
        <v>26356.914984960007</v>
      </c>
      <c r="H114">
        <v>3.73</v>
      </c>
      <c r="I114">
        <f t="shared" si="9"/>
        <v>1724.7595244544002</v>
      </c>
      <c r="J114">
        <v>2.5299999999999998</v>
      </c>
      <c r="K114">
        <f t="shared" si="10"/>
        <v>1169.8771037184001</v>
      </c>
      <c r="L114">
        <v>0.63</v>
      </c>
      <c r="M114">
        <f t="shared" si="11"/>
        <v>291.31327088640006</v>
      </c>
      <c r="N114">
        <v>1.56</v>
      </c>
      <c r="O114">
        <f t="shared" si="12"/>
        <v>721.34714695680009</v>
      </c>
    </row>
    <row r="115" spans="1:15" x14ac:dyDescent="0.25">
      <c r="A115" s="1">
        <v>40338</v>
      </c>
      <c r="B115">
        <v>1300</v>
      </c>
      <c r="C115">
        <v>133</v>
      </c>
      <c r="D115">
        <v>41.8</v>
      </c>
      <c r="E115">
        <f t="shared" si="7"/>
        <v>132946.69639680002</v>
      </c>
      <c r="F115">
        <v>21</v>
      </c>
      <c r="G115">
        <f t="shared" si="8"/>
        <v>66791.40249600001</v>
      </c>
      <c r="H115">
        <v>1.63</v>
      </c>
      <c r="I115">
        <f t="shared" si="9"/>
        <v>5184.2850508800002</v>
      </c>
      <c r="J115">
        <v>1.04</v>
      </c>
      <c r="K115">
        <f t="shared" si="10"/>
        <v>3307.7646950400012</v>
      </c>
      <c r="L115">
        <v>0.45</v>
      </c>
      <c r="M115">
        <f t="shared" si="11"/>
        <v>1431.2443392000002</v>
      </c>
      <c r="N115">
        <v>0.26</v>
      </c>
      <c r="O115">
        <f t="shared" si="12"/>
        <v>826.94117376000031</v>
      </c>
    </row>
    <row r="116" spans="1:15" x14ac:dyDescent="0.25">
      <c r="A116" s="1">
        <v>40400</v>
      </c>
      <c r="B116">
        <v>199</v>
      </c>
      <c r="C116">
        <v>334</v>
      </c>
      <c r="D116">
        <v>140</v>
      </c>
      <c r="E116">
        <f t="shared" si="7"/>
        <v>68161.482547200008</v>
      </c>
      <c r="F116">
        <v>52.4</v>
      </c>
      <c r="G116">
        <f t="shared" si="8"/>
        <v>25511.869181952003</v>
      </c>
      <c r="H116">
        <v>3.7</v>
      </c>
      <c r="I116">
        <f t="shared" si="9"/>
        <v>1801.4106101760003</v>
      </c>
      <c r="J116">
        <v>2.15</v>
      </c>
      <c r="K116">
        <f t="shared" si="10"/>
        <v>1046.7656248320002</v>
      </c>
      <c r="L116">
        <v>0.7</v>
      </c>
      <c r="M116">
        <f t="shared" si="11"/>
        <v>340.80741273600006</v>
      </c>
      <c r="N116">
        <v>0.67</v>
      </c>
      <c r="O116">
        <f t="shared" si="12"/>
        <v>326.20138076160003</v>
      </c>
    </row>
    <row r="117" spans="1:15" x14ac:dyDescent="0.25">
      <c r="A117" s="1">
        <v>40505</v>
      </c>
      <c r="B117">
        <v>78</v>
      </c>
      <c r="C117">
        <v>530</v>
      </c>
      <c r="D117">
        <v>261</v>
      </c>
      <c r="E117">
        <f t="shared" si="7"/>
        <v>49807.303004160007</v>
      </c>
      <c r="F117">
        <v>93.5</v>
      </c>
      <c r="G117">
        <f t="shared" si="8"/>
        <v>17842.846095360001</v>
      </c>
      <c r="H117">
        <v>6.27</v>
      </c>
      <c r="I117">
        <f t="shared" si="9"/>
        <v>1196.5202675712001</v>
      </c>
      <c r="J117">
        <v>3.64</v>
      </c>
      <c r="K117">
        <f t="shared" si="10"/>
        <v>694.63058595840005</v>
      </c>
      <c r="L117">
        <v>1.01</v>
      </c>
      <c r="M117">
        <f t="shared" si="11"/>
        <v>192.7409043456</v>
      </c>
      <c r="N117">
        <v>1.28</v>
      </c>
      <c r="O117">
        <f t="shared" si="12"/>
        <v>244.26570055680003</v>
      </c>
    </row>
    <row r="118" spans="1:15" x14ac:dyDescent="0.25">
      <c r="A118" s="1">
        <v>40637</v>
      </c>
      <c r="B118">
        <v>117</v>
      </c>
      <c r="C118">
        <v>477</v>
      </c>
      <c r="D118">
        <v>223</v>
      </c>
      <c r="E118">
        <f t="shared" si="7"/>
        <v>63833.497528319996</v>
      </c>
      <c r="F118">
        <v>78.599999999999994</v>
      </c>
      <c r="G118">
        <f t="shared" si="8"/>
        <v>22499.161012223994</v>
      </c>
      <c r="H118">
        <v>5.32</v>
      </c>
      <c r="I118">
        <f t="shared" si="9"/>
        <v>1522.8439769088002</v>
      </c>
      <c r="J118">
        <v>4.0199999999999996</v>
      </c>
      <c r="K118">
        <f t="shared" si="10"/>
        <v>1150.7204487167999</v>
      </c>
      <c r="L118">
        <v>0.93</v>
      </c>
      <c r="M118">
        <f t="shared" si="11"/>
        <v>266.2114470912</v>
      </c>
      <c r="N118">
        <v>3.57</v>
      </c>
      <c r="O118">
        <f t="shared" si="12"/>
        <v>1021.9084581888</v>
      </c>
    </row>
    <row r="119" spans="1:15" x14ac:dyDescent="0.25">
      <c r="A119" s="1">
        <v>40701</v>
      </c>
      <c r="B119">
        <v>2030</v>
      </c>
      <c r="C119">
        <v>127</v>
      </c>
      <c r="D119">
        <v>38.9</v>
      </c>
      <c r="E119">
        <f t="shared" si="7"/>
        <v>193198.41321984</v>
      </c>
      <c r="F119">
        <v>18.600000000000001</v>
      </c>
      <c r="G119">
        <f t="shared" si="8"/>
        <v>92377.647452160003</v>
      </c>
      <c r="H119">
        <v>1.52</v>
      </c>
      <c r="I119">
        <f t="shared" si="9"/>
        <v>7549.1410821120016</v>
      </c>
      <c r="J119">
        <v>1.08</v>
      </c>
      <c r="K119">
        <f t="shared" si="10"/>
        <v>5363.863400448</v>
      </c>
      <c r="L119">
        <v>0.48</v>
      </c>
      <c r="M119">
        <f t="shared" si="11"/>
        <v>2383.9392890879999</v>
      </c>
      <c r="N119">
        <v>0.44</v>
      </c>
      <c r="O119">
        <f t="shared" si="12"/>
        <v>2185.2776816640003</v>
      </c>
    </row>
    <row r="120" spans="1:15" x14ac:dyDescent="0.25">
      <c r="A120" s="1">
        <v>40786</v>
      </c>
      <c r="B120">
        <v>132</v>
      </c>
      <c r="C120">
        <v>400</v>
      </c>
      <c r="D120">
        <v>177</v>
      </c>
      <c r="E120">
        <f t="shared" si="7"/>
        <v>57161.696993280006</v>
      </c>
      <c r="F120">
        <v>62.2</v>
      </c>
      <c r="G120">
        <f t="shared" si="8"/>
        <v>20087.330807808004</v>
      </c>
      <c r="H120">
        <v>4.62</v>
      </c>
      <c r="I120">
        <f t="shared" si="9"/>
        <v>1492.0171757568</v>
      </c>
      <c r="J120">
        <v>2.87</v>
      </c>
      <c r="K120">
        <f t="shared" si="10"/>
        <v>926.85915463680021</v>
      </c>
      <c r="L120">
        <v>0.82</v>
      </c>
      <c r="M120">
        <f t="shared" si="11"/>
        <v>264.81690132480003</v>
      </c>
      <c r="N120">
        <v>0.84</v>
      </c>
      <c r="O120">
        <f t="shared" si="12"/>
        <v>271.2758501376</v>
      </c>
    </row>
    <row r="121" spans="1:15" x14ac:dyDescent="0.25">
      <c r="A121" s="1">
        <v>40857</v>
      </c>
      <c r="B121">
        <v>85</v>
      </c>
      <c r="C121">
        <v>515</v>
      </c>
      <c r="D121">
        <v>253</v>
      </c>
      <c r="E121">
        <f t="shared" si="7"/>
        <v>52613.520537600001</v>
      </c>
      <c r="F121">
        <v>91.6</v>
      </c>
      <c r="G121">
        <f t="shared" si="8"/>
        <v>19049.005854719999</v>
      </c>
      <c r="H121">
        <v>6.04</v>
      </c>
      <c r="I121">
        <f t="shared" si="9"/>
        <v>1256.0698183680001</v>
      </c>
      <c r="J121">
        <v>3.47</v>
      </c>
      <c r="K121">
        <f t="shared" si="10"/>
        <v>721.61626982400003</v>
      </c>
      <c r="L121">
        <v>1</v>
      </c>
      <c r="M121">
        <f t="shared" si="11"/>
        <v>207.9585792</v>
      </c>
      <c r="N121">
        <v>1.21</v>
      </c>
      <c r="O121">
        <f t="shared" si="12"/>
        <v>251.62988083199997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95E8-4635-4CEF-B508-DF2BD77B7E28}">
  <dimension ref="A1:EL333"/>
  <sheetViews>
    <sheetView workbookViewId="0"/>
  </sheetViews>
  <sheetFormatPr defaultRowHeight="15" x14ac:dyDescent="0.25"/>
  <cols>
    <col min="3" max="3" width="10.7109375" bestFit="1" customWidth="1"/>
  </cols>
  <sheetData>
    <row r="1" spans="1:1" x14ac:dyDescent="0.25">
      <c r="A1" t="s">
        <v>0</v>
      </c>
    </row>
    <row r="2" spans="1:1" x14ac:dyDescent="0.25">
      <c r="A2" t="s">
        <v>810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0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0</v>
      </c>
    </row>
    <row r="16" spans="1:1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0</v>
      </c>
    </row>
    <row r="20" spans="1:4" x14ac:dyDescent="0.25">
      <c r="A20" t="s">
        <v>0</v>
      </c>
      <c r="B20" t="s">
        <v>199</v>
      </c>
      <c r="C20" t="s">
        <v>814</v>
      </c>
      <c r="D20" t="s">
        <v>815</v>
      </c>
    </row>
    <row r="21" spans="1:4" x14ac:dyDescent="0.25">
      <c r="A21" t="s">
        <v>0</v>
      </c>
      <c r="B21" t="s">
        <v>200</v>
      </c>
      <c r="C21" t="s">
        <v>814</v>
      </c>
      <c r="D21" t="s">
        <v>816</v>
      </c>
    </row>
    <row r="22" spans="1:4" x14ac:dyDescent="0.25">
      <c r="A22" t="s">
        <v>0</v>
      </c>
      <c r="B22" t="s">
        <v>201</v>
      </c>
      <c r="C22" t="s">
        <v>814</v>
      </c>
      <c r="D22" t="s">
        <v>817</v>
      </c>
    </row>
    <row r="23" spans="1:4" x14ac:dyDescent="0.25">
      <c r="A23" t="s">
        <v>0</v>
      </c>
      <c r="B23" t="s">
        <v>202</v>
      </c>
      <c r="C23" t="s">
        <v>814</v>
      </c>
      <c r="D23" t="s">
        <v>818</v>
      </c>
    </row>
    <row r="24" spans="1:4" x14ac:dyDescent="0.25">
      <c r="A24" t="s">
        <v>0</v>
      </c>
      <c r="B24" t="s">
        <v>203</v>
      </c>
      <c r="C24" t="s">
        <v>814</v>
      </c>
      <c r="D24" t="s">
        <v>819</v>
      </c>
    </row>
    <row r="25" spans="1:4" x14ac:dyDescent="0.25">
      <c r="A25" t="s">
        <v>0</v>
      </c>
      <c r="B25" t="s">
        <v>204</v>
      </c>
      <c r="C25" t="s">
        <v>814</v>
      </c>
      <c r="D25" t="s">
        <v>820</v>
      </c>
    </row>
    <row r="26" spans="1:4" x14ac:dyDescent="0.25">
      <c r="A26" t="s">
        <v>0</v>
      </c>
      <c r="B26" t="s">
        <v>205</v>
      </c>
      <c r="C26" t="s">
        <v>814</v>
      </c>
      <c r="D26" t="s">
        <v>821</v>
      </c>
    </row>
    <row r="27" spans="1:4" x14ac:dyDescent="0.25">
      <c r="A27" t="s">
        <v>0</v>
      </c>
      <c r="B27" t="s">
        <v>206</v>
      </c>
      <c r="C27" t="s">
        <v>814</v>
      </c>
      <c r="D27" t="s">
        <v>822</v>
      </c>
    </row>
    <row r="28" spans="1:4" x14ac:dyDescent="0.25">
      <c r="A28" t="s">
        <v>0</v>
      </c>
      <c r="B28" t="s">
        <v>207</v>
      </c>
      <c r="C28" t="s">
        <v>814</v>
      </c>
      <c r="D28" t="s">
        <v>823</v>
      </c>
    </row>
    <row r="29" spans="1:4" x14ac:dyDescent="0.25">
      <c r="A29" t="s">
        <v>0</v>
      </c>
      <c r="B29" t="s">
        <v>208</v>
      </c>
      <c r="C29" t="s">
        <v>814</v>
      </c>
      <c r="D29" t="s">
        <v>824</v>
      </c>
    </row>
    <row r="30" spans="1:4" x14ac:dyDescent="0.25">
      <c r="A30" t="s">
        <v>0</v>
      </c>
      <c r="B30" t="s">
        <v>209</v>
      </c>
      <c r="C30" t="s">
        <v>814</v>
      </c>
      <c r="D30" t="s">
        <v>825</v>
      </c>
    </row>
    <row r="31" spans="1:4" x14ac:dyDescent="0.25">
      <c r="A31" t="s">
        <v>0</v>
      </c>
      <c r="B31" t="s">
        <v>210</v>
      </c>
      <c r="C31" t="s">
        <v>814</v>
      </c>
      <c r="D31" t="s">
        <v>826</v>
      </c>
    </row>
    <row r="32" spans="1:4" x14ac:dyDescent="0.25">
      <c r="A32" t="s">
        <v>0</v>
      </c>
      <c r="B32" t="s">
        <v>827</v>
      </c>
      <c r="C32" t="s">
        <v>814</v>
      </c>
      <c r="D32" t="s">
        <v>828</v>
      </c>
    </row>
    <row r="33" spans="1:4" x14ac:dyDescent="0.25">
      <c r="A33" t="s">
        <v>0</v>
      </c>
      <c r="B33" t="s">
        <v>829</v>
      </c>
      <c r="C33" t="s">
        <v>814</v>
      </c>
      <c r="D33" t="s">
        <v>830</v>
      </c>
    </row>
    <row r="34" spans="1:4" x14ac:dyDescent="0.25">
      <c r="A34" t="s">
        <v>0</v>
      </c>
      <c r="B34" t="s">
        <v>1813</v>
      </c>
      <c r="C34" t="s">
        <v>814</v>
      </c>
      <c r="D34" t="s">
        <v>1814</v>
      </c>
    </row>
    <row r="35" spans="1:4" x14ac:dyDescent="0.25">
      <c r="A35" t="s">
        <v>0</v>
      </c>
      <c r="B35" t="s">
        <v>1815</v>
      </c>
      <c r="C35" t="s">
        <v>814</v>
      </c>
      <c r="D35" t="s">
        <v>1816</v>
      </c>
    </row>
    <row r="36" spans="1:4" x14ac:dyDescent="0.25">
      <c r="A36" t="s">
        <v>0</v>
      </c>
      <c r="B36" t="s">
        <v>831</v>
      </c>
      <c r="C36" t="s">
        <v>814</v>
      </c>
      <c r="D36" t="s">
        <v>832</v>
      </c>
    </row>
    <row r="37" spans="1:4" x14ac:dyDescent="0.25">
      <c r="A37" t="s">
        <v>0</v>
      </c>
      <c r="B37" t="s">
        <v>833</v>
      </c>
      <c r="C37" t="s">
        <v>814</v>
      </c>
      <c r="D37" t="s">
        <v>834</v>
      </c>
    </row>
    <row r="38" spans="1:4" x14ac:dyDescent="0.25">
      <c r="A38" t="s">
        <v>0</v>
      </c>
      <c r="B38" t="s">
        <v>835</v>
      </c>
      <c r="C38" t="s">
        <v>814</v>
      </c>
      <c r="D38" t="s">
        <v>836</v>
      </c>
    </row>
    <row r="39" spans="1:4" x14ac:dyDescent="0.25">
      <c r="A39" t="s">
        <v>0</v>
      </c>
      <c r="B39" t="s">
        <v>837</v>
      </c>
      <c r="C39" t="s">
        <v>814</v>
      </c>
      <c r="D39" t="s">
        <v>838</v>
      </c>
    </row>
    <row r="40" spans="1:4" x14ac:dyDescent="0.25">
      <c r="A40" t="s">
        <v>0</v>
      </c>
      <c r="B40" t="s">
        <v>843</v>
      </c>
      <c r="C40" t="s">
        <v>814</v>
      </c>
      <c r="D40" t="s">
        <v>844</v>
      </c>
    </row>
    <row r="41" spans="1:4" x14ac:dyDescent="0.25">
      <c r="A41" t="s">
        <v>0</v>
      </c>
      <c r="B41" t="s">
        <v>845</v>
      </c>
      <c r="C41" t="s">
        <v>814</v>
      </c>
      <c r="D41" t="s">
        <v>846</v>
      </c>
    </row>
    <row r="42" spans="1:4" x14ac:dyDescent="0.25">
      <c r="A42" t="s">
        <v>0</v>
      </c>
      <c r="B42" t="s">
        <v>847</v>
      </c>
      <c r="C42" t="s">
        <v>814</v>
      </c>
      <c r="D42" t="s">
        <v>848</v>
      </c>
    </row>
    <row r="43" spans="1:4" x14ac:dyDescent="0.25">
      <c r="A43" t="s">
        <v>0</v>
      </c>
      <c r="B43" t="s">
        <v>849</v>
      </c>
      <c r="C43" t="s">
        <v>814</v>
      </c>
      <c r="D43" t="s">
        <v>850</v>
      </c>
    </row>
    <row r="44" spans="1:4" x14ac:dyDescent="0.25">
      <c r="A44" t="s">
        <v>0</v>
      </c>
      <c r="B44" t="s">
        <v>855</v>
      </c>
      <c r="C44" t="s">
        <v>814</v>
      </c>
      <c r="D44" t="s">
        <v>856</v>
      </c>
    </row>
    <row r="45" spans="1:4" x14ac:dyDescent="0.25">
      <c r="A45" t="s">
        <v>0</v>
      </c>
      <c r="B45" t="s">
        <v>857</v>
      </c>
      <c r="C45" t="s">
        <v>814</v>
      </c>
      <c r="D45" t="s">
        <v>858</v>
      </c>
    </row>
    <row r="46" spans="1:4" x14ac:dyDescent="0.25">
      <c r="A46" t="s">
        <v>0</v>
      </c>
      <c r="B46" t="s">
        <v>863</v>
      </c>
      <c r="C46" t="s">
        <v>814</v>
      </c>
      <c r="D46" t="s">
        <v>864</v>
      </c>
    </row>
    <row r="47" spans="1:4" x14ac:dyDescent="0.25">
      <c r="A47" t="s">
        <v>0</v>
      </c>
      <c r="B47" t="s">
        <v>865</v>
      </c>
      <c r="C47" t="s">
        <v>814</v>
      </c>
      <c r="D47" t="s">
        <v>866</v>
      </c>
    </row>
    <row r="48" spans="1:4" x14ac:dyDescent="0.25">
      <c r="A48" t="s">
        <v>0</v>
      </c>
      <c r="B48" t="s">
        <v>867</v>
      </c>
      <c r="C48" t="s">
        <v>814</v>
      </c>
      <c r="D48" t="s">
        <v>868</v>
      </c>
    </row>
    <row r="49" spans="1:4" x14ac:dyDescent="0.25">
      <c r="A49" t="s">
        <v>0</v>
      </c>
      <c r="B49" t="s">
        <v>869</v>
      </c>
      <c r="C49" t="s">
        <v>814</v>
      </c>
      <c r="D49" t="s">
        <v>870</v>
      </c>
    </row>
    <row r="50" spans="1:4" x14ac:dyDescent="0.25">
      <c r="A50" t="s">
        <v>0</v>
      </c>
      <c r="B50" t="s">
        <v>871</v>
      </c>
      <c r="C50" t="s">
        <v>814</v>
      </c>
      <c r="D50" t="s">
        <v>872</v>
      </c>
    </row>
    <row r="51" spans="1:4" x14ac:dyDescent="0.25">
      <c r="A51" t="s">
        <v>0</v>
      </c>
      <c r="B51" t="s">
        <v>873</v>
      </c>
      <c r="C51" t="s">
        <v>814</v>
      </c>
      <c r="D51" t="s">
        <v>874</v>
      </c>
    </row>
    <row r="52" spans="1:4" x14ac:dyDescent="0.25">
      <c r="A52" t="s">
        <v>0</v>
      </c>
      <c r="B52" t="s">
        <v>883</v>
      </c>
      <c r="C52" t="s">
        <v>814</v>
      </c>
      <c r="D52" t="s">
        <v>884</v>
      </c>
    </row>
    <row r="53" spans="1:4" x14ac:dyDescent="0.25">
      <c r="A53" t="s">
        <v>0</v>
      </c>
      <c r="B53" t="s">
        <v>885</v>
      </c>
      <c r="C53" t="s">
        <v>814</v>
      </c>
      <c r="D53" t="s">
        <v>886</v>
      </c>
    </row>
    <row r="54" spans="1:4" x14ac:dyDescent="0.25">
      <c r="A54" t="s">
        <v>0</v>
      </c>
      <c r="B54" t="s">
        <v>891</v>
      </c>
      <c r="C54" t="s">
        <v>814</v>
      </c>
      <c r="D54" t="s">
        <v>892</v>
      </c>
    </row>
    <row r="55" spans="1:4" x14ac:dyDescent="0.25">
      <c r="A55" t="s">
        <v>0</v>
      </c>
      <c r="B55" t="s">
        <v>893</v>
      </c>
      <c r="C55" t="s">
        <v>814</v>
      </c>
      <c r="D55" t="s">
        <v>894</v>
      </c>
    </row>
    <row r="56" spans="1:4" x14ac:dyDescent="0.25">
      <c r="A56" t="s">
        <v>0</v>
      </c>
      <c r="B56" t="s">
        <v>899</v>
      </c>
      <c r="C56" t="s">
        <v>814</v>
      </c>
      <c r="D56" t="s">
        <v>900</v>
      </c>
    </row>
    <row r="57" spans="1:4" x14ac:dyDescent="0.25">
      <c r="A57" t="s">
        <v>0</v>
      </c>
      <c r="B57" t="s">
        <v>901</v>
      </c>
      <c r="C57" t="s">
        <v>814</v>
      </c>
      <c r="D57" t="s">
        <v>902</v>
      </c>
    </row>
    <row r="58" spans="1:4" x14ac:dyDescent="0.25">
      <c r="A58" t="s">
        <v>0</v>
      </c>
      <c r="B58" t="s">
        <v>1019</v>
      </c>
      <c r="C58" t="s">
        <v>814</v>
      </c>
      <c r="D58" t="s">
        <v>1020</v>
      </c>
    </row>
    <row r="59" spans="1:4" x14ac:dyDescent="0.25">
      <c r="A59" t="s">
        <v>0</v>
      </c>
      <c r="B59" t="s">
        <v>1021</v>
      </c>
      <c r="C59" t="s">
        <v>814</v>
      </c>
      <c r="D59" t="s">
        <v>1022</v>
      </c>
    </row>
    <row r="60" spans="1:4" x14ac:dyDescent="0.25">
      <c r="A60" t="s">
        <v>0</v>
      </c>
      <c r="B60" t="s">
        <v>1829</v>
      </c>
      <c r="C60" t="s">
        <v>814</v>
      </c>
      <c r="D60" t="s">
        <v>1830</v>
      </c>
    </row>
    <row r="61" spans="1:4" x14ac:dyDescent="0.25">
      <c r="A61" t="s">
        <v>0</v>
      </c>
      <c r="B61" t="s">
        <v>1831</v>
      </c>
      <c r="C61" t="s">
        <v>814</v>
      </c>
      <c r="D61" t="s">
        <v>1832</v>
      </c>
    </row>
    <row r="62" spans="1:4" x14ac:dyDescent="0.25">
      <c r="A62" t="s">
        <v>0</v>
      </c>
      <c r="B62" t="s">
        <v>1031</v>
      </c>
      <c r="C62" t="s">
        <v>814</v>
      </c>
      <c r="D62" t="s">
        <v>1032</v>
      </c>
    </row>
    <row r="63" spans="1:4" x14ac:dyDescent="0.25">
      <c r="A63" t="s">
        <v>0</v>
      </c>
      <c r="B63" t="s">
        <v>1033</v>
      </c>
      <c r="C63" t="s">
        <v>814</v>
      </c>
      <c r="D63" t="s">
        <v>1034</v>
      </c>
    </row>
    <row r="64" spans="1:4" x14ac:dyDescent="0.25">
      <c r="A64" t="s">
        <v>0</v>
      </c>
      <c r="B64" t="s">
        <v>1833</v>
      </c>
      <c r="C64" t="s">
        <v>814</v>
      </c>
      <c r="D64" t="s">
        <v>1834</v>
      </c>
    </row>
    <row r="65" spans="1:4" x14ac:dyDescent="0.25">
      <c r="A65" t="s">
        <v>0</v>
      </c>
      <c r="B65" t="s">
        <v>1835</v>
      </c>
      <c r="C65" t="s">
        <v>814</v>
      </c>
      <c r="D65" t="s">
        <v>1836</v>
      </c>
    </row>
    <row r="66" spans="1:4" x14ac:dyDescent="0.25">
      <c r="A66" t="s">
        <v>0</v>
      </c>
      <c r="B66" t="s">
        <v>1035</v>
      </c>
      <c r="C66" t="s">
        <v>814</v>
      </c>
      <c r="D66" t="s">
        <v>1036</v>
      </c>
    </row>
    <row r="67" spans="1:4" x14ac:dyDescent="0.25">
      <c r="A67" t="s">
        <v>0</v>
      </c>
      <c r="B67" t="s">
        <v>1037</v>
      </c>
      <c r="C67" t="s">
        <v>814</v>
      </c>
      <c r="D67" t="s">
        <v>1038</v>
      </c>
    </row>
    <row r="68" spans="1:4" x14ac:dyDescent="0.25">
      <c r="A68" t="s">
        <v>0</v>
      </c>
      <c r="B68" t="s">
        <v>1837</v>
      </c>
      <c r="C68" t="s">
        <v>814</v>
      </c>
      <c r="D68" t="s">
        <v>1838</v>
      </c>
    </row>
    <row r="69" spans="1:4" x14ac:dyDescent="0.25">
      <c r="A69" t="s">
        <v>0</v>
      </c>
      <c r="B69" t="s">
        <v>1839</v>
      </c>
      <c r="C69" t="s">
        <v>814</v>
      </c>
      <c r="D69" t="s">
        <v>1840</v>
      </c>
    </row>
    <row r="70" spans="1:4" x14ac:dyDescent="0.25">
      <c r="A70" t="s">
        <v>0</v>
      </c>
      <c r="B70" t="s">
        <v>1841</v>
      </c>
      <c r="C70" t="s">
        <v>814</v>
      </c>
      <c r="D70" t="s">
        <v>1842</v>
      </c>
    </row>
    <row r="71" spans="1:4" x14ac:dyDescent="0.25">
      <c r="A71" t="s">
        <v>0</v>
      </c>
      <c r="B71" t="s">
        <v>1843</v>
      </c>
      <c r="C71" t="s">
        <v>814</v>
      </c>
      <c r="D71" t="s">
        <v>1844</v>
      </c>
    </row>
    <row r="72" spans="1:4" x14ac:dyDescent="0.25">
      <c r="A72" t="s">
        <v>0</v>
      </c>
      <c r="B72" t="s">
        <v>1039</v>
      </c>
      <c r="C72" t="s">
        <v>814</v>
      </c>
      <c r="D72" t="s">
        <v>1040</v>
      </c>
    </row>
    <row r="73" spans="1:4" x14ac:dyDescent="0.25">
      <c r="A73" t="s">
        <v>0</v>
      </c>
      <c r="B73" t="s">
        <v>1041</v>
      </c>
      <c r="C73" t="s">
        <v>814</v>
      </c>
      <c r="D73" t="s">
        <v>1042</v>
      </c>
    </row>
    <row r="74" spans="1:4" x14ac:dyDescent="0.25">
      <c r="A74" t="s">
        <v>0</v>
      </c>
      <c r="B74" t="s">
        <v>1043</v>
      </c>
      <c r="C74" t="s">
        <v>814</v>
      </c>
      <c r="D74" t="s">
        <v>1044</v>
      </c>
    </row>
    <row r="75" spans="1:4" x14ac:dyDescent="0.25">
      <c r="A75" t="s">
        <v>0</v>
      </c>
      <c r="B75" t="s">
        <v>1045</v>
      </c>
      <c r="C75" t="s">
        <v>814</v>
      </c>
      <c r="D75" t="s">
        <v>1046</v>
      </c>
    </row>
    <row r="76" spans="1:4" x14ac:dyDescent="0.25">
      <c r="A76" t="s">
        <v>0</v>
      </c>
      <c r="B76" t="s">
        <v>1047</v>
      </c>
      <c r="C76" t="s">
        <v>814</v>
      </c>
      <c r="D76" t="s">
        <v>1048</v>
      </c>
    </row>
    <row r="77" spans="1:4" x14ac:dyDescent="0.25">
      <c r="A77" t="s">
        <v>0</v>
      </c>
      <c r="B77" t="s">
        <v>1049</v>
      </c>
      <c r="C77" t="s">
        <v>814</v>
      </c>
      <c r="D77" t="s">
        <v>1050</v>
      </c>
    </row>
    <row r="78" spans="1:4" x14ac:dyDescent="0.25">
      <c r="A78" t="s">
        <v>0</v>
      </c>
      <c r="B78" t="s">
        <v>1051</v>
      </c>
      <c r="C78" t="s">
        <v>814</v>
      </c>
      <c r="D78" t="s">
        <v>1052</v>
      </c>
    </row>
    <row r="79" spans="1:4" x14ac:dyDescent="0.25">
      <c r="A79" t="s">
        <v>0</v>
      </c>
      <c r="B79" t="s">
        <v>1053</v>
      </c>
      <c r="C79" t="s">
        <v>814</v>
      </c>
      <c r="D79" t="s">
        <v>1054</v>
      </c>
    </row>
    <row r="80" spans="1:4" x14ac:dyDescent="0.25">
      <c r="A80" t="s">
        <v>0</v>
      </c>
      <c r="B80" t="s">
        <v>1845</v>
      </c>
      <c r="C80" t="s">
        <v>814</v>
      </c>
      <c r="D80" t="s">
        <v>1846</v>
      </c>
    </row>
    <row r="81" spans="1:4" x14ac:dyDescent="0.25">
      <c r="A81" t="s">
        <v>0</v>
      </c>
      <c r="B81" t="s">
        <v>1847</v>
      </c>
      <c r="C81" t="s">
        <v>814</v>
      </c>
      <c r="D81" t="s">
        <v>1848</v>
      </c>
    </row>
    <row r="82" spans="1:4" x14ac:dyDescent="0.25">
      <c r="A82" t="s">
        <v>0</v>
      </c>
      <c r="B82" t="s">
        <v>1059</v>
      </c>
      <c r="C82" t="s">
        <v>814</v>
      </c>
      <c r="D82" t="s">
        <v>1060</v>
      </c>
    </row>
    <row r="83" spans="1:4" x14ac:dyDescent="0.25">
      <c r="A83" t="s">
        <v>0</v>
      </c>
      <c r="B83" t="s">
        <v>1061</v>
      </c>
      <c r="C83" t="s">
        <v>814</v>
      </c>
      <c r="D83" t="s">
        <v>1062</v>
      </c>
    </row>
    <row r="84" spans="1:4" x14ac:dyDescent="0.25">
      <c r="A84" t="s">
        <v>0</v>
      </c>
      <c r="B84" t="s">
        <v>1067</v>
      </c>
      <c r="C84" t="s">
        <v>814</v>
      </c>
      <c r="D84" t="s">
        <v>1068</v>
      </c>
    </row>
    <row r="85" spans="1:4" x14ac:dyDescent="0.25">
      <c r="A85" t="s">
        <v>0</v>
      </c>
      <c r="B85" t="s">
        <v>1069</v>
      </c>
      <c r="C85" t="s">
        <v>814</v>
      </c>
      <c r="D85" t="s">
        <v>1070</v>
      </c>
    </row>
    <row r="86" spans="1:4" x14ac:dyDescent="0.25">
      <c r="A86" t="s">
        <v>0</v>
      </c>
      <c r="B86" t="s">
        <v>1849</v>
      </c>
      <c r="C86" t="s">
        <v>814</v>
      </c>
      <c r="D86" t="s">
        <v>1850</v>
      </c>
    </row>
    <row r="87" spans="1:4" x14ac:dyDescent="0.25">
      <c r="A87" t="s">
        <v>0</v>
      </c>
      <c r="B87" t="s">
        <v>1851</v>
      </c>
      <c r="C87" t="s">
        <v>814</v>
      </c>
      <c r="D87" t="s">
        <v>1852</v>
      </c>
    </row>
    <row r="88" spans="1:4" x14ac:dyDescent="0.25">
      <c r="A88" t="s">
        <v>0</v>
      </c>
      <c r="B88" t="s">
        <v>1083</v>
      </c>
      <c r="C88" t="s">
        <v>814</v>
      </c>
      <c r="D88" t="s">
        <v>1084</v>
      </c>
    </row>
    <row r="89" spans="1:4" x14ac:dyDescent="0.25">
      <c r="A89" t="s">
        <v>0</v>
      </c>
      <c r="B89" t="s">
        <v>1085</v>
      </c>
      <c r="C89" t="s">
        <v>814</v>
      </c>
      <c r="D89" t="s">
        <v>1086</v>
      </c>
    </row>
    <row r="90" spans="1:4" x14ac:dyDescent="0.25">
      <c r="A90" t="s">
        <v>0</v>
      </c>
      <c r="B90" t="s">
        <v>1853</v>
      </c>
      <c r="C90" t="s">
        <v>814</v>
      </c>
      <c r="D90" t="s">
        <v>1854</v>
      </c>
    </row>
    <row r="91" spans="1:4" x14ac:dyDescent="0.25">
      <c r="A91" t="s">
        <v>0</v>
      </c>
      <c r="B91" t="s">
        <v>1855</v>
      </c>
      <c r="C91" t="s">
        <v>814</v>
      </c>
      <c r="D91" t="s">
        <v>1856</v>
      </c>
    </row>
    <row r="92" spans="1:4" x14ac:dyDescent="0.25">
      <c r="A92" t="s">
        <v>0</v>
      </c>
      <c r="B92" t="s">
        <v>1087</v>
      </c>
      <c r="C92" t="s">
        <v>814</v>
      </c>
      <c r="D92" t="s">
        <v>1088</v>
      </c>
    </row>
    <row r="93" spans="1:4" x14ac:dyDescent="0.25">
      <c r="A93" t="s">
        <v>0</v>
      </c>
      <c r="B93" t="s">
        <v>1089</v>
      </c>
      <c r="C93" t="s">
        <v>814</v>
      </c>
      <c r="D93" t="s">
        <v>1090</v>
      </c>
    </row>
    <row r="94" spans="1:4" x14ac:dyDescent="0.25">
      <c r="A94" t="s">
        <v>0</v>
      </c>
      <c r="B94" t="s">
        <v>1857</v>
      </c>
      <c r="C94" t="s">
        <v>814</v>
      </c>
      <c r="D94" t="s">
        <v>1858</v>
      </c>
    </row>
    <row r="95" spans="1:4" x14ac:dyDescent="0.25">
      <c r="A95" t="s">
        <v>0</v>
      </c>
      <c r="B95" t="s">
        <v>1859</v>
      </c>
      <c r="C95" t="s">
        <v>814</v>
      </c>
      <c r="D95" t="s">
        <v>1860</v>
      </c>
    </row>
    <row r="96" spans="1:4" x14ac:dyDescent="0.25">
      <c r="A96" t="s">
        <v>0</v>
      </c>
      <c r="B96" t="s">
        <v>1095</v>
      </c>
      <c r="C96" t="s">
        <v>814</v>
      </c>
      <c r="D96" t="s">
        <v>1096</v>
      </c>
    </row>
    <row r="97" spans="1:4" x14ac:dyDescent="0.25">
      <c r="A97" t="s">
        <v>0</v>
      </c>
      <c r="B97" t="s">
        <v>1097</v>
      </c>
      <c r="C97" t="s">
        <v>814</v>
      </c>
      <c r="D97" t="s">
        <v>1098</v>
      </c>
    </row>
    <row r="98" spans="1:4" x14ac:dyDescent="0.25">
      <c r="A98" t="s">
        <v>0</v>
      </c>
      <c r="B98" t="s">
        <v>1099</v>
      </c>
      <c r="C98" t="s">
        <v>814</v>
      </c>
      <c r="D98" t="s">
        <v>1100</v>
      </c>
    </row>
    <row r="99" spans="1:4" x14ac:dyDescent="0.25">
      <c r="A99" t="s">
        <v>0</v>
      </c>
      <c r="B99" t="s">
        <v>1101</v>
      </c>
      <c r="C99" t="s">
        <v>814</v>
      </c>
      <c r="D99" t="s">
        <v>1102</v>
      </c>
    </row>
    <row r="100" spans="1:4" x14ac:dyDescent="0.25">
      <c r="A100" t="s">
        <v>0</v>
      </c>
      <c r="B100" t="s">
        <v>1111</v>
      </c>
      <c r="C100" t="s">
        <v>814</v>
      </c>
      <c r="D100" t="s">
        <v>1112</v>
      </c>
    </row>
    <row r="101" spans="1:4" x14ac:dyDescent="0.25">
      <c r="A101" t="s">
        <v>0</v>
      </c>
      <c r="B101" t="s">
        <v>1113</v>
      </c>
      <c r="C101" t="s">
        <v>814</v>
      </c>
      <c r="D101" t="s">
        <v>1114</v>
      </c>
    </row>
    <row r="102" spans="1:4" x14ac:dyDescent="0.25">
      <c r="A102" t="s">
        <v>0</v>
      </c>
      <c r="B102" t="s">
        <v>1115</v>
      </c>
      <c r="C102" t="s">
        <v>814</v>
      </c>
      <c r="D102" t="s">
        <v>1116</v>
      </c>
    </row>
    <row r="103" spans="1:4" x14ac:dyDescent="0.25">
      <c r="A103" t="s">
        <v>0</v>
      </c>
      <c r="B103" t="s">
        <v>1117</v>
      </c>
      <c r="C103" t="s">
        <v>814</v>
      </c>
      <c r="D103" t="s">
        <v>1118</v>
      </c>
    </row>
    <row r="104" spans="1:4" x14ac:dyDescent="0.25">
      <c r="A104" t="s">
        <v>0</v>
      </c>
      <c r="B104" t="s">
        <v>1127</v>
      </c>
      <c r="C104" t="s">
        <v>814</v>
      </c>
      <c r="D104" t="s">
        <v>1128</v>
      </c>
    </row>
    <row r="105" spans="1:4" x14ac:dyDescent="0.25">
      <c r="A105" t="s">
        <v>0</v>
      </c>
      <c r="B105" t="s">
        <v>1129</v>
      </c>
      <c r="C105" t="s">
        <v>814</v>
      </c>
      <c r="D105" t="s">
        <v>1130</v>
      </c>
    </row>
    <row r="106" spans="1:4" x14ac:dyDescent="0.25">
      <c r="A106" t="s">
        <v>0</v>
      </c>
      <c r="B106" t="s">
        <v>1131</v>
      </c>
      <c r="C106" t="s">
        <v>814</v>
      </c>
      <c r="D106" t="s">
        <v>1132</v>
      </c>
    </row>
    <row r="107" spans="1:4" x14ac:dyDescent="0.25">
      <c r="A107" t="s">
        <v>0</v>
      </c>
      <c r="B107" t="s">
        <v>1133</v>
      </c>
      <c r="C107" t="s">
        <v>814</v>
      </c>
      <c r="D107" t="s">
        <v>1134</v>
      </c>
    </row>
    <row r="108" spans="1:4" x14ac:dyDescent="0.25">
      <c r="A108" t="s">
        <v>0</v>
      </c>
      <c r="B108" t="s">
        <v>1861</v>
      </c>
      <c r="C108" t="s">
        <v>814</v>
      </c>
      <c r="D108" t="s">
        <v>1862</v>
      </c>
    </row>
    <row r="109" spans="1:4" x14ac:dyDescent="0.25">
      <c r="A109" t="s">
        <v>0</v>
      </c>
      <c r="B109" t="s">
        <v>1863</v>
      </c>
      <c r="C109" t="s">
        <v>814</v>
      </c>
      <c r="D109" t="s">
        <v>1864</v>
      </c>
    </row>
    <row r="110" spans="1:4" x14ac:dyDescent="0.25">
      <c r="A110" t="s">
        <v>0</v>
      </c>
      <c r="B110" t="s">
        <v>1139</v>
      </c>
      <c r="C110" t="s">
        <v>814</v>
      </c>
      <c r="D110" t="s">
        <v>1140</v>
      </c>
    </row>
    <row r="111" spans="1:4" x14ac:dyDescent="0.25">
      <c r="A111" t="s">
        <v>0</v>
      </c>
      <c r="B111" t="s">
        <v>1141</v>
      </c>
      <c r="C111" t="s">
        <v>814</v>
      </c>
      <c r="D111" t="s">
        <v>1142</v>
      </c>
    </row>
    <row r="112" spans="1:4" x14ac:dyDescent="0.25">
      <c r="A112" t="s">
        <v>0</v>
      </c>
      <c r="B112" t="s">
        <v>1143</v>
      </c>
      <c r="C112" t="s">
        <v>814</v>
      </c>
      <c r="D112" t="s">
        <v>1144</v>
      </c>
    </row>
    <row r="113" spans="1:4" x14ac:dyDescent="0.25">
      <c r="A113" t="s">
        <v>0</v>
      </c>
      <c r="B113" t="s">
        <v>1145</v>
      </c>
      <c r="C113" t="s">
        <v>814</v>
      </c>
      <c r="D113" t="s">
        <v>1146</v>
      </c>
    </row>
    <row r="114" spans="1:4" x14ac:dyDescent="0.25">
      <c r="A114" t="s">
        <v>0</v>
      </c>
      <c r="B114" t="s">
        <v>1147</v>
      </c>
      <c r="C114" t="s">
        <v>814</v>
      </c>
      <c r="D114" t="s">
        <v>1148</v>
      </c>
    </row>
    <row r="115" spans="1:4" x14ac:dyDescent="0.25">
      <c r="A115" t="s">
        <v>0</v>
      </c>
      <c r="B115" t="s">
        <v>1149</v>
      </c>
      <c r="C115" t="s">
        <v>814</v>
      </c>
      <c r="D115" t="s">
        <v>1150</v>
      </c>
    </row>
    <row r="116" spans="1:4" x14ac:dyDescent="0.25">
      <c r="A116" t="s">
        <v>0</v>
      </c>
      <c r="B116" t="s">
        <v>1865</v>
      </c>
      <c r="C116" t="s">
        <v>814</v>
      </c>
      <c r="D116" t="s">
        <v>1866</v>
      </c>
    </row>
    <row r="117" spans="1:4" x14ac:dyDescent="0.25">
      <c r="A117" t="s">
        <v>0</v>
      </c>
      <c r="B117" t="s">
        <v>1867</v>
      </c>
      <c r="C117" t="s">
        <v>814</v>
      </c>
      <c r="D117" t="s">
        <v>1868</v>
      </c>
    </row>
    <row r="118" spans="1:4" x14ac:dyDescent="0.25">
      <c r="A118" t="s">
        <v>0</v>
      </c>
      <c r="B118" t="s">
        <v>1159</v>
      </c>
      <c r="C118" t="s">
        <v>814</v>
      </c>
      <c r="D118" t="s">
        <v>1160</v>
      </c>
    </row>
    <row r="119" spans="1:4" x14ac:dyDescent="0.25">
      <c r="A119" t="s">
        <v>0</v>
      </c>
      <c r="B119" t="s">
        <v>1161</v>
      </c>
      <c r="C119" t="s">
        <v>814</v>
      </c>
      <c r="D119" t="s">
        <v>1162</v>
      </c>
    </row>
    <row r="120" spans="1:4" x14ac:dyDescent="0.25">
      <c r="A120" t="s">
        <v>0</v>
      </c>
      <c r="B120" t="s">
        <v>1167</v>
      </c>
      <c r="C120" t="s">
        <v>814</v>
      </c>
      <c r="D120" t="s">
        <v>1168</v>
      </c>
    </row>
    <row r="121" spans="1:4" x14ac:dyDescent="0.25">
      <c r="A121" t="s">
        <v>0</v>
      </c>
      <c r="B121" t="s">
        <v>1169</v>
      </c>
      <c r="C121" t="s">
        <v>814</v>
      </c>
      <c r="D121" t="s">
        <v>1170</v>
      </c>
    </row>
    <row r="122" spans="1:4" x14ac:dyDescent="0.25">
      <c r="A122" t="s">
        <v>0</v>
      </c>
      <c r="B122" t="s">
        <v>1869</v>
      </c>
      <c r="C122" t="s">
        <v>814</v>
      </c>
      <c r="D122" t="s">
        <v>1870</v>
      </c>
    </row>
    <row r="123" spans="1:4" x14ac:dyDescent="0.25">
      <c r="A123" t="s">
        <v>0</v>
      </c>
      <c r="B123" t="s">
        <v>1871</v>
      </c>
      <c r="C123" t="s">
        <v>814</v>
      </c>
      <c r="D123" t="s">
        <v>1872</v>
      </c>
    </row>
    <row r="124" spans="1:4" x14ac:dyDescent="0.25">
      <c r="A124" t="s">
        <v>0</v>
      </c>
      <c r="B124" t="s">
        <v>1171</v>
      </c>
      <c r="C124" t="s">
        <v>814</v>
      </c>
      <c r="D124" t="s">
        <v>1172</v>
      </c>
    </row>
    <row r="125" spans="1:4" x14ac:dyDescent="0.25">
      <c r="A125" t="s">
        <v>0</v>
      </c>
      <c r="B125" t="s">
        <v>1173</v>
      </c>
      <c r="C125" t="s">
        <v>814</v>
      </c>
      <c r="D125" t="s">
        <v>1174</v>
      </c>
    </row>
    <row r="126" spans="1:4" x14ac:dyDescent="0.25">
      <c r="A126" t="s">
        <v>0</v>
      </c>
      <c r="B126" t="s">
        <v>1873</v>
      </c>
      <c r="C126" t="s">
        <v>814</v>
      </c>
      <c r="D126" t="s">
        <v>1874</v>
      </c>
    </row>
    <row r="127" spans="1:4" x14ac:dyDescent="0.25">
      <c r="A127" t="s">
        <v>0</v>
      </c>
      <c r="B127" t="s">
        <v>1875</v>
      </c>
      <c r="C127" t="s">
        <v>814</v>
      </c>
      <c r="D127" t="s">
        <v>1876</v>
      </c>
    </row>
    <row r="128" spans="1:4" x14ac:dyDescent="0.25">
      <c r="A128" t="s">
        <v>0</v>
      </c>
      <c r="B128" t="s">
        <v>1179</v>
      </c>
      <c r="C128" t="s">
        <v>814</v>
      </c>
      <c r="D128" t="s">
        <v>1180</v>
      </c>
    </row>
    <row r="129" spans="1:4" x14ac:dyDescent="0.25">
      <c r="A129" t="s">
        <v>0</v>
      </c>
      <c r="B129" t="s">
        <v>1181</v>
      </c>
      <c r="C129" t="s">
        <v>814</v>
      </c>
      <c r="D129" t="s">
        <v>1182</v>
      </c>
    </row>
    <row r="130" spans="1:4" x14ac:dyDescent="0.25">
      <c r="A130" t="s">
        <v>0</v>
      </c>
      <c r="B130" t="s">
        <v>1877</v>
      </c>
      <c r="C130" t="s">
        <v>814</v>
      </c>
      <c r="D130" t="s">
        <v>1878</v>
      </c>
    </row>
    <row r="131" spans="1:4" x14ac:dyDescent="0.25">
      <c r="A131" t="s">
        <v>0</v>
      </c>
      <c r="B131" t="s">
        <v>1879</v>
      </c>
      <c r="C131" t="s">
        <v>814</v>
      </c>
      <c r="D131" t="s">
        <v>1880</v>
      </c>
    </row>
    <row r="132" spans="1:4" x14ac:dyDescent="0.25">
      <c r="A132" t="s">
        <v>0</v>
      </c>
      <c r="B132" t="s">
        <v>1183</v>
      </c>
      <c r="C132" t="s">
        <v>814</v>
      </c>
      <c r="D132" t="s">
        <v>1184</v>
      </c>
    </row>
    <row r="133" spans="1:4" x14ac:dyDescent="0.25">
      <c r="A133" t="s">
        <v>0</v>
      </c>
      <c r="B133" t="s">
        <v>1185</v>
      </c>
      <c r="C133" t="s">
        <v>814</v>
      </c>
      <c r="D133" t="s">
        <v>1186</v>
      </c>
    </row>
    <row r="134" spans="1:4" x14ac:dyDescent="0.25">
      <c r="A134" t="s">
        <v>0</v>
      </c>
      <c r="B134" t="s">
        <v>1881</v>
      </c>
      <c r="C134" t="s">
        <v>814</v>
      </c>
      <c r="D134" t="s">
        <v>1882</v>
      </c>
    </row>
    <row r="135" spans="1:4" x14ac:dyDescent="0.25">
      <c r="A135" t="s">
        <v>0</v>
      </c>
      <c r="B135" t="s">
        <v>1883</v>
      </c>
      <c r="C135" t="s">
        <v>814</v>
      </c>
      <c r="D135" t="s">
        <v>1884</v>
      </c>
    </row>
    <row r="136" spans="1:4" x14ac:dyDescent="0.25">
      <c r="A136" t="s">
        <v>0</v>
      </c>
      <c r="B136" t="s">
        <v>1187</v>
      </c>
      <c r="C136" t="s">
        <v>814</v>
      </c>
      <c r="D136" t="s">
        <v>1188</v>
      </c>
    </row>
    <row r="137" spans="1:4" x14ac:dyDescent="0.25">
      <c r="A137" t="s">
        <v>0</v>
      </c>
      <c r="B137" t="s">
        <v>1189</v>
      </c>
      <c r="C137" t="s">
        <v>814</v>
      </c>
      <c r="D137" t="s">
        <v>1190</v>
      </c>
    </row>
    <row r="138" spans="1:4" x14ac:dyDescent="0.25">
      <c r="A138" t="s">
        <v>0</v>
      </c>
      <c r="B138" t="s">
        <v>1191</v>
      </c>
      <c r="C138" t="s">
        <v>814</v>
      </c>
      <c r="D138" t="s">
        <v>1192</v>
      </c>
    </row>
    <row r="139" spans="1:4" x14ac:dyDescent="0.25">
      <c r="A139" t="s">
        <v>0</v>
      </c>
      <c r="B139" t="s">
        <v>1193</v>
      </c>
      <c r="C139" t="s">
        <v>814</v>
      </c>
      <c r="D139" t="s">
        <v>1194</v>
      </c>
    </row>
    <row r="140" spans="1:4" x14ac:dyDescent="0.25">
      <c r="A140" t="s">
        <v>0</v>
      </c>
      <c r="B140" t="s">
        <v>1885</v>
      </c>
      <c r="C140" t="s">
        <v>814</v>
      </c>
      <c r="D140" t="s">
        <v>1886</v>
      </c>
    </row>
    <row r="141" spans="1:4" x14ac:dyDescent="0.25">
      <c r="A141" t="s">
        <v>0</v>
      </c>
      <c r="B141" t="s">
        <v>1887</v>
      </c>
      <c r="C141" t="s">
        <v>814</v>
      </c>
      <c r="D141" t="s">
        <v>1888</v>
      </c>
    </row>
    <row r="142" spans="1:4" x14ac:dyDescent="0.25">
      <c r="A142" t="s">
        <v>0</v>
      </c>
      <c r="B142" t="s">
        <v>1203</v>
      </c>
      <c r="C142" t="s">
        <v>814</v>
      </c>
      <c r="D142" t="s">
        <v>1204</v>
      </c>
    </row>
    <row r="143" spans="1:4" x14ac:dyDescent="0.25">
      <c r="A143" t="s">
        <v>0</v>
      </c>
      <c r="B143" t="s">
        <v>1205</v>
      </c>
      <c r="C143" t="s">
        <v>814</v>
      </c>
      <c r="D143" t="s">
        <v>1206</v>
      </c>
    </row>
    <row r="144" spans="1:4" x14ac:dyDescent="0.25">
      <c r="A144" t="s">
        <v>0</v>
      </c>
      <c r="B144" t="s">
        <v>1207</v>
      </c>
      <c r="C144" t="s">
        <v>814</v>
      </c>
      <c r="D144" t="s">
        <v>1208</v>
      </c>
    </row>
    <row r="145" spans="1:4" x14ac:dyDescent="0.25">
      <c r="A145" t="s">
        <v>0</v>
      </c>
      <c r="B145" t="s">
        <v>1209</v>
      </c>
      <c r="C145" t="s">
        <v>814</v>
      </c>
      <c r="D145" t="s">
        <v>1210</v>
      </c>
    </row>
    <row r="146" spans="1:4" x14ac:dyDescent="0.25">
      <c r="A146" t="s">
        <v>0</v>
      </c>
      <c r="B146" t="s">
        <v>1889</v>
      </c>
      <c r="C146" t="s">
        <v>814</v>
      </c>
      <c r="D146" t="s">
        <v>1890</v>
      </c>
    </row>
    <row r="147" spans="1:4" x14ac:dyDescent="0.25">
      <c r="A147" t="s">
        <v>0</v>
      </c>
      <c r="B147" t="s">
        <v>1891</v>
      </c>
      <c r="C147" t="s">
        <v>814</v>
      </c>
      <c r="D147" t="s">
        <v>1892</v>
      </c>
    </row>
    <row r="148" spans="1:4" x14ac:dyDescent="0.25">
      <c r="A148" t="s">
        <v>0</v>
      </c>
      <c r="B148" t="s">
        <v>1311</v>
      </c>
      <c r="C148" t="s">
        <v>814</v>
      </c>
      <c r="D148" t="s">
        <v>1312</v>
      </c>
    </row>
    <row r="149" spans="1:4" x14ac:dyDescent="0.25">
      <c r="A149" t="s">
        <v>0</v>
      </c>
      <c r="B149" t="s">
        <v>1313</v>
      </c>
      <c r="C149" t="s">
        <v>814</v>
      </c>
      <c r="D149" t="s">
        <v>1314</v>
      </c>
    </row>
    <row r="150" spans="1:4" x14ac:dyDescent="0.25">
      <c r="A150" t="s">
        <v>0</v>
      </c>
      <c r="B150" t="s">
        <v>1315</v>
      </c>
      <c r="C150" t="s">
        <v>814</v>
      </c>
      <c r="D150" t="s">
        <v>1316</v>
      </c>
    </row>
    <row r="151" spans="1:4" x14ac:dyDescent="0.25">
      <c r="A151" t="s">
        <v>0</v>
      </c>
      <c r="B151" t="s">
        <v>1317</v>
      </c>
      <c r="C151" t="s">
        <v>814</v>
      </c>
      <c r="D151" t="s">
        <v>1318</v>
      </c>
    </row>
    <row r="152" spans="1:4" x14ac:dyDescent="0.25">
      <c r="A152" t="s">
        <v>0</v>
      </c>
      <c r="B152" t="s">
        <v>1945</v>
      </c>
      <c r="C152" t="s">
        <v>814</v>
      </c>
      <c r="D152" t="s">
        <v>1946</v>
      </c>
    </row>
    <row r="153" spans="1:4" x14ac:dyDescent="0.25">
      <c r="A153" t="s">
        <v>0</v>
      </c>
      <c r="B153" t="s">
        <v>1947</v>
      </c>
      <c r="C153" t="s">
        <v>814</v>
      </c>
      <c r="D153" t="s">
        <v>1948</v>
      </c>
    </row>
    <row r="154" spans="1:4" x14ac:dyDescent="0.25">
      <c r="A154" t="s">
        <v>0</v>
      </c>
      <c r="B154" t="s">
        <v>1535</v>
      </c>
      <c r="C154" t="s">
        <v>814</v>
      </c>
      <c r="D154" t="s">
        <v>1536</v>
      </c>
    </row>
    <row r="155" spans="1:4" x14ac:dyDescent="0.25">
      <c r="A155" t="s">
        <v>0</v>
      </c>
      <c r="B155" t="s">
        <v>1537</v>
      </c>
      <c r="C155" t="s">
        <v>814</v>
      </c>
      <c r="D155" t="s">
        <v>1538</v>
      </c>
    </row>
    <row r="156" spans="1:4" x14ac:dyDescent="0.25">
      <c r="A156" t="s">
        <v>0</v>
      </c>
      <c r="B156" t="s">
        <v>1909</v>
      </c>
      <c r="C156" t="s">
        <v>814</v>
      </c>
      <c r="D156" t="s">
        <v>1910</v>
      </c>
    </row>
    <row r="157" spans="1:4" x14ac:dyDescent="0.25">
      <c r="A157" t="s">
        <v>0</v>
      </c>
      <c r="B157" t="s">
        <v>1911</v>
      </c>
      <c r="C157" t="s">
        <v>814</v>
      </c>
      <c r="D157" t="s">
        <v>1912</v>
      </c>
    </row>
    <row r="158" spans="1:4" x14ac:dyDescent="0.25">
      <c r="A158" t="s">
        <v>0</v>
      </c>
      <c r="B158" t="s">
        <v>1643</v>
      </c>
      <c r="C158" t="s">
        <v>814</v>
      </c>
      <c r="D158" t="s">
        <v>1644</v>
      </c>
    </row>
    <row r="159" spans="1:4" x14ac:dyDescent="0.25">
      <c r="A159" t="s">
        <v>0</v>
      </c>
      <c r="B159" t="s">
        <v>1645</v>
      </c>
      <c r="C159" t="s">
        <v>814</v>
      </c>
      <c r="D159" t="s">
        <v>1646</v>
      </c>
    </row>
    <row r="160" spans="1:4" x14ac:dyDescent="0.25">
      <c r="A160" t="s">
        <v>0</v>
      </c>
      <c r="B160" t="s">
        <v>1783</v>
      </c>
      <c r="C160" t="s">
        <v>814</v>
      </c>
      <c r="D160" t="s">
        <v>1784</v>
      </c>
    </row>
    <row r="161" spans="1:4" x14ac:dyDescent="0.25">
      <c r="A161" t="s">
        <v>0</v>
      </c>
      <c r="B161" t="s">
        <v>1785</v>
      </c>
      <c r="C161" t="s">
        <v>814</v>
      </c>
      <c r="D161" t="s">
        <v>1786</v>
      </c>
    </row>
    <row r="162" spans="1:4" x14ac:dyDescent="0.25">
      <c r="A162" t="s">
        <v>0</v>
      </c>
    </row>
    <row r="163" spans="1:4" x14ac:dyDescent="0.25">
      <c r="A163" t="s">
        <v>175</v>
      </c>
    </row>
    <row r="164" spans="1:4" x14ac:dyDescent="0.25">
      <c r="A164" t="s">
        <v>176</v>
      </c>
    </row>
    <row r="165" spans="1:4" x14ac:dyDescent="0.25">
      <c r="A165" t="s">
        <v>177</v>
      </c>
    </row>
    <row r="166" spans="1:4" x14ac:dyDescent="0.25">
      <c r="A166" t="s">
        <v>0</v>
      </c>
    </row>
    <row r="167" spans="1:4" x14ac:dyDescent="0.25">
      <c r="A167" t="s">
        <v>178</v>
      </c>
    </row>
    <row r="168" spans="1:4" x14ac:dyDescent="0.25">
      <c r="A168" t="s">
        <v>179</v>
      </c>
    </row>
    <row r="169" spans="1:4" x14ac:dyDescent="0.25">
      <c r="A169" t="s">
        <v>180</v>
      </c>
    </row>
    <row r="170" spans="1:4" x14ac:dyDescent="0.25">
      <c r="A170" t="s">
        <v>0</v>
      </c>
    </row>
    <row r="171" spans="1:4" x14ac:dyDescent="0.25">
      <c r="A171" t="s">
        <v>181</v>
      </c>
    </row>
    <row r="172" spans="1:4" x14ac:dyDescent="0.25">
      <c r="A172" t="s">
        <v>182</v>
      </c>
    </row>
    <row r="173" spans="1:4" x14ac:dyDescent="0.25">
      <c r="A173" t="s">
        <v>759</v>
      </c>
    </row>
    <row r="174" spans="1:4" x14ac:dyDescent="0.25">
      <c r="A174" t="s">
        <v>0</v>
      </c>
    </row>
    <row r="175" spans="1:4" x14ac:dyDescent="0.25">
      <c r="A175" t="s">
        <v>183</v>
      </c>
    </row>
    <row r="176" spans="1:4" x14ac:dyDescent="0.25">
      <c r="A176" t="s">
        <v>185</v>
      </c>
    </row>
    <row r="177" spans="1:142" x14ac:dyDescent="0.25">
      <c r="A177" t="s">
        <v>0</v>
      </c>
    </row>
    <row r="178" spans="1:142" x14ac:dyDescent="0.25">
      <c r="A178" t="s">
        <v>186</v>
      </c>
    </row>
    <row r="179" spans="1:142" x14ac:dyDescent="0.25">
      <c r="A179" t="s">
        <v>187</v>
      </c>
    </row>
    <row r="180" spans="1:142" x14ac:dyDescent="0.25">
      <c r="A180" t="s">
        <v>0</v>
      </c>
    </row>
    <row r="181" spans="1:142" x14ac:dyDescent="0.25">
      <c r="A181" t="s">
        <v>188</v>
      </c>
    </row>
    <row r="182" spans="1:142" x14ac:dyDescent="0.25">
      <c r="A182" t="s">
        <v>0</v>
      </c>
    </row>
    <row r="183" spans="1:142" x14ac:dyDescent="0.25">
      <c r="A183" t="s">
        <v>189</v>
      </c>
    </row>
    <row r="184" spans="1:142" x14ac:dyDescent="0.25">
      <c r="A184" t="s">
        <v>190</v>
      </c>
    </row>
    <row r="185" spans="1:142" x14ac:dyDescent="0.25">
      <c r="A185" t="s">
        <v>193</v>
      </c>
    </row>
    <row r="186" spans="1:142" x14ac:dyDescent="0.25">
      <c r="A186" t="s">
        <v>0</v>
      </c>
    </row>
    <row r="187" spans="1:142" x14ac:dyDescent="0.25">
      <c r="A187" t="s">
        <v>195</v>
      </c>
    </row>
    <row r="188" spans="1:142" x14ac:dyDescent="0.25">
      <c r="A188" t="s">
        <v>811</v>
      </c>
    </row>
    <row r="189" spans="1:142" x14ac:dyDescent="0.25">
      <c r="A189" t="s">
        <v>0</v>
      </c>
    </row>
    <row r="190" spans="1:142" x14ac:dyDescent="0.25">
      <c r="A190" t="s">
        <v>197</v>
      </c>
    </row>
    <row r="191" spans="1:142" x14ac:dyDescent="0.25">
      <c r="A191" t="s">
        <v>198</v>
      </c>
    </row>
    <row r="192" spans="1:142" ht="90" x14ac:dyDescent="0.25">
      <c r="A192" t="str">
        <f>INDEX($D$20:$D$161,MATCH(A193,$B$20:$B$161,0))</f>
        <v>Agency Code</v>
      </c>
      <c r="B192" t="str">
        <f t="shared" ref="B192:BM192" si="0">INDEX($D$20:$D$161,MATCH(B193,$B$20:$B$161,0))</f>
        <v>Station number</v>
      </c>
      <c r="C192" t="str">
        <f t="shared" si="0"/>
        <v>Begin date</v>
      </c>
      <c r="D192" t="str">
        <f t="shared" si="0"/>
        <v>Begin time</v>
      </c>
      <c r="E192" t="str">
        <f t="shared" si="0"/>
        <v>End date</v>
      </c>
      <c r="F192" t="str">
        <f t="shared" si="0"/>
        <v>End time</v>
      </c>
      <c r="G192" t="str">
        <f t="shared" si="0"/>
        <v>Time datum</v>
      </c>
      <c r="H192" t="str">
        <f t="shared" si="0"/>
        <v>Time datum reliability code</v>
      </c>
      <c r="I192" t="str">
        <f t="shared" si="0"/>
        <v>Agency Collecting Sample Code</v>
      </c>
      <c r="J192" t="str">
        <f t="shared" si="0"/>
        <v>Medium code</v>
      </c>
      <c r="K192" t="str">
        <f t="shared" si="0"/>
        <v>Taxonomic unit code</v>
      </c>
      <c r="L192" t="str">
        <f t="shared" si="0"/>
        <v>Body part code</v>
      </c>
      <c r="M192" t="str">
        <f t="shared" si="0"/>
        <v>Remark code for P00004</v>
      </c>
      <c r="N192" t="str">
        <f t="shared" si="0"/>
        <v>Stream width, feet</v>
      </c>
      <c r="O192" t="str">
        <f t="shared" si="0"/>
        <v>Remark code for P00009</v>
      </c>
      <c r="P192" t="str">
        <f t="shared" si="0"/>
        <v>Location in cross section, distance from left bank looking downstream, feet</v>
      </c>
      <c r="Q192" t="str">
        <f t="shared" si="0"/>
        <v>Remark code for P00010</v>
      </c>
      <c r="R192" t="str">
        <f t="shared" si="0"/>
        <v>Temperature, water, degrees Celsius</v>
      </c>
      <c r="S192" t="str">
        <f t="shared" si="0"/>
        <v>Remark code for P00020</v>
      </c>
      <c r="T192" t="str">
        <f t="shared" si="0"/>
        <v>Temperature, air, degrees Celsius</v>
      </c>
      <c r="U192" t="str">
        <f t="shared" si="0"/>
        <v>Remark code for P00028</v>
      </c>
      <c r="V192" t="str">
        <f t="shared" si="0"/>
        <v>Agency analyzing sample, code</v>
      </c>
      <c r="W192" t="str">
        <f t="shared" si="0"/>
        <v>Remark code for P00061</v>
      </c>
      <c r="X192" t="str">
        <f t="shared" si="0"/>
        <v>Discharge, instantaneous, cubic feet per second</v>
      </c>
      <c r="Y192" t="str">
        <f t="shared" si="0"/>
        <v>Remark code for P00065</v>
      </c>
      <c r="Z192" t="str">
        <f t="shared" si="0"/>
        <v>Gage height, feet</v>
      </c>
      <c r="AA192" t="str">
        <f t="shared" si="0"/>
        <v>Remark code for P00095</v>
      </c>
      <c r="AB192" t="str">
        <f t="shared" si="0"/>
        <v>Specific conductance, water, unfiltered, microsiemens per centimeter at 25 degrees Celsius</v>
      </c>
      <c r="AC192" t="str">
        <f t="shared" si="0"/>
        <v>Remark code for P00191</v>
      </c>
      <c r="AD192" t="str">
        <f t="shared" si="0"/>
        <v>Hydrogen ion, water, unfiltered, calculated, milligrams per liter</v>
      </c>
      <c r="AE192" t="str">
        <f t="shared" si="0"/>
        <v>Remark code for P00300</v>
      </c>
      <c r="AF192" t="str">
        <f t="shared" si="0"/>
        <v>Dissolved oxygen, water, unfiltered, milligrams per liter</v>
      </c>
      <c r="AG192" t="str">
        <f t="shared" si="0"/>
        <v>Remark code for P00400</v>
      </c>
      <c r="AH192" t="str">
        <f t="shared" si="0"/>
        <v>pH, water, unfiltered, field, standard units</v>
      </c>
      <c r="AI192" t="str">
        <f t="shared" si="0"/>
        <v>Remark code for P00405</v>
      </c>
      <c r="AJ192" t="str">
        <f t="shared" si="0"/>
        <v>Carbon dioxide, water, unfiltered, milligrams per liter</v>
      </c>
      <c r="AK192" t="str">
        <f t="shared" si="0"/>
        <v>Remark code for P00419</v>
      </c>
      <c r="AL192" t="str">
        <f t="shared" si="0"/>
        <v>Acid neutralizing capacity, water, unfiltered, inflection-point titration method (incremental titration method), field, milligrams per liter as calcium carbonate</v>
      </c>
      <c r="AM192" t="str">
        <f t="shared" si="0"/>
        <v>Remark code for P00900</v>
      </c>
      <c r="AN192" t="str">
        <f t="shared" si="0"/>
        <v>Hardness, water, milligrams per liter as calcium carbonate</v>
      </c>
      <c r="AO192" t="str">
        <f t="shared" si="0"/>
        <v>Remark code for P00902</v>
      </c>
      <c r="AP192" t="str">
        <f t="shared" si="0"/>
        <v>Noncarbonate hardness, water, unfiltered, field, milligrams per liter as calcium carbonate</v>
      </c>
      <c r="AQ192" t="str">
        <f t="shared" si="0"/>
        <v>Remark code for P00915</v>
      </c>
      <c r="AR192" s="8" t="str">
        <f t="shared" si="0"/>
        <v>Calcium, water, filtered, milligrams per liter</v>
      </c>
      <c r="AS192" t="str">
        <f t="shared" si="0"/>
        <v>Remark code for P00916</v>
      </c>
      <c r="AT192" s="6" t="str">
        <f t="shared" si="0"/>
        <v>Calcium, water, unfiltered, recoverable, milligrams per liter</v>
      </c>
      <c r="AU192" t="str">
        <f t="shared" si="0"/>
        <v>Remark code for P00925</v>
      </c>
      <c r="AV192" s="7" t="str">
        <f t="shared" si="0"/>
        <v>Magnesium, water, filtered, milligrams per liter</v>
      </c>
      <c r="AW192" t="str">
        <f t="shared" si="0"/>
        <v>Remark code for P00927</v>
      </c>
      <c r="AX192" t="str">
        <f t="shared" si="0"/>
        <v>Magnesium, water, unfiltered, recoverable, milligrams per liter</v>
      </c>
      <c r="AY192" t="str">
        <f t="shared" si="0"/>
        <v>Remark code for P00929</v>
      </c>
      <c r="AZ192" t="str">
        <f t="shared" si="0"/>
        <v>Sodium, water, unfiltered, recoverable, milligrams per liter</v>
      </c>
      <c r="BA192" t="str">
        <f t="shared" si="0"/>
        <v>Remark code for P00930</v>
      </c>
      <c r="BB192" s="7" t="str">
        <f t="shared" si="0"/>
        <v>Sodium, water, filtered, milligrams per liter</v>
      </c>
      <c r="BC192" t="str">
        <f t="shared" si="0"/>
        <v>Remark code for P00931</v>
      </c>
      <c r="BD192" t="str">
        <f t="shared" si="0"/>
        <v>Sodium adsorption ratio (SAR), water, number</v>
      </c>
      <c r="BE192" t="str">
        <f t="shared" si="0"/>
        <v>Remark code for P00932</v>
      </c>
      <c r="BF192" t="str">
        <f t="shared" si="0"/>
        <v>Sodium fraction of cations, water, percent in equivalents of major cations</v>
      </c>
      <c r="BG192" t="str">
        <f t="shared" si="0"/>
        <v>Remark code for P00935</v>
      </c>
      <c r="BH192" s="7" t="str">
        <f t="shared" si="0"/>
        <v>Potassium, water, filtered, milligrams per liter</v>
      </c>
      <c r="BI192" t="str">
        <f t="shared" si="0"/>
        <v>Remark code for P00937</v>
      </c>
      <c r="BJ192" t="str">
        <f t="shared" si="0"/>
        <v>Potassium, water, unfiltered, recoverable, milligrams per liter</v>
      </c>
      <c r="BK192" t="str">
        <f t="shared" si="0"/>
        <v>Remark code for P00945</v>
      </c>
      <c r="BL192" s="7" t="str">
        <f t="shared" si="0"/>
        <v>Sulfate, water, filtered, milligrams per liter</v>
      </c>
      <c r="BM192" t="str">
        <f t="shared" si="0"/>
        <v>Remark code for P00955</v>
      </c>
      <c r="BN192" t="str">
        <f t="shared" ref="BN192:DY192" si="1">INDEX($D$20:$D$161,MATCH(BN193,$B$20:$B$161,0))</f>
        <v>Silica, water, filtered, milligrams per liter as SiO2</v>
      </c>
      <c r="BO192" t="str">
        <f t="shared" si="1"/>
        <v>Remark code for P00956</v>
      </c>
      <c r="BP192" t="str">
        <f t="shared" si="1"/>
        <v>Silica, water, unfiltered, milligrams per liter as SiO2</v>
      </c>
      <c r="BQ192" t="str">
        <f t="shared" si="1"/>
        <v>Remark code for P01005</v>
      </c>
      <c r="BR192" t="str">
        <f t="shared" si="1"/>
        <v>Barium, water, filtered, micrograms per liter</v>
      </c>
      <c r="BS192" t="str">
        <f t="shared" si="1"/>
        <v>Remark code for P01007</v>
      </c>
      <c r="BT192" t="str">
        <f t="shared" si="1"/>
        <v>Barium, water, unfiltered, recoverable, micrograms per liter</v>
      </c>
      <c r="BU192" t="str">
        <f t="shared" si="1"/>
        <v>Remark code for P01010</v>
      </c>
      <c r="BV192" t="str">
        <f t="shared" si="1"/>
        <v>Beryllium, water, filtered, micrograms per liter</v>
      </c>
      <c r="BW192" t="str">
        <f t="shared" si="1"/>
        <v>Remark code for P01012</v>
      </c>
      <c r="BX192" t="str">
        <f t="shared" si="1"/>
        <v>Beryllium, water, unfiltered, recoverable, micrograms per liter</v>
      </c>
      <c r="BY192" t="str">
        <f t="shared" si="1"/>
        <v>Remark code for P01025</v>
      </c>
      <c r="BZ192" t="str">
        <f t="shared" si="1"/>
        <v>Cadmium, water, filtered, micrograms per liter</v>
      </c>
      <c r="CA192" t="str">
        <f t="shared" si="1"/>
        <v>Remark code for P01027</v>
      </c>
      <c r="CB192" t="str">
        <f t="shared" si="1"/>
        <v>Cadmium, water, unfiltered, micrograms per liter</v>
      </c>
      <c r="CC192" t="str">
        <f t="shared" si="1"/>
        <v>Remark code for P01030</v>
      </c>
      <c r="CD192" t="str">
        <f t="shared" si="1"/>
        <v>Chromium, water, filtered, micrograms per liter</v>
      </c>
      <c r="CE192" t="str">
        <f t="shared" si="1"/>
        <v>Remark code for P01034</v>
      </c>
      <c r="CF192" t="str">
        <f t="shared" si="1"/>
        <v>Chromium, water, unfiltered, recoverable, micrograms per liter</v>
      </c>
      <c r="CG192" t="str">
        <f t="shared" si="1"/>
        <v>Remark code for P01040</v>
      </c>
      <c r="CH192" t="str">
        <f t="shared" si="1"/>
        <v>Copper, water, filtered, micrograms per liter</v>
      </c>
      <c r="CI192" t="str">
        <f t="shared" si="1"/>
        <v>Remark code for P01042</v>
      </c>
      <c r="CJ192" t="str">
        <f t="shared" si="1"/>
        <v>Copper, water, unfiltered, recoverable, micrograms per liter</v>
      </c>
      <c r="CK192" t="str">
        <f t="shared" si="1"/>
        <v>Remark code for P01045</v>
      </c>
      <c r="CL192" t="str">
        <f t="shared" si="1"/>
        <v>Iron, water, unfiltered, recoverable, micrograms per liter</v>
      </c>
      <c r="CM192" t="str">
        <f t="shared" si="1"/>
        <v>Remark code for P01046</v>
      </c>
      <c r="CN192" t="str">
        <f t="shared" si="1"/>
        <v>Iron, water, filtered, micrograms per liter</v>
      </c>
      <c r="CO192" t="str">
        <f t="shared" si="1"/>
        <v>Remark code for P01049</v>
      </c>
      <c r="CP192" t="str">
        <f t="shared" si="1"/>
        <v>Lead, water, filtered, micrograms per liter</v>
      </c>
      <c r="CQ192" t="str">
        <f t="shared" si="1"/>
        <v>Remark code for P01051</v>
      </c>
      <c r="CR192" t="str">
        <f t="shared" si="1"/>
        <v>Lead, water, unfiltered, recoverable, micrograms per liter</v>
      </c>
      <c r="CS192" t="str">
        <f t="shared" si="1"/>
        <v>Remark code for P01055</v>
      </c>
      <c r="CT192" t="str">
        <f t="shared" si="1"/>
        <v>Manganese, water, unfiltered, recoverable, micrograms per liter</v>
      </c>
      <c r="CU192" t="str">
        <f t="shared" si="1"/>
        <v>Remark code for P01056</v>
      </c>
      <c r="CV192" t="str">
        <f t="shared" si="1"/>
        <v>Manganese, water, filtered, micrograms per liter</v>
      </c>
      <c r="CW192" t="str">
        <f t="shared" si="1"/>
        <v>Remark code for P01060</v>
      </c>
      <c r="CX192" t="str">
        <f t="shared" si="1"/>
        <v>Molybdenum, water, filtered, micrograms per liter</v>
      </c>
      <c r="CY192" t="str">
        <f t="shared" si="1"/>
        <v>Remark code for P01062</v>
      </c>
      <c r="CZ192" t="str">
        <f t="shared" si="1"/>
        <v>Molybdenum, water, unfiltered, recoverable, micrograms per liter</v>
      </c>
      <c r="DA192" t="str">
        <f t="shared" si="1"/>
        <v>Remark code for P01065</v>
      </c>
      <c r="DB192" t="str">
        <f t="shared" si="1"/>
        <v>Nickel, water, filtered, micrograms per liter</v>
      </c>
      <c r="DC192" t="str">
        <f t="shared" si="1"/>
        <v>Remark code for P01067</v>
      </c>
      <c r="DD192" t="str">
        <f t="shared" si="1"/>
        <v>Nickel, water, unfiltered, recoverable, micrograms per liter</v>
      </c>
      <c r="DE192" t="str">
        <f t="shared" si="1"/>
        <v>Remark code for P01080</v>
      </c>
      <c r="DF192" t="str">
        <f t="shared" si="1"/>
        <v>Strontium, water, filtered, micrograms per liter</v>
      </c>
      <c r="DG192" t="str">
        <f t="shared" si="1"/>
        <v>Remark code for P01082</v>
      </c>
      <c r="DH192" t="str">
        <f t="shared" si="1"/>
        <v>Strontium, water, unfiltered, recoverable, micrograms per liter</v>
      </c>
      <c r="DI192" t="str">
        <f t="shared" si="1"/>
        <v>Remark code for P01085</v>
      </c>
      <c r="DJ192" t="str">
        <f t="shared" si="1"/>
        <v>Vanadium, water, filtered, micrograms per liter</v>
      </c>
      <c r="DK192" t="str">
        <f t="shared" si="1"/>
        <v>Remark code for P01087</v>
      </c>
      <c r="DL192" t="str">
        <f t="shared" si="1"/>
        <v>Vanadium, water, unfiltered, micrograms per liter</v>
      </c>
      <c r="DM192" t="str">
        <f t="shared" si="1"/>
        <v>Remark code for P01090</v>
      </c>
      <c r="DN192" t="str">
        <f t="shared" si="1"/>
        <v>Zinc, water, filtered, micrograms per liter</v>
      </c>
      <c r="DO192" t="str">
        <f t="shared" si="1"/>
        <v>Remark code for P01092</v>
      </c>
      <c r="DP192" t="str">
        <f t="shared" si="1"/>
        <v>Zinc, water, unfiltered, recoverable, micrograms per liter</v>
      </c>
      <c r="DQ192" t="str">
        <f t="shared" si="1"/>
        <v>Remark code for P01105</v>
      </c>
      <c r="DR192" t="str">
        <f t="shared" si="1"/>
        <v>Aluminum, water, unfiltered, recoverable, micrograms per liter</v>
      </c>
      <c r="DS192" t="str">
        <f t="shared" si="1"/>
        <v>Remark code for P01106</v>
      </c>
      <c r="DT192" t="str">
        <f t="shared" si="1"/>
        <v>Aluminum, water, filtered, micrograms per liter</v>
      </c>
      <c r="DU192" t="str">
        <f t="shared" si="1"/>
        <v>Remark code for P01130</v>
      </c>
      <c r="DV192" t="str">
        <f t="shared" si="1"/>
        <v>Lithium, water, filtered, micrograms per liter</v>
      </c>
      <c r="DW192" t="str">
        <f t="shared" si="1"/>
        <v>Remark code for P01132</v>
      </c>
      <c r="DX192" t="str">
        <f t="shared" si="1"/>
        <v>Lithium, water, unfiltered, recoverable, micrograms per liter</v>
      </c>
      <c r="DY192" t="str">
        <f t="shared" si="1"/>
        <v>Remark code for P30207</v>
      </c>
      <c r="DZ192" t="str">
        <f t="shared" ref="DZ192:EL192" si="2">INDEX($D$20:$D$161,MATCH(DZ193,$B$20:$B$161,0))</f>
        <v>Gage height, above datum, meters</v>
      </c>
      <c r="EA192" t="str">
        <f t="shared" si="2"/>
        <v>Remark code for P30209</v>
      </c>
      <c r="EB192" t="str">
        <f t="shared" si="2"/>
        <v>Discharge, instantaneous, cubic meters per second</v>
      </c>
      <c r="EC192" t="str">
        <f t="shared" si="2"/>
        <v>Remark code for P72103</v>
      </c>
      <c r="ED192" t="str">
        <f t="shared" si="2"/>
        <v>Sample location, relative to right bank, looking downstream, feet</v>
      </c>
      <c r="EE192" t="str">
        <f t="shared" si="2"/>
        <v>Remark code for P72104</v>
      </c>
      <c r="EF192" t="str">
        <f t="shared" si="2"/>
        <v>Sample location, distance downstream, feet</v>
      </c>
      <c r="EG192" t="str">
        <f t="shared" si="2"/>
        <v>Remark code for P72105</v>
      </c>
      <c r="EH192" t="str">
        <f t="shared" si="2"/>
        <v>Sample location, distance upstream, feet</v>
      </c>
      <c r="EI192" t="str">
        <f t="shared" si="2"/>
        <v>Remark code for P82398</v>
      </c>
      <c r="EJ192" t="str">
        <f t="shared" si="2"/>
        <v>Sampling method, code</v>
      </c>
      <c r="EK192" t="str">
        <f t="shared" si="2"/>
        <v>Remark code for P99111</v>
      </c>
      <c r="EL192" t="str">
        <f t="shared" si="2"/>
        <v>Type of quality assurance data associated with sample, code</v>
      </c>
    </row>
    <row r="193" spans="1:142" x14ac:dyDescent="0.25">
      <c r="A193" t="s">
        <v>199</v>
      </c>
      <c r="B193" t="s">
        <v>200</v>
      </c>
      <c r="C193" t="s">
        <v>201</v>
      </c>
      <c r="D193" t="s">
        <v>202</v>
      </c>
      <c r="E193" t="s">
        <v>203</v>
      </c>
      <c r="F193" t="s">
        <v>204</v>
      </c>
      <c r="G193" t="s">
        <v>205</v>
      </c>
      <c r="H193" t="s">
        <v>206</v>
      </c>
      <c r="I193" t="s">
        <v>207</v>
      </c>
      <c r="J193" t="s">
        <v>208</v>
      </c>
      <c r="K193" t="s">
        <v>209</v>
      </c>
      <c r="L193" t="s">
        <v>210</v>
      </c>
      <c r="M193" t="s">
        <v>211</v>
      </c>
      <c r="N193" t="s">
        <v>212</v>
      </c>
      <c r="O193" t="s">
        <v>748</v>
      </c>
      <c r="P193" t="s">
        <v>749</v>
      </c>
      <c r="Q193" t="s">
        <v>213</v>
      </c>
      <c r="R193" t="s">
        <v>214</v>
      </c>
      <c r="S193" t="s">
        <v>215</v>
      </c>
      <c r="T193" t="s">
        <v>216</v>
      </c>
      <c r="U193" t="s">
        <v>219</v>
      </c>
      <c r="V193" t="s">
        <v>220</v>
      </c>
      <c r="W193" t="s">
        <v>221</v>
      </c>
      <c r="X193" t="s">
        <v>222</v>
      </c>
      <c r="Y193" t="s">
        <v>225</v>
      </c>
      <c r="Z193" t="s">
        <v>226</v>
      </c>
      <c r="AA193" t="s">
        <v>229</v>
      </c>
      <c r="AB193" t="s">
        <v>230</v>
      </c>
      <c r="AC193" t="s">
        <v>231</v>
      </c>
      <c r="AD193" t="s">
        <v>232</v>
      </c>
      <c r="AE193" t="s">
        <v>233</v>
      </c>
      <c r="AF193" t="s">
        <v>234</v>
      </c>
      <c r="AG193" t="s">
        <v>239</v>
      </c>
      <c r="AH193" t="s">
        <v>240</v>
      </c>
      <c r="AI193" t="s">
        <v>243</v>
      </c>
      <c r="AJ193" t="s">
        <v>244</v>
      </c>
      <c r="AK193" t="s">
        <v>247</v>
      </c>
      <c r="AL193" t="s">
        <v>248</v>
      </c>
      <c r="AM193" t="s">
        <v>307</v>
      </c>
      <c r="AN193" t="s">
        <v>308</v>
      </c>
      <c r="AO193" t="s">
        <v>765</v>
      </c>
      <c r="AP193" t="s">
        <v>766</v>
      </c>
      <c r="AQ193" t="s">
        <v>313</v>
      </c>
      <c r="AR193" t="s">
        <v>314</v>
      </c>
      <c r="AS193" t="s">
        <v>767</v>
      </c>
      <c r="AT193" t="s">
        <v>768</v>
      </c>
      <c r="AU193" t="s">
        <v>315</v>
      </c>
      <c r="AV193" t="s">
        <v>316</v>
      </c>
      <c r="AW193" t="s">
        <v>769</v>
      </c>
      <c r="AX193" t="s">
        <v>770</v>
      </c>
      <c r="AY193" t="s">
        <v>771</v>
      </c>
      <c r="AZ193" t="s">
        <v>772</v>
      </c>
      <c r="BA193" t="s">
        <v>317</v>
      </c>
      <c r="BB193" t="s">
        <v>318</v>
      </c>
      <c r="BC193" t="s">
        <v>319</v>
      </c>
      <c r="BD193" t="s">
        <v>320</v>
      </c>
      <c r="BE193" t="s">
        <v>321</v>
      </c>
      <c r="BF193" t="s">
        <v>322</v>
      </c>
      <c r="BG193" t="s">
        <v>323</v>
      </c>
      <c r="BH193" t="s">
        <v>324</v>
      </c>
      <c r="BI193" t="s">
        <v>773</v>
      </c>
      <c r="BJ193" t="s">
        <v>774</v>
      </c>
      <c r="BK193" t="s">
        <v>327</v>
      </c>
      <c r="BL193" t="s">
        <v>328</v>
      </c>
      <c r="BM193" t="s">
        <v>331</v>
      </c>
      <c r="BN193" t="s">
        <v>332</v>
      </c>
      <c r="BO193" t="s">
        <v>775</v>
      </c>
      <c r="BP193" t="s">
        <v>776</v>
      </c>
      <c r="BQ193" t="s">
        <v>339</v>
      </c>
      <c r="BR193" t="s">
        <v>340</v>
      </c>
      <c r="BS193" t="s">
        <v>777</v>
      </c>
      <c r="BT193" t="s">
        <v>778</v>
      </c>
      <c r="BU193" t="s">
        <v>341</v>
      </c>
      <c r="BV193" t="s">
        <v>342</v>
      </c>
      <c r="BW193" t="s">
        <v>779</v>
      </c>
      <c r="BX193" t="s">
        <v>780</v>
      </c>
      <c r="BY193" t="s">
        <v>345</v>
      </c>
      <c r="BZ193" t="s">
        <v>346</v>
      </c>
      <c r="CA193" t="s">
        <v>347</v>
      </c>
      <c r="CB193" t="s">
        <v>348</v>
      </c>
      <c r="CC193" t="s">
        <v>353</v>
      </c>
      <c r="CD193" t="s">
        <v>354</v>
      </c>
      <c r="CE193" t="s">
        <v>355</v>
      </c>
      <c r="CF193" t="s">
        <v>356</v>
      </c>
      <c r="CG193" t="s">
        <v>361</v>
      </c>
      <c r="CH193" t="s">
        <v>362</v>
      </c>
      <c r="CI193" t="s">
        <v>363</v>
      </c>
      <c r="CJ193" t="s">
        <v>364</v>
      </c>
      <c r="CK193" t="s">
        <v>781</v>
      </c>
      <c r="CL193" t="s">
        <v>782</v>
      </c>
      <c r="CM193" t="s">
        <v>367</v>
      </c>
      <c r="CN193" t="s">
        <v>368</v>
      </c>
      <c r="CO193" t="s">
        <v>369</v>
      </c>
      <c r="CP193" t="s">
        <v>370</v>
      </c>
      <c r="CQ193" t="s">
        <v>371</v>
      </c>
      <c r="CR193" t="s">
        <v>372</v>
      </c>
      <c r="CS193" t="s">
        <v>783</v>
      </c>
      <c r="CT193" t="s">
        <v>784</v>
      </c>
      <c r="CU193" t="s">
        <v>377</v>
      </c>
      <c r="CV193" t="s">
        <v>378</v>
      </c>
      <c r="CW193" t="s">
        <v>381</v>
      </c>
      <c r="CX193" t="s">
        <v>382</v>
      </c>
      <c r="CY193" t="s">
        <v>785</v>
      </c>
      <c r="CZ193" t="s">
        <v>786</v>
      </c>
      <c r="DA193" t="s">
        <v>383</v>
      </c>
      <c r="DB193" t="s">
        <v>384</v>
      </c>
      <c r="DC193" t="s">
        <v>787</v>
      </c>
      <c r="DD193" t="s">
        <v>788</v>
      </c>
      <c r="DE193" t="s">
        <v>387</v>
      </c>
      <c r="DF193" t="s">
        <v>388</v>
      </c>
      <c r="DG193" t="s">
        <v>789</v>
      </c>
      <c r="DH193" t="s">
        <v>790</v>
      </c>
      <c r="DI193" t="s">
        <v>389</v>
      </c>
      <c r="DJ193" t="s">
        <v>390</v>
      </c>
      <c r="DK193" t="s">
        <v>791</v>
      </c>
      <c r="DL193" t="s">
        <v>792</v>
      </c>
      <c r="DM193" t="s">
        <v>391</v>
      </c>
      <c r="DN193" t="s">
        <v>392</v>
      </c>
      <c r="DO193" t="s">
        <v>393</v>
      </c>
      <c r="DP193" t="s">
        <v>394</v>
      </c>
      <c r="DQ193" t="s">
        <v>793</v>
      </c>
      <c r="DR193" t="s">
        <v>794</v>
      </c>
      <c r="DS193" t="s">
        <v>399</v>
      </c>
      <c r="DT193" t="s">
        <v>400</v>
      </c>
      <c r="DU193" t="s">
        <v>401</v>
      </c>
      <c r="DV193" t="s">
        <v>402</v>
      </c>
      <c r="DW193" t="s">
        <v>795</v>
      </c>
      <c r="DX193" t="s">
        <v>796</v>
      </c>
      <c r="DY193" t="s">
        <v>453</v>
      </c>
      <c r="DZ193" t="s">
        <v>454</v>
      </c>
      <c r="EA193" t="s">
        <v>455</v>
      </c>
      <c r="EB193" t="s">
        <v>456</v>
      </c>
      <c r="EC193" t="s">
        <v>812</v>
      </c>
      <c r="ED193" t="s">
        <v>813</v>
      </c>
      <c r="EE193" t="s">
        <v>565</v>
      </c>
      <c r="EF193" t="s">
        <v>566</v>
      </c>
      <c r="EG193" t="s">
        <v>752</v>
      </c>
      <c r="EH193" t="s">
        <v>753</v>
      </c>
      <c r="EI193" t="s">
        <v>619</v>
      </c>
      <c r="EJ193" t="s">
        <v>620</v>
      </c>
      <c r="EK193" t="s">
        <v>689</v>
      </c>
      <c r="EL193" t="s">
        <v>690</v>
      </c>
    </row>
    <row r="194" spans="1:142" x14ac:dyDescent="0.25">
      <c r="A194" t="s">
        <v>703</v>
      </c>
      <c r="B194" t="s">
        <v>704</v>
      </c>
      <c r="C194" t="s">
        <v>705</v>
      </c>
      <c r="D194" t="s">
        <v>706</v>
      </c>
      <c r="E194" t="s">
        <v>705</v>
      </c>
      <c r="F194" t="s">
        <v>706</v>
      </c>
      <c r="G194" t="s">
        <v>707</v>
      </c>
      <c r="H194" t="s">
        <v>708</v>
      </c>
      <c r="I194" t="s">
        <v>709</v>
      </c>
      <c r="J194" t="s">
        <v>707</v>
      </c>
      <c r="K194" t="s">
        <v>710</v>
      </c>
      <c r="L194" t="s">
        <v>710</v>
      </c>
      <c r="M194" t="s">
        <v>711</v>
      </c>
      <c r="N194" t="s">
        <v>711</v>
      </c>
      <c r="O194" t="s">
        <v>711</v>
      </c>
      <c r="P194" t="s">
        <v>711</v>
      </c>
      <c r="Q194" t="s">
        <v>711</v>
      </c>
      <c r="R194" t="s">
        <v>711</v>
      </c>
      <c r="S194" t="s">
        <v>711</v>
      </c>
      <c r="T194" t="s">
        <v>711</v>
      </c>
      <c r="U194" t="s">
        <v>711</v>
      </c>
      <c r="V194" t="s">
        <v>711</v>
      </c>
      <c r="W194" t="s">
        <v>711</v>
      </c>
      <c r="X194" t="s">
        <v>711</v>
      </c>
      <c r="Y194" t="s">
        <v>711</v>
      </c>
      <c r="Z194" t="s">
        <v>711</v>
      </c>
      <c r="AA194" t="s">
        <v>711</v>
      </c>
      <c r="AB194" t="s">
        <v>711</v>
      </c>
      <c r="AC194" t="s">
        <v>711</v>
      </c>
      <c r="AD194" t="s">
        <v>711</v>
      </c>
      <c r="AE194" t="s">
        <v>711</v>
      </c>
      <c r="AF194" t="s">
        <v>711</v>
      </c>
      <c r="AG194" t="s">
        <v>711</v>
      </c>
      <c r="AH194" t="s">
        <v>711</v>
      </c>
      <c r="AI194" t="s">
        <v>711</v>
      </c>
      <c r="AJ194" t="s">
        <v>711</v>
      </c>
      <c r="AK194" t="s">
        <v>711</v>
      </c>
      <c r="AL194" t="s">
        <v>711</v>
      </c>
      <c r="AM194" t="s">
        <v>711</v>
      </c>
      <c r="AN194" t="s">
        <v>711</v>
      </c>
      <c r="AO194" t="s">
        <v>711</v>
      </c>
      <c r="AP194" t="s">
        <v>711</v>
      </c>
      <c r="AQ194" t="s">
        <v>711</v>
      </c>
      <c r="AR194" t="s">
        <v>711</v>
      </c>
      <c r="AS194" t="s">
        <v>711</v>
      </c>
      <c r="AT194" t="s">
        <v>711</v>
      </c>
      <c r="AU194" t="s">
        <v>711</v>
      </c>
      <c r="AV194" t="s">
        <v>711</v>
      </c>
      <c r="AW194" t="s">
        <v>711</v>
      </c>
      <c r="AX194" t="s">
        <v>711</v>
      </c>
      <c r="AY194" t="s">
        <v>711</v>
      </c>
      <c r="AZ194" t="s">
        <v>711</v>
      </c>
      <c r="BA194" t="s">
        <v>711</v>
      </c>
      <c r="BB194" t="s">
        <v>711</v>
      </c>
      <c r="BC194" t="s">
        <v>711</v>
      </c>
      <c r="BD194" t="s">
        <v>711</v>
      </c>
      <c r="BE194" t="s">
        <v>711</v>
      </c>
      <c r="BF194" t="s">
        <v>711</v>
      </c>
      <c r="BG194" t="s">
        <v>711</v>
      </c>
      <c r="BH194" t="s">
        <v>711</v>
      </c>
      <c r="BI194" t="s">
        <v>711</v>
      </c>
      <c r="BJ194" t="s">
        <v>711</v>
      </c>
      <c r="BK194" t="s">
        <v>711</v>
      </c>
      <c r="BL194" t="s">
        <v>711</v>
      </c>
      <c r="BM194" t="s">
        <v>711</v>
      </c>
      <c r="BN194" t="s">
        <v>711</v>
      </c>
      <c r="BO194" t="s">
        <v>711</v>
      </c>
      <c r="BP194" t="s">
        <v>711</v>
      </c>
      <c r="BQ194" t="s">
        <v>711</v>
      </c>
      <c r="BR194" t="s">
        <v>711</v>
      </c>
      <c r="BS194" t="s">
        <v>711</v>
      </c>
      <c r="BT194" t="s">
        <v>711</v>
      </c>
      <c r="BU194" t="s">
        <v>711</v>
      </c>
      <c r="BV194" t="s">
        <v>711</v>
      </c>
      <c r="BW194" t="s">
        <v>711</v>
      </c>
      <c r="BX194" t="s">
        <v>711</v>
      </c>
      <c r="BY194" t="s">
        <v>712</v>
      </c>
      <c r="BZ194" t="s">
        <v>711</v>
      </c>
      <c r="CA194" t="s">
        <v>711</v>
      </c>
      <c r="CB194" t="s">
        <v>711</v>
      </c>
      <c r="CC194" t="s">
        <v>711</v>
      </c>
      <c r="CD194" t="s">
        <v>711</v>
      </c>
      <c r="CE194" t="s">
        <v>711</v>
      </c>
      <c r="CF194" t="s">
        <v>711</v>
      </c>
      <c r="CG194" t="s">
        <v>711</v>
      </c>
      <c r="CH194" t="s">
        <v>711</v>
      </c>
      <c r="CI194" t="s">
        <v>711</v>
      </c>
      <c r="CJ194" t="s">
        <v>711</v>
      </c>
      <c r="CK194" t="s">
        <v>711</v>
      </c>
      <c r="CL194" t="s">
        <v>711</v>
      </c>
      <c r="CM194" t="s">
        <v>711</v>
      </c>
      <c r="CN194" t="s">
        <v>711</v>
      </c>
      <c r="CO194" t="s">
        <v>711</v>
      </c>
      <c r="CP194" t="s">
        <v>711</v>
      </c>
      <c r="CQ194" t="s">
        <v>711</v>
      </c>
      <c r="CR194" t="s">
        <v>711</v>
      </c>
      <c r="CS194" t="s">
        <v>711</v>
      </c>
      <c r="CT194" t="s">
        <v>711</v>
      </c>
      <c r="CU194" t="s">
        <v>711</v>
      </c>
      <c r="CV194" t="s">
        <v>711</v>
      </c>
      <c r="CW194" t="s">
        <v>711</v>
      </c>
      <c r="CX194" t="s">
        <v>711</v>
      </c>
      <c r="CY194" t="s">
        <v>711</v>
      </c>
      <c r="CZ194" t="s">
        <v>711</v>
      </c>
      <c r="DA194" t="s">
        <v>711</v>
      </c>
      <c r="DB194" t="s">
        <v>711</v>
      </c>
      <c r="DC194" t="s">
        <v>711</v>
      </c>
      <c r="DD194" t="s">
        <v>711</v>
      </c>
      <c r="DE194" t="s">
        <v>711</v>
      </c>
      <c r="DF194" t="s">
        <v>711</v>
      </c>
      <c r="DG194" t="s">
        <v>711</v>
      </c>
      <c r="DH194" t="s">
        <v>711</v>
      </c>
      <c r="DI194" t="s">
        <v>711</v>
      </c>
      <c r="DJ194" t="s">
        <v>711</v>
      </c>
      <c r="DK194" t="s">
        <v>711</v>
      </c>
      <c r="DL194" t="s">
        <v>711</v>
      </c>
      <c r="DM194" t="s">
        <v>711</v>
      </c>
      <c r="DN194" t="s">
        <v>711</v>
      </c>
      <c r="DO194" t="s">
        <v>711</v>
      </c>
      <c r="DP194" t="s">
        <v>711</v>
      </c>
      <c r="DQ194" t="s">
        <v>711</v>
      </c>
      <c r="DR194" t="s">
        <v>711</v>
      </c>
      <c r="DS194" t="s">
        <v>711</v>
      </c>
      <c r="DT194" t="s">
        <v>711</v>
      </c>
      <c r="DU194" t="s">
        <v>711</v>
      </c>
      <c r="DV194" t="s">
        <v>711</v>
      </c>
      <c r="DW194" t="s">
        <v>711</v>
      </c>
      <c r="DX194" t="s">
        <v>711</v>
      </c>
      <c r="DY194" t="s">
        <v>711</v>
      </c>
      <c r="DZ194" t="s">
        <v>711</v>
      </c>
      <c r="EA194" t="s">
        <v>711</v>
      </c>
      <c r="EB194" t="s">
        <v>711</v>
      </c>
      <c r="EC194" t="s">
        <v>711</v>
      </c>
      <c r="ED194" t="s">
        <v>711</v>
      </c>
      <c r="EE194" t="s">
        <v>711</v>
      </c>
      <c r="EF194" t="s">
        <v>711</v>
      </c>
      <c r="EG194" t="s">
        <v>711</v>
      </c>
      <c r="EH194" t="s">
        <v>711</v>
      </c>
      <c r="EI194" t="s">
        <v>711</v>
      </c>
      <c r="EJ194" t="s">
        <v>711</v>
      </c>
      <c r="EK194" t="s">
        <v>711</v>
      </c>
      <c r="EL194" t="s">
        <v>711</v>
      </c>
    </row>
    <row r="195" spans="1:142" x14ac:dyDescent="0.25">
      <c r="A195" t="s">
        <v>713</v>
      </c>
      <c r="B195">
        <v>9358000</v>
      </c>
      <c r="C195" s="1">
        <v>33533</v>
      </c>
      <c r="D195" s="2">
        <v>0.59375</v>
      </c>
      <c r="G195" t="s">
        <v>721</v>
      </c>
      <c r="H195" t="s">
        <v>715</v>
      </c>
      <c r="I195" t="s">
        <v>716</v>
      </c>
      <c r="J195" t="s">
        <v>717</v>
      </c>
      <c r="R195">
        <v>6</v>
      </c>
      <c r="V195">
        <v>1028</v>
      </c>
      <c r="X195">
        <v>30</v>
      </c>
      <c r="AB195">
        <v>322</v>
      </c>
      <c r="EB195">
        <v>0.85</v>
      </c>
    </row>
    <row r="196" spans="1:142" x14ac:dyDescent="0.25">
      <c r="A196" t="s">
        <v>713</v>
      </c>
      <c r="B196">
        <v>9358000</v>
      </c>
      <c r="C196" s="1">
        <v>33618</v>
      </c>
      <c r="D196" s="2">
        <v>0.52777777777777779</v>
      </c>
      <c r="G196" t="s">
        <v>714</v>
      </c>
      <c r="H196" t="s">
        <v>715</v>
      </c>
      <c r="I196" t="s">
        <v>716</v>
      </c>
      <c r="J196" t="s">
        <v>717</v>
      </c>
      <c r="R196">
        <v>0</v>
      </c>
      <c r="V196">
        <v>1028</v>
      </c>
      <c r="X196">
        <v>18</v>
      </c>
      <c r="AB196">
        <v>380</v>
      </c>
      <c r="EB196">
        <v>0.51</v>
      </c>
    </row>
    <row r="197" spans="1:142" x14ac:dyDescent="0.25">
      <c r="A197" t="s">
        <v>713</v>
      </c>
      <c r="B197">
        <v>9358000</v>
      </c>
      <c r="C197" s="1">
        <v>33688</v>
      </c>
      <c r="D197" s="2">
        <v>0.57638888888888895</v>
      </c>
      <c r="G197" t="s">
        <v>714</v>
      </c>
      <c r="H197" t="s">
        <v>715</v>
      </c>
      <c r="I197" t="s">
        <v>716</v>
      </c>
      <c r="J197" t="s">
        <v>717</v>
      </c>
      <c r="R197">
        <v>1.5</v>
      </c>
      <c r="V197">
        <v>1028</v>
      </c>
      <c r="X197">
        <v>18</v>
      </c>
      <c r="AB197">
        <v>400</v>
      </c>
      <c r="EB197">
        <v>0.51</v>
      </c>
    </row>
    <row r="198" spans="1:142" x14ac:dyDescent="0.25">
      <c r="A198" t="s">
        <v>713</v>
      </c>
      <c r="B198">
        <v>9358000</v>
      </c>
      <c r="C198" s="1">
        <v>33710</v>
      </c>
      <c r="D198" s="2">
        <v>0.59375</v>
      </c>
      <c r="G198" t="s">
        <v>721</v>
      </c>
      <c r="H198" t="s">
        <v>715</v>
      </c>
      <c r="I198" t="s">
        <v>716</v>
      </c>
      <c r="J198" t="s">
        <v>717</v>
      </c>
      <c r="R198">
        <v>7.5</v>
      </c>
      <c r="V198">
        <v>1028</v>
      </c>
      <c r="X198">
        <v>70</v>
      </c>
      <c r="AB198">
        <v>316</v>
      </c>
      <c r="EB198">
        <v>2</v>
      </c>
    </row>
    <row r="199" spans="1:142" x14ac:dyDescent="0.25">
      <c r="A199" t="s">
        <v>713</v>
      </c>
      <c r="B199">
        <v>9358000</v>
      </c>
      <c r="C199" s="1">
        <v>33731</v>
      </c>
      <c r="D199" s="2">
        <v>0.56944444444444442</v>
      </c>
      <c r="G199" t="s">
        <v>721</v>
      </c>
      <c r="H199" t="s">
        <v>715</v>
      </c>
      <c r="I199" t="s">
        <v>716</v>
      </c>
      <c r="J199" t="s">
        <v>717</v>
      </c>
      <c r="R199">
        <v>9</v>
      </c>
      <c r="V199">
        <v>1028</v>
      </c>
      <c r="X199">
        <v>256</v>
      </c>
      <c r="AB199">
        <v>167</v>
      </c>
      <c r="EB199">
        <v>7.2</v>
      </c>
    </row>
    <row r="200" spans="1:142" x14ac:dyDescent="0.25">
      <c r="A200" t="s">
        <v>713</v>
      </c>
      <c r="B200">
        <v>9358000</v>
      </c>
      <c r="C200" s="1">
        <v>33745</v>
      </c>
      <c r="D200" s="2">
        <v>0.4236111111111111</v>
      </c>
      <c r="G200" t="s">
        <v>721</v>
      </c>
      <c r="H200" t="s">
        <v>715</v>
      </c>
      <c r="I200" t="s">
        <v>716</v>
      </c>
      <c r="J200" t="s">
        <v>717</v>
      </c>
      <c r="R200">
        <v>4</v>
      </c>
      <c r="V200">
        <v>1028</v>
      </c>
      <c r="X200">
        <v>415</v>
      </c>
      <c r="AB200">
        <v>180</v>
      </c>
      <c r="EB200">
        <v>12</v>
      </c>
    </row>
    <row r="201" spans="1:142" x14ac:dyDescent="0.25">
      <c r="A201" t="s">
        <v>713</v>
      </c>
      <c r="B201">
        <v>9358000</v>
      </c>
      <c r="C201" s="1">
        <v>33760</v>
      </c>
      <c r="D201" s="2">
        <v>0.59722222222222221</v>
      </c>
      <c r="G201" t="s">
        <v>721</v>
      </c>
      <c r="H201" t="s">
        <v>715</v>
      </c>
      <c r="I201" t="s">
        <v>716</v>
      </c>
      <c r="J201" t="s">
        <v>717</v>
      </c>
      <c r="R201">
        <v>9</v>
      </c>
      <c r="V201">
        <v>1028</v>
      </c>
      <c r="X201">
        <v>398</v>
      </c>
      <c r="AB201">
        <v>150</v>
      </c>
      <c r="EB201">
        <v>11</v>
      </c>
    </row>
    <row r="202" spans="1:142" x14ac:dyDescent="0.25">
      <c r="A202" t="s">
        <v>713</v>
      </c>
      <c r="B202">
        <v>9358000</v>
      </c>
      <c r="C202" s="1">
        <v>33768</v>
      </c>
      <c r="D202" s="2">
        <v>0.53819444444444442</v>
      </c>
      <c r="G202" t="s">
        <v>721</v>
      </c>
      <c r="H202" t="s">
        <v>715</v>
      </c>
      <c r="I202" t="s">
        <v>716</v>
      </c>
      <c r="J202" t="s">
        <v>717</v>
      </c>
      <c r="R202">
        <v>6</v>
      </c>
      <c r="V202">
        <v>1028</v>
      </c>
      <c r="X202">
        <v>502</v>
      </c>
      <c r="AB202">
        <v>132</v>
      </c>
      <c r="EB202">
        <v>14</v>
      </c>
    </row>
    <row r="203" spans="1:142" x14ac:dyDescent="0.25">
      <c r="A203" t="s">
        <v>713</v>
      </c>
      <c r="B203">
        <v>9358000</v>
      </c>
      <c r="C203" s="1">
        <v>33778</v>
      </c>
      <c r="D203" s="2">
        <v>0.45833333333333331</v>
      </c>
      <c r="G203" t="s">
        <v>721</v>
      </c>
      <c r="H203" t="s">
        <v>715</v>
      </c>
      <c r="I203" t="s">
        <v>716</v>
      </c>
      <c r="J203" t="s">
        <v>717</v>
      </c>
      <c r="R203">
        <v>7</v>
      </c>
      <c r="V203">
        <v>1028</v>
      </c>
      <c r="X203">
        <v>442</v>
      </c>
      <c r="AB203">
        <v>142</v>
      </c>
      <c r="EB203">
        <v>13</v>
      </c>
    </row>
    <row r="204" spans="1:142" x14ac:dyDescent="0.25">
      <c r="A204" t="s">
        <v>713</v>
      </c>
      <c r="B204">
        <v>9358000</v>
      </c>
      <c r="C204" s="1">
        <v>33779</v>
      </c>
      <c r="D204" s="2">
        <v>0.52083333333333337</v>
      </c>
      <c r="G204" t="s">
        <v>721</v>
      </c>
      <c r="H204" t="s">
        <v>715</v>
      </c>
      <c r="I204" t="s">
        <v>716</v>
      </c>
      <c r="J204" t="s">
        <v>717</v>
      </c>
      <c r="R204">
        <v>9</v>
      </c>
      <c r="V204">
        <v>1028</v>
      </c>
      <c r="X204">
        <v>405</v>
      </c>
      <c r="AB204">
        <v>137</v>
      </c>
      <c r="EB204">
        <v>11</v>
      </c>
    </row>
    <row r="205" spans="1:142" x14ac:dyDescent="0.25">
      <c r="A205" t="s">
        <v>713</v>
      </c>
      <c r="B205">
        <v>9358000</v>
      </c>
      <c r="C205" s="1">
        <v>33780</v>
      </c>
      <c r="D205" s="2">
        <v>0.44791666666666669</v>
      </c>
      <c r="G205" t="s">
        <v>721</v>
      </c>
      <c r="H205" t="s">
        <v>715</v>
      </c>
      <c r="I205" t="s">
        <v>716</v>
      </c>
      <c r="J205" t="s">
        <v>717</v>
      </c>
      <c r="R205">
        <v>5.5</v>
      </c>
      <c r="V205">
        <v>1028</v>
      </c>
      <c r="X205">
        <v>385</v>
      </c>
      <c r="AB205">
        <v>143</v>
      </c>
      <c r="EB205">
        <v>11</v>
      </c>
    </row>
    <row r="206" spans="1:142" x14ac:dyDescent="0.25">
      <c r="A206" t="s">
        <v>713</v>
      </c>
      <c r="B206">
        <v>9358000</v>
      </c>
      <c r="C206" s="1">
        <v>33807</v>
      </c>
      <c r="D206" s="2">
        <v>0.4861111111111111</v>
      </c>
      <c r="G206" t="s">
        <v>721</v>
      </c>
      <c r="H206" t="s">
        <v>715</v>
      </c>
      <c r="I206" t="s">
        <v>716</v>
      </c>
      <c r="J206" t="s">
        <v>717</v>
      </c>
      <c r="R206">
        <v>9.5</v>
      </c>
      <c r="V206">
        <v>1028</v>
      </c>
      <c r="X206">
        <v>110</v>
      </c>
      <c r="AB206">
        <v>214</v>
      </c>
      <c r="EB206">
        <v>3.1</v>
      </c>
    </row>
    <row r="207" spans="1:142" x14ac:dyDescent="0.25">
      <c r="A207" t="s">
        <v>713</v>
      </c>
      <c r="B207">
        <v>9358000</v>
      </c>
      <c r="C207" s="1">
        <v>33858</v>
      </c>
      <c r="D207" s="2">
        <v>0.4375</v>
      </c>
      <c r="G207" t="s">
        <v>721</v>
      </c>
      <c r="H207" t="s">
        <v>715</v>
      </c>
      <c r="I207" t="s">
        <v>716</v>
      </c>
      <c r="J207" t="s">
        <v>717</v>
      </c>
      <c r="R207">
        <v>7.5</v>
      </c>
      <c r="V207">
        <v>1028</v>
      </c>
      <c r="X207">
        <v>58</v>
      </c>
      <c r="AB207">
        <v>293</v>
      </c>
      <c r="EB207">
        <v>1.6</v>
      </c>
    </row>
    <row r="208" spans="1:142" x14ac:dyDescent="0.25">
      <c r="A208" t="s">
        <v>713</v>
      </c>
      <c r="B208">
        <v>9358000</v>
      </c>
      <c r="C208" s="1">
        <v>33869</v>
      </c>
      <c r="D208" s="2">
        <v>0.49652777777777773</v>
      </c>
      <c r="G208" t="s">
        <v>721</v>
      </c>
      <c r="H208" t="s">
        <v>715</v>
      </c>
      <c r="I208" t="s">
        <v>716</v>
      </c>
      <c r="J208" t="s">
        <v>717</v>
      </c>
      <c r="R208">
        <v>6.5</v>
      </c>
      <c r="V208">
        <v>1028</v>
      </c>
      <c r="X208">
        <v>55</v>
      </c>
      <c r="AB208">
        <v>309</v>
      </c>
      <c r="EB208">
        <v>1.6</v>
      </c>
    </row>
    <row r="209" spans="1:132" x14ac:dyDescent="0.25">
      <c r="A209" t="s">
        <v>713</v>
      </c>
      <c r="B209">
        <v>9358000</v>
      </c>
      <c r="C209" s="1">
        <v>33876</v>
      </c>
      <c r="D209" s="2">
        <v>0.48958333333333331</v>
      </c>
      <c r="G209" t="s">
        <v>721</v>
      </c>
      <c r="H209" t="s">
        <v>715</v>
      </c>
      <c r="I209" t="s">
        <v>716</v>
      </c>
      <c r="J209" t="s">
        <v>717</v>
      </c>
      <c r="R209">
        <v>8</v>
      </c>
      <c r="V209">
        <v>1028</v>
      </c>
      <c r="X209">
        <v>48</v>
      </c>
      <c r="AB209">
        <v>305</v>
      </c>
      <c r="EB209">
        <v>1.4</v>
      </c>
    </row>
    <row r="210" spans="1:132" x14ac:dyDescent="0.25">
      <c r="A210" t="s">
        <v>713</v>
      </c>
      <c r="B210">
        <v>9358000</v>
      </c>
      <c r="C210" s="1">
        <v>33891</v>
      </c>
      <c r="D210" s="2">
        <v>0.54166666666666663</v>
      </c>
      <c r="G210" t="s">
        <v>721</v>
      </c>
      <c r="H210" t="s">
        <v>715</v>
      </c>
      <c r="I210" t="s">
        <v>716</v>
      </c>
      <c r="J210" t="s">
        <v>717</v>
      </c>
      <c r="R210">
        <v>5.5</v>
      </c>
      <c r="V210">
        <v>1028</v>
      </c>
      <c r="X210">
        <v>27</v>
      </c>
      <c r="AB210">
        <v>320</v>
      </c>
      <c r="EB210">
        <v>0.76</v>
      </c>
    </row>
    <row r="211" spans="1:132" x14ac:dyDescent="0.25">
      <c r="A211" t="s">
        <v>713</v>
      </c>
      <c r="B211">
        <v>9358000</v>
      </c>
      <c r="C211" s="1">
        <v>33892</v>
      </c>
      <c r="D211" s="2">
        <v>0.4375</v>
      </c>
      <c r="G211" t="s">
        <v>721</v>
      </c>
      <c r="H211" t="s">
        <v>715</v>
      </c>
      <c r="I211" t="s">
        <v>716</v>
      </c>
      <c r="J211" t="s">
        <v>717</v>
      </c>
      <c r="R211">
        <v>4.5</v>
      </c>
      <c r="V211">
        <v>1028</v>
      </c>
      <c r="X211">
        <v>30</v>
      </c>
      <c r="AB211">
        <v>325</v>
      </c>
      <c r="EB211">
        <v>0.85</v>
      </c>
    </row>
    <row r="212" spans="1:132" x14ac:dyDescent="0.25">
      <c r="A212" t="s">
        <v>713</v>
      </c>
      <c r="B212">
        <v>9358000</v>
      </c>
      <c r="C212" s="1">
        <v>33939</v>
      </c>
      <c r="D212" s="2">
        <v>0.44791666666666669</v>
      </c>
      <c r="G212" t="s">
        <v>714</v>
      </c>
      <c r="H212" t="s">
        <v>715</v>
      </c>
      <c r="I212" t="s">
        <v>716</v>
      </c>
      <c r="J212" t="s">
        <v>717</v>
      </c>
      <c r="R212">
        <v>0</v>
      </c>
      <c r="V212">
        <v>1028</v>
      </c>
      <c r="X212">
        <v>22</v>
      </c>
      <c r="AB212">
        <v>337</v>
      </c>
      <c r="EB212">
        <v>0.62</v>
      </c>
    </row>
    <row r="213" spans="1:132" x14ac:dyDescent="0.25">
      <c r="A213" t="s">
        <v>713</v>
      </c>
      <c r="B213">
        <v>9358000</v>
      </c>
      <c r="C213" s="1">
        <v>34032</v>
      </c>
      <c r="D213" s="2">
        <v>0.50347222222222221</v>
      </c>
      <c r="G213" t="s">
        <v>714</v>
      </c>
      <c r="H213" t="s">
        <v>715</v>
      </c>
      <c r="I213" t="s">
        <v>716</v>
      </c>
      <c r="J213" t="s">
        <v>717</v>
      </c>
      <c r="R213">
        <v>0</v>
      </c>
      <c r="V213">
        <v>1028</v>
      </c>
      <c r="X213">
        <v>24</v>
      </c>
      <c r="AB213">
        <v>375</v>
      </c>
      <c r="EB213">
        <v>0.68</v>
      </c>
    </row>
    <row r="214" spans="1:132" x14ac:dyDescent="0.25">
      <c r="A214" t="s">
        <v>713</v>
      </c>
      <c r="B214">
        <v>9358000</v>
      </c>
      <c r="C214" s="1">
        <v>34060</v>
      </c>
      <c r="D214" s="2">
        <v>0.60069444444444442</v>
      </c>
      <c r="G214" t="s">
        <v>714</v>
      </c>
      <c r="H214" t="s">
        <v>715</v>
      </c>
      <c r="I214" t="s">
        <v>716</v>
      </c>
      <c r="J214" t="s">
        <v>717</v>
      </c>
      <c r="R214">
        <v>3</v>
      </c>
      <c r="V214">
        <v>1028</v>
      </c>
      <c r="X214">
        <v>24</v>
      </c>
      <c r="AB214">
        <v>430</v>
      </c>
      <c r="EB214">
        <v>0.69</v>
      </c>
    </row>
    <row r="215" spans="1:132" x14ac:dyDescent="0.25">
      <c r="A215" t="s">
        <v>713</v>
      </c>
      <c r="B215">
        <v>9358000</v>
      </c>
      <c r="C215" s="1">
        <v>34081</v>
      </c>
      <c r="D215" s="2">
        <v>0.51736111111111105</v>
      </c>
      <c r="G215" t="s">
        <v>721</v>
      </c>
      <c r="H215" t="s">
        <v>715</v>
      </c>
      <c r="I215" t="s">
        <v>716</v>
      </c>
      <c r="J215" t="s">
        <v>717</v>
      </c>
      <c r="R215">
        <v>7.5</v>
      </c>
      <c r="V215">
        <v>1028</v>
      </c>
      <c r="X215">
        <v>41</v>
      </c>
      <c r="AB215">
        <v>406</v>
      </c>
      <c r="EB215">
        <v>1.2</v>
      </c>
    </row>
    <row r="216" spans="1:132" x14ac:dyDescent="0.25">
      <c r="A216" t="s">
        <v>713</v>
      </c>
      <c r="B216">
        <v>9358000</v>
      </c>
      <c r="C216" s="1">
        <v>34101</v>
      </c>
      <c r="D216" s="2">
        <v>0.64583333333333337</v>
      </c>
      <c r="G216" t="s">
        <v>721</v>
      </c>
      <c r="H216" t="s">
        <v>715</v>
      </c>
      <c r="I216" t="s">
        <v>716</v>
      </c>
      <c r="J216" t="s">
        <v>717</v>
      </c>
      <c r="R216">
        <v>11</v>
      </c>
      <c r="V216">
        <v>1028</v>
      </c>
      <c r="X216">
        <v>155</v>
      </c>
      <c r="AB216">
        <v>262</v>
      </c>
      <c r="EB216">
        <v>4.4000000000000004</v>
      </c>
    </row>
    <row r="217" spans="1:132" x14ac:dyDescent="0.25">
      <c r="A217" t="s">
        <v>713</v>
      </c>
      <c r="B217">
        <v>9358000</v>
      </c>
      <c r="C217" s="1">
        <v>34109</v>
      </c>
      <c r="D217" s="2">
        <v>0.70833333333333337</v>
      </c>
      <c r="G217" t="s">
        <v>721</v>
      </c>
      <c r="H217" t="s">
        <v>715</v>
      </c>
      <c r="I217" t="s">
        <v>716</v>
      </c>
      <c r="J217" t="s">
        <v>717</v>
      </c>
      <c r="R217">
        <v>8</v>
      </c>
      <c r="V217">
        <v>1028</v>
      </c>
      <c r="X217">
        <v>479</v>
      </c>
      <c r="AB217">
        <v>157</v>
      </c>
      <c r="EB217">
        <v>14</v>
      </c>
    </row>
    <row r="218" spans="1:132" x14ac:dyDescent="0.25">
      <c r="A218" t="s">
        <v>713</v>
      </c>
      <c r="B218">
        <v>9358000</v>
      </c>
      <c r="C218" s="1">
        <v>34115</v>
      </c>
      <c r="D218" s="2">
        <v>0.81597222222222221</v>
      </c>
      <c r="G218" t="s">
        <v>721</v>
      </c>
      <c r="H218" t="s">
        <v>715</v>
      </c>
      <c r="I218" t="s">
        <v>716</v>
      </c>
      <c r="J218" t="s">
        <v>717</v>
      </c>
      <c r="R218">
        <v>3.5</v>
      </c>
      <c r="V218">
        <v>1028</v>
      </c>
      <c r="X218">
        <v>957</v>
      </c>
      <c r="AB218">
        <v>119</v>
      </c>
      <c r="EB218">
        <v>27</v>
      </c>
    </row>
    <row r="219" spans="1:132" x14ac:dyDescent="0.25">
      <c r="A219" t="s">
        <v>713</v>
      </c>
      <c r="B219">
        <v>9358000</v>
      </c>
      <c r="C219" s="1">
        <v>34136</v>
      </c>
      <c r="D219" s="2">
        <v>0.52083333333333337</v>
      </c>
      <c r="G219" t="s">
        <v>721</v>
      </c>
      <c r="H219" t="s">
        <v>715</v>
      </c>
      <c r="I219" t="s">
        <v>716</v>
      </c>
      <c r="J219" t="s">
        <v>717</v>
      </c>
      <c r="R219">
        <v>7</v>
      </c>
      <c r="V219">
        <v>1028</v>
      </c>
      <c r="X219">
        <v>835</v>
      </c>
      <c r="AB219">
        <v>116</v>
      </c>
      <c r="EB219">
        <v>24</v>
      </c>
    </row>
    <row r="220" spans="1:132" x14ac:dyDescent="0.25">
      <c r="A220" t="s">
        <v>713</v>
      </c>
      <c r="B220">
        <v>9358000</v>
      </c>
      <c r="C220" s="1">
        <v>34170</v>
      </c>
      <c r="D220" s="2">
        <v>0.59722222222222221</v>
      </c>
      <c r="G220" t="s">
        <v>721</v>
      </c>
      <c r="H220" t="s">
        <v>715</v>
      </c>
      <c r="I220" t="s">
        <v>716</v>
      </c>
      <c r="J220" t="s">
        <v>717</v>
      </c>
      <c r="R220">
        <v>12.5</v>
      </c>
      <c r="V220">
        <v>1028</v>
      </c>
      <c r="X220">
        <v>210</v>
      </c>
      <c r="AB220">
        <v>176</v>
      </c>
      <c r="EB220">
        <v>5.9</v>
      </c>
    </row>
    <row r="221" spans="1:132" x14ac:dyDescent="0.25">
      <c r="A221" t="s">
        <v>713</v>
      </c>
      <c r="B221">
        <v>9358000</v>
      </c>
      <c r="C221" s="1">
        <v>34264</v>
      </c>
      <c r="D221" s="2">
        <v>0.57638888888888895</v>
      </c>
      <c r="G221" t="s">
        <v>721</v>
      </c>
      <c r="H221" t="s">
        <v>715</v>
      </c>
      <c r="I221" t="s">
        <v>716</v>
      </c>
      <c r="J221" t="s">
        <v>717</v>
      </c>
      <c r="R221">
        <v>7</v>
      </c>
      <c r="V221">
        <v>1028</v>
      </c>
      <c r="X221">
        <v>41</v>
      </c>
      <c r="AB221">
        <v>338</v>
      </c>
      <c r="EB221">
        <v>1.2</v>
      </c>
    </row>
    <row r="222" spans="1:132" x14ac:dyDescent="0.25">
      <c r="A222" t="s">
        <v>713</v>
      </c>
      <c r="B222">
        <v>9358000</v>
      </c>
      <c r="C222" s="1">
        <v>34620</v>
      </c>
      <c r="D222" s="2">
        <v>0.56597222222222221</v>
      </c>
      <c r="G222" t="s">
        <v>721</v>
      </c>
      <c r="H222" t="s">
        <v>715</v>
      </c>
      <c r="I222" t="s">
        <v>716</v>
      </c>
      <c r="J222" t="s">
        <v>717</v>
      </c>
      <c r="R222">
        <v>7.5</v>
      </c>
      <c r="V222">
        <v>1028</v>
      </c>
      <c r="X222">
        <v>74</v>
      </c>
      <c r="AB222">
        <v>270</v>
      </c>
      <c r="EB222">
        <v>2.1</v>
      </c>
    </row>
    <row r="223" spans="1:132" x14ac:dyDescent="0.25">
      <c r="A223" t="s">
        <v>713</v>
      </c>
      <c r="B223">
        <v>9358000</v>
      </c>
      <c r="C223" s="1">
        <v>34681</v>
      </c>
      <c r="D223" s="2">
        <v>0.5625</v>
      </c>
      <c r="G223" t="s">
        <v>714</v>
      </c>
      <c r="H223" t="s">
        <v>715</v>
      </c>
      <c r="I223" t="s">
        <v>716</v>
      </c>
      <c r="J223" t="s">
        <v>717</v>
      </c>
      <c r="R223">
        <v>0</v>
      </c>
      <c r="V223">
        <v>1028</v>
      </c>
      <c r="X223">
        <v>41</v>
      </c>
      <c r="AB223">
        <v>350</v>
      </c>
      <c r="EB223">
        <v>1.2</v>
      </c>
    </row>
    <row r="224" spans="1:132" x14ac:dyDescent="0.25">
      <c r="A224" t="s">
        <v>713</v>
      </c>
      <c r="B224">
        <v>9358000</v>
      </c>
      <c r="C224" s="1">
        <v>34717</v>
      </c>
      <c r="D224" s="2">
        <v>0.67361111111111116</v>
      </c>
      <c r="G224" t="s">
        <v>714</v>
      </c>
      <c r="H224" t="s">
        <v>715</v>
      </c>
      <c r="I224" t="s">
        <v>716</v>
      </c>
      <c r="J224" t="s">
        <v>717</v>
      </c>
      <c r="R224">
        <v>0</v>
      </c>
      <c r="V224">
        <v>1028</v>
      </c>
      <c r="X224">
        <v>32</v>
      </c>
      <c r="AB224">
        <v>268</v>
      </c>
      <c r="EB224">
        <v>0.91</v>
      </c>
    </row>
    <row r="225" spans="1:132" x14ac:dyDescent="0.25">
      <c r="A225" t="s">
        <v>713</v>
      </c>
      <c r="B225">
        <v>9358000</v>
      </c>
      <c r="C225" s="1">
        <v>34801</v>
      </c>
      <c r="D225" s="2">
        <v>0.63194444444444442</v>
      </c>
      <c r="G225" t="s">
        <v>721</v>
      </c>
      <c r="H225" t="s">
        <v>715</v>
      </c>
      <c r="I225" t="s">
        <v>716</v>
      </c>
      <c r="J225" t="s">
        <v>717</v>
      </c>
      <c r="R225">
        <v>10</v>
      </c>
      <c r="V225">
        <v>1028</v>
      </c>
      <c r="X225">
        <v>51</v>
      </c>
      <c r="AB225">
        <v>363</v>
      </c>
      <c r="EB225">
        <v>1.4</v>
      </c>
    </row>
    <row r="226" spans="1:132" x14ac:dyDescent="0.25">
      <c r="A226" t="s">
        <v>713</v>
      </c>
      <c r="B226">
        <v>9358000</v>
      </c>
      <c r="C226" s="1">
        <v>34872</v>
      </c>
      <c r="D226" s="2">
        <v>0.27083333333333331</v>
      </c>
      <c r="G226" t="s">
        <v>721</v>
      </c>
      <c r="H226" t="s">
        <v>715</v>
      </c>
      <c r="I226" t="s">
        <v>716</v>
      </c>
      <c r="J226" t="s">
        <v>717</v>
      </c>
      <c r="R226">
        <v>2</v>
      </c>
      <c r="V226">
        <v>1028</v>
      </c>
      <c r="X226">
        <v>1110</v>
      </c>
      <c r="AB226">
        <v>108</v>
      </c>
      <c r="EB226">
        <v>31</v>
      </c>
    </row>
    <row r="227" spans="1:132" x14ac:dyDescent="0.25">
      <c r="A227" t="s">
        <v>713</v>
      </c>
      <c r="B227">
        <v>9358000</v>
      </c>
      <c r="C227" s="1">
        <v>34877</v>
      </c>
      <c r="D227" s="2">
        <v>0.4375</v>
      </c>
      <c r="G227" t="s">
        <v>721</v>
      </c>
      <c r="H227" t="s">
        <v>715</v>
      </c>
      <c r="I227" t="s">
        <v>716</v>
      </c>
      <c r="J227" t="s">
        <v>717</v>
      </c>
      <c r="R227">
        <v>4.8</v>
      </c>
      <c r="V227">
        <v>1028</v>
      </c>
      <c r="X227">
        <v>938</v>
      </c>
      <c r="AB227">
        <v>109</v>
      </c>
      <c r="EB227">
        <v>27</v>
      </c>
    </row>
    <row r="228" spans="1:132" x14ac:dyDescent="0.25">
      <c r="A228" t="s">
        <v>713</v>
      </c>
      <c r="B228">
        <v>9358000</v>
      </c>
      <c r="C228" s="1">
        <v>34891</v>
      </c>
      <c r="D228" s="2">
        <v>0.46875</v>
      </c>
      <c r="G228" t="s">
        <v>721</v>
      </c>
      <c r="H228" t="s">
        <v>715</v>
      </c>
      <c r="I228" t="s">
        <v>716</v>
      </c>
      <c r="J228" t="s">
        <v>717</v>
      </c>
      <c r="R228">
        <v>6.5</v>
      </c>
      <c r="V228">
        <v>1028</v>
      </c>
      <c r="X228">
        <v>865</v>
      </c>
      <c r="AB228">
        <v>111</v>
      </c>
      <c r="EB228">
        <v>24</v>
      </c>
    </row>
    <row r="229" spans="1:132" x14ac:dyDescent="0.25">
      <c r="A229" t="s">
        <v>713</v>
      </c>
      <c r="B229">
        <v>9358000</v>
      </c>
      <c r="C229" s="1">
        <v>34949</v>
      </c>
      <c r="D229" s="2">
        <v>0.625</v>
      </c>
      <c r="G229" t="s">
        <v>721</v>
      </c>
      <c r="H229" t="s">
        <v>715</v>
      </c>
      <c r="I229" t="s">
        <v>716</v>
      </c>
      <c r="J229" t="s">
        <v>717</v>
      </c>
      <c r="R229">
        <v>9.5</v>
      </c>
      <c r="V229">
        <v>1028</v>
      </c>
      <c r="X229">
        <v>108</v>
      </c>
      <c r="AB229">
        <v>237</v>
      </c>
      <c r="EB229">
        <v>3.1</v>
      </c>
    </row>
    <row r="230" spans="1:132" x14ac:dyDescent="0.25">
      <c r="A230" t="s">
        <v>713</v>
      </c>
      <c r="B230">
        <v>9358000</v>
      </c>
      <c r="C230" s="1">
        <v>34989</v>
      </c>
      <c r="D230" s="2">
        <v>0.43055555555555558</v>
      </c>
      <c r="G230" t="s">
        <v>721</v>
      </c>
      <c r="H230" t="s">
        <v>715</v>
      </c>
      <c r="I230" t="s">
        <v>716</v>
      </c>
      <c r="J230" t="s">
        <v>717</v>
      </c>
      <c r="R230">
        <v>3</v>
      </c>
      <c r="V230">
        <v>1028</v>
      </c>
      <c r="X230">
        <v>51</v>
      </c>
      <c r="AB230">
        <v>302</v>
      </c>
      <c r="EB230">
        <v>1.5</v>
      </c>
    </row>
    <row r="231" spans="1:132" x14ac:dyDescent="0.25">
      <c r="A231" t="s">
        <v>713</v>
      </c>
      <c r="B231">
        <v>9358000</v>
      </c>
      <c r="C231" s="1">
        <v>35032</v>
      </c>
      <c r="D231" s="2">
        <v>0.52777777777777779</v>
      </c>
      <c r="G231" t="s">
        <v>714</v>
      </c>
      <c r="H231" t="s">
        <v>715</v>
      </c>
      <c r="I231" t="s">
        <v>716</v>
      </c>
      <c r="J231" t="s">
        <v>717</v>
      </c>
      <c r="R231">
        <v>1</v>
      </c>
      <c r="V231">
        <v>1028</v>
      </c>
      <c r="X231">
        <v>27</v>
      </c>
      <c r="AB231">
        <v>357</v>
      </c>
      <c r="EB231">
        <v>0.76</v>
      </c>
    </row>
    <row r="232" spans="1:132" x14ac:dyDescent="0.25">
      <c r="A232" t="s">
        <v>713</v>
      </c>
      <c r="B232">
        <v>9358000</v>
      </c>
      <c r="C232" s="1">
        <v>35156</v>
      </c>
      <c r="D232" s="2">
        <v>0.53472222222222221</v>
      </c>
      <c r="G232" t="s">
        <v>714</v>
      </c>
      <c r="H232" t="s">
        <v>715</v>
      </c>
      <c r="I232" t="s">
        <v>716</v>
      </c>
      <c r="J232" t="s">
        <v>717</v>
      </c>
      <c r="R232">
        <v>6.5</v>
      </c>
      <c r="V232">
        <v>1028</v>
      </c>
      <c r="X232">
        <v>34</v>
      </c>
      <c r="AB232">
        <v>410</v>
      </c>
      <c r="EB232">
        <v>0.96</v>
      </c>
    </row>
    <row r="233" spans="1:132" x14ac:dyDescent="0.25">
      <c r="A233" t="s">
        <v>713</v>
      </c>
      <c r="B233">
        <v>9358000</v>
      </c>
      <c r="C233" s="1">
        <v>35164</v>
      </c>
      <c r="D233" s="2">
        <v>0.625</v>
      </c>
      <c r="G233" t="s">
        <v>721</v>
      </c>
      <c r="H233" t="s">
        <v>715</v>
      </c>
      <c r="I233" t="s">
        <v>716</v>
      </c>
      <c r="J233" t="s">
        <v>717</v>
      </c>
      <c r="R233">
        <v>9</v>
      </c>
      <c r="V233">
        <v>1028</v>
      </c>
      <c r="X233">
        <v>64</v>
      </c>
      <c r="AB233">
        <v>324</v>
      </c>
      <c r="EB233">
        <v>1.8</v>
      </c>
    </row>
    <row r="234" spans="1:132" x14ac:dyDescent="0.25">
      <c r="A234" t="s">
        <v>713</v>
      </c>
      <c r="B234">
        <v>9358000</v>
      </c>
      <c r="C234" s="1">
        <v>35198</v>
      </c>
      <c r="D234" s="2">
        <v>0.56944444444444442</v>
      </c>
      <c r="G234" t="s">
        <v>721</v>
      </c>
      <c r="H234" t="s">
        <v>715</v>
      </c>
      <c r="I234" t="s">
        <v>716</v>
      </c>
      <c r="J234" t="s">
        <v>717</v>
      </c>
      <c r="R234">
        <v>8</v>
      </c>
      <c r="V234">
        <v>1028</v>
      </c>
      <c r="X234">
        <v>559</v>
      </c>
      <c r="AB234">
        <v>129</v>
      </c>
      <c r="EB234">
        <v>16</v>
      </c>
    </row>
    <row r="235" spans="1:132" x14ac:dyDescent="0.25">
      <c r="A235" t="s">
        <v>713</v>
      </c>
      <c r="B235">
        <v>9358000</v>
      </c>
      <c r="C235" s="1">
        <v>35206</v>
      </c>
      <c r="D235" s="2">
        <v>0.43055555555555558</v>
      </c>
      <c r="G235" t="s">
        <v>721</v>
      </c>
      <c r="H235" t="s">
        <v>715</v>
      </c>
      <c r="I235" t="s">
        <v>716</v>
      </c>
      <c r="J235" t="s">
        <v>717</v>
      </c>
      <c r="R235">
        <v>4</v>
      </c>
      <c r="V235">
        <v>1028</v>
      </c>
      <c r="X235">
        <v>644</v>
      </c>
      <c r="AB235">
        <v>110</v>
      </c>
      <c r="EB235">
        <v>18</v>
      </c>
    </row>
    <row r="236" spans="1:132" x14ac:dyDescent="0.25">
      <c r="A236" t="s">
        <v>713</v>
      </c>
      <c r="B236">
        <v>9358000</v>
      </c>
      <c r="C236" s="1">
        <v>35291</v>
      </c>
      <c r="D236" s="2">
        <v>0.54166666666666663</v>
      </c>
      <c r="G236" t="s">
        <v>721</v>
      </c>
      <c r="H236" t="s">
        <v>715</v>
      </c>
      <c r="I236" t="s">
        <v>716</v>
      </c>
      <c r="J236" t="s">
        <v>717</v>
      </c>
      <c r="R236">
        <v>12</v>
      </c>
      <c r="V236">
        <v>1028</v>
      </c>
      <c r="X236">
        <v>39</v>
      </c>
      <c r="AB236">
        <v>294</v>
      </c>
      <c r="EB236">
        <v>1.1000000000000001</v>
      </c>
    </row>
    <row r="237" spans="1:132" x14ac:dyDescent="0.25">
      <c r="A237" t="s">
        <v>713</v>
      </c>
      <c r="B237">
        <v>9358000</v>
      </c>
      <c r="C237" s="1">
        <v>35347</v>
      </c>
      <c r="D237" s="2">
        <v>0.44791666666666669</v>
      </c>
      <c r="G237" t="s">
        <v>721</v>
      </c>
      <c r="H237" t="s">
        <v>715</v>
      </c>
      <c r="I237" t="s">
        <v>716</v>
      </c>
      <c r="J237" t="s">
        <v>717</v>
      </c>
      <c r="R237">
        <v>4.5</v>
      </c>
      <c r="V237">
        <v>1028</v>
      </c>
      <c r="X237">
        <v>111</v>
      </c>
      <c r="AB237">
        <v>218</v>
      </c>
      <c r="EB237">
        <v>3.1</v>
      </c>
    </row>
    <row r="238" spans="1:132" x14ac:dyDescent="0.25">
      <c r="A238" t="s">
        <v>713</v>
      </c>
      <c r="B238">
        <v>9358000</v>
      </c>
      <c r="C238" s="1">
        <v>35377</v>
      </c>
      <c r="D238" s="2">
        <v>0.58333333333333337</v>
      </c>
      <c r="G238" t="s">
        <v>714</v>
      </c>
      <c r="H238" t="s">
        <v>715</v>
      </c>
      <c r="I238" t="s">
        <v>716</v>
      </c>
      <c r="J238" t="s">
        <v>717</v>
      </c>
      <c r="R238">
        <v>0.5</v>
      </c>
      <c r="V238">
        <v>1028</v>
      </c>
      <c r="X238">
        <v>46</v>
      </c>
      <c r="AB238">
        <v>295</v>
      </c>
      <c r="EB238">
        <v>1.3</v>
      </c>
    </row>
    <row r="239" spans="1:132" x14ac:dyDescent="0.25">
      <c r="A239" t="s">
        <v>713</v>
      </c>
      <c r="B239">
        <v>9358000</v>
      </c>
      <c r="C239" s="1">
        <v>35388</v>
      </c>
      <c r="D239" s="2">
        <v>0.54861111111111105</v>
      </c>
      <c r="G239" t="s">
        <v>714</v>
      </c>
      <c r="H239" t="s">
        <v>715</v>
      </c>
      <c r="I239" t="s">
        <v>809</v>
      </c>
      <c r="J239" t="s">
        <v>717</v>
      </c>
      <c r="R239">
        <v>3</v>
      </c>
      <c r="V239">
        <v>1028</v>
      </c>
      <c r="X239">
        <v>43</v>
      </c>
      <c r="Z239">
        <v>2.3199999999999998</v>
      </c>
      <c r="AB239">
        <v>299</v>
      </c>
      <c r="AD239">
        <v>3.0000000000000001E-5</v>
      </c>
      <c r="AF239">
        <v>9.6</v>
      </c>
      <c r="AH239">
        <v>7.5</v>
      </c>
      <c r="AJ239">
        <v>1.9</v>
      </c>
      <c r="AL239">
        <v>33.4</v>
      </c>
      <c r="AN239">
        <v>143</v>
      </c>
      <c r="AP239">
        <v>110</v>
      </c>
      <c r="AR239">
        <v>52.4</v>
      </c>
      <c r="AT239">
        <v>51</v>
      </c>
      <c r="AV239">
        <v>2.85</v>
      </c>
      <c r="AX239">
        <v>2.8</v>
      </c>
      <c r="AZ239">
        <v>2.5</v>
      </c>
      <c r="BB239">
        <v>2.2599999999999998</v>
      </c>
      <c r="BD239">
        <v>0.08</v>
      </c>
      <c r="BL239">
        <v>116</v>
      </c>
      <c r="BN239">
        <v>8.66</v>
      </c>
      <c r="BP239">
        <v>7.7</v>
      </c>
      <c r="BR239">
        <v>26</v>
      </c>
      <c r="BT239">
        <v>26</v>
      </c>
      <c r="BU239" t="s">
        <v>719</v>
      </c>
      <c r="BV239">
        <v>1</v>
      </c>
      <c r="BW239" t="s">
        <v>719</v>
      </c>
      <c r="BX239">
        <v>1</v>
      </c>
      <c r="BZ239">
        <v>2</v>
      </c>
      <c r="CA239" t="s">
        <v>719</v>
      </c>
      <c r="CB239">
        <v>2</v>
      </c>
      <c r="CC239" t="s">
        <v>719</v>
      </c>
      <c r="CD239">
        <v>15</v>
      </c>
      <c r="CE239" t="s">
        <v>719</v>
      </c>
      <c r="CF239">
        <v>15</v>
      </c>
      <c r="CH239">
        <v>6</v>
      </c>
      <c r="CI239" t="s">
        <v>718</v>
      </c>
      <c r="CL239">
        <v>120</v>
      </c>
      <c r="CM239" t="s">
        <v>719</v>
      </c>
      <c r="CN239">
        <v>30</v>
      </c>
      <c r="CO239" t="s">
        <v>719</v>
      </c>
      <c r="CP239">
        <v>30</v>
      </c>
      <c r="CQ239" t="s">
        <v>719</v>
      </c>
      <c r="CR239">
        <v>30</v>
      </c>
      <c r="CT239">
        <v>1200</v>
      </c>
      <c r="CV239">
        <v>1200</v>
      </c>
      <c r="CX239">
        <v>10</v>
      </c>
      <c r="CY239" t="s">
        <v>719</v>
      </c>
      <c r="CZ239">
        <v>10</v>
      </c>
      <c r="DA239" t="s">
        <v>719</v>
      </c>
      <c r="DB239">
        <v>20</v>
      </c>
      <c r="DC239" t="s">
        <v>719</v>
      </c>
      <c r="DD239">
        <v>20</v>
      </c>
      <c r="DF239">
        <v>520</v>
      </c>
      <c r="DH239">
        <v>530</v>
      </c>
      <c r="DI239" t="s">
        <v>719</v>
      </c>
      <c r="DJ239">
        <v>4</v>
      </c>
      <c r="DK239" t="s">
        <v>719</v>
      </c>
      <c r="DL239">
        <v>4</v>
      </c>
      <c r="DN239">
        <v>570</v>
      </c>
      <c r="DP239">
        <v>560</v>
      </c>
      <c r="DR239">
        <v>140</v>
      </c>
      <c r="DT239">
        <v>78</v>
      </c>
      <c r="DV239">
        <v>9</v>
      </c>
      <c r="DW239" t="s">
        <v>719</v>
      </c>
      <c r="DX239">
        <v>6</v>
      </c>
      <c r="DZ239">
        <v>0.71</v>
      </c>
      <c r="EB239">
        <v>1.2</v>
      </c>
    </row>
    <row r="240" spans="1:132" x14ac:dyDescent="0.25">
      <c r="A240" t="s">
        <v>713</v>
      </c>
      <c r="B240">
        <v>9358000</v>
      </c>
      <c r="C240" s="1">
        <v>35438</v>
      </c>
      <c r="D240" s="2">
        <v>0.625</v>
      </c>
      <c r="G240" t="s">
        <v>714</v>
      </c>
      <c r="H240" t="s">
        <v>715</v>
      </c>
      <c r="I240" t="s">
        <v>716</v>
      </c>
      <c r="J240" t="s">
        <v>717</v>
      </c>
      <c r="R240">
        <v>0</v>
      </c>
      <c r="V240">
        <v>1028</v>
      </c>
      <c r="X240">
        <v>47</v>
      </c>
      <c r="AB240">
        <v>367</v>
      </c>
      <c r="EB240">
        <v>1.3</v>
      </c>
    </row>
    <row r="241" spans="1:132" x14ac:dyDescent="0.25">
      <c r="A241" t="s">
        <v>713</v>
      </c>
      <c r="B241">
        <v>9358000</v>
      </c>
      <c r="C241" s="1">
        <v>35438</v>
      </c>
      <c r="D241" s="2">
        <v>0.64583333333333337</v>
      </c>
      <c r="G241" t="s">
        <v>714</v>
      </c>
      <c r="H241" t="s">
        <v>725</v>
      </c>
      <c r="I241" t="s">
        <v>809</v>
      </c>
      <c r="J241" t="s">
        <v>717</v>
      </c>
      <c r="R241">
        <v>0</v>
      </c>
      <c r="X241">
        <v>47</v>
      </c>
      <c r="AB241">
        <v>361</v>
      </c>
      <c r="AD241">
        <v>2.2000000000000001E-4</v>
      </c>
      <c r="AF241">
        <v>7.7</v>
      </c>
      <c r="AH241">
        <v>6.7</v>
      </c>
      <c r="AJ241">
        <v>14</v>
      </c>
      <c r="AL241">
        <v>33.799999999999997</v>
      </c>
      <c r="AN241">
        <v>153</v>
      </c>
      <c r="AP241">
        <v>130</v>
      </c>
      <c r="AR241">
        <v>56.1</v>
      </c>
      <c r="AT241">
        <v>59</v>
      </c>
      <c r="AV241">
        <v>3.02</v>
      </c>
      <c r="AX241">
        <v>3.2</v>
      </c>
      <c r="AZ241">
        <v>2.8</v>
      </c>
      <c r="BB241">
        <v>2.37</v>
      </c>
      <c r="BD241">
        <v>0.08</v>
      </c>
      <c r="BL241">
        <v>83</v>
      </c>
      <c r="BN241">
        <v>8.76</v>
      </c>
      <c r="BP241">
        <v>8.6</v>
      </c>
      <c r="BR241">
        <v>22</v>
      </c>
      <c r="BT241">
        <v>26</v>
      </c>
      <c r="BU241" t="s">
        <v>719</v>
      </c>
      <c r="BV241">
        <v>1</v>
      </c>
      <c r="BW241" t="s">
        <v>719</v>
      </c>
      <c r="BX241">
        <v>1</v>
      </c>
      <c r="BZ241">
        <v>2.6</v>
      </c>
      <c r="CB241">
        <v>2</v>
      </c>
      <c r="CC241" t="s">
        <v>719</v>
      </c>
      <c r="CD241">
        <v>15</v>
      </c>
      <c r="CE241" t="s">
        <v>719</v>
      </c>
      <c r="CF241">
        <v>15</v>
      </c>
      <c r="CG241" t="s">
        <v>719</v>
      </c>
      <c r="CH241">
        <v>4</v>
      </c>
      <c r="CI241" t="s">
        <v>718</v>
      </c>
      <c r="CL241">
        <v>160</v>
      </c>
      <c r="CM241" t="s">
        <v>719</v>
      </c>
      <c r="CN241">
        <v>30</v>
      </c>
      <c r="CO241" t="s">
        <v>719</v>
      </c>
      <c r="CP241">
        <v>30</v>
      </c>
      <c r="CQ241" t="s">
        <v>719</v>
      </c>
      <c r="CR241">
        <v>30</v>
      </c>
      <c r="CT241">
        <v>1700</v>
      </c>
      <c r="CV241">
        <v>1600</v>
      </c>
      <c r="CW241" t="s">
        <v>719</v>
      </c>
      <c r="CX241">
        <v>10</v>
      </c>
      <c r="CY241" t="s">
        <v>719</v>
      </c>
      <c r="CZ241">
        <v>10</v>
      </c>
      <c r="DA241" t="s">
        <v>719</v>
      </c>
      <c r="DB241">
        <v>20</v>
      </c>
      <c r="DC241" t="s">
        <v>719</v>
      </c>
      <c r="DD241">
        <v>20</v>
      </c>
      <c r="DF241">
        <v>570</v>
      </c>
      <c r="DH241">
        <v>620</v>
      </c>
      <c r="DI241" t="s">
        <v>719</v>
      </c>
      <c r="DJ241">
        <v>4</v>
      </c>
      <c r="DK241" t="s">
        <v>719</v>
      </c>
      <c r="DL241">
        <v>4</v>
      </c>
      <c r="DN241">
        <v>740</v>
      </c>
      <c r="DP241">
        <v>810</v>
      </c>
      <c r="DR241">
        <v>200</v>
      </c>
      <c r="DT241">
        <v>89</v>
      </c>
      <c r="DU241" t="s">
        <v>719</v>
      </c>
      <c r="DV241">
        <v>6</v>
      </c>
      <c r="DW241" t="s">
        <v>719</v>
      </c>
      <c r="DX241">
        <v>6</v>
      </c>
      <c r="EB241">
        <v>1.3</v>
      </c>
    </row>
    <row r="242" spans="1:132" x14ac:dyDescent="0.25">
      <c r="A242" t="s">
        <v>713</v>
      </c>
      <c r="B242">
        <v>9358000</v>
      </c>
      <c r="C242" s="1">
        <v>35460</v>
      </c>
      <c r="D242" s="2">
        <v>0.41666666666666669</v>
      </c>
      <c r="G242" t="s">
        <v>714</v>
      </c>
      <c r="H242" t="s">
        <v>725</v>
      </c>
      <c r="I242" t="s">
        <v>809</v>
      </c>
      <c r="J242" t="s">
        <v>717</v>
      </c>
      <c r="R242">
        <v>-0.2</v>
      </c>
      <c r="X242">
        <v>8.5</v>
      </c>
      <c r="AB242">
        <v>433</v>
      </c>
      <c r="AD242">
        <v>3.3E-4</v>
      </c>
      <c r="AF242">
        <v>10.4</v>
      </c>
      <c r="AH242">
        <v>6.5</v>
      </c>
      <c r="AJ242">
        <v>23</v>
      </c>
      <c r="AL242">
        <v>35</v>
      </c>
      <c r="AN242">
        <v>188</v>
      </c>
      <c r="AP242">
        <v>160</v>
      </c>
      <c r="AR242">
        <v>69.2</v>
      </c>
      <c r="AT242">
        <v>71</v>
      </c>
      <c r="AV242">
        <v>3.52</v>
      </c>
      <c r="AX242">
        <v>3.7</v>
      </c>
      <c r="AZ242">
        <v>3.3</v>
      </c>
      <c r="BB242">
        <v>2.86</v>
      </c>
      <c r="BD242">
        <v>0.09</v>
      </c>
      <c r="BL242">
        <v>155</v>
      </c>
      <c r="BN242">
        <v>10</v>
      </c>
      <c r="BP242">
        <v>9.5</v>
      </c>
      <c r="BR242">
        <v>26</v>
      </c>
      <c r="BT242">
        <v>29</v>
      </c>
      <c r="BU242" t="s">
        <v>719</v>
      </c>
      <c r="BV242">
        <v>1</v>
      </c>
      <c r="BW242" t="s">
        <v>719</v>
      </c>
      <c r="BX242">
        <v>1</v>
      </c>
      <c r="BZ242">
        <v>3.5</v>
      </c>
      <c r="CB242">
        <v>2</v>
      </c>
      <c r="CC242" t="s">
        <v>719</v>
      </c>
      <c r="CD242">
        <v>15</v>
      </c>
      <c r="CE242" t="s">
        <v>719</v>
      </c>
      <c r="CF242">
        <v>15</v>
      </c>
      <c r="CH242">
        <v>5</v>
      </c>
      <c r="CI242" t="s">
        <v>718</v>
      </c>
      <c r="CL242">
        <v>200</v>
      </c>
      <c r="CN242">
        <v>68</v>
      </c>
      <c r="CO242" t="s">
        <v>719</v>
      </c>
      <c r="CP242">
        <v>30</v>
      </c>
      <c r="CQ242" t="s">
        <v>719</v>
      </c>
      <c r="CR242">
        <v>30</v>
      </c>
      <c r="CT242">
        <v>2900</v>
      </c>
      <c r="CV242">
        <v>2800</v>
      </c>
      <c r="CX242">
        <v>13</v>
      </c>
      <c r="CY242" t="s">
        <v>719</v>
      </c>
      <c r="CZ242">
        <v>10</v>
      </c>
      <c r="DA242" t="s">
        <v>719</v>
      </c>
      <c r="DB242">
        <v>20</v>
      </c>
      <c r="DC242" t="s">
        <v>719</v>
      </c>
      <c r="DD242">
        <v>20</v>
      </c>
      <c r="DF242">
        <v>700</v>
      </c>
      <c r="DH242">
        <v>750</v>
      </c>
      <c r="DI242" t="s">
        <v>719</v>
      </c>
      <c r="DJ242">
        <v>4</v>
      </c>
      <c r="DK242" t="s">
        <v>719</v>
      </c>
      <c r="DL242">
        <v>4</v>
      </c>
      <c r="DN242">
        <v>940</v>
      </c>
      <c r="DP242">
        <v>1000</v>
      </c>
      <c r="DR242">
        <v>210</v>
      </c>
      <c r="DT242">
        <v>79</v>
      </c>
      <c r="DV242">
        <v>17</v>
      </c>
      <c r="DX242">
        <v>6</v>
      </c>
      <c r="EB242">
        <v>0.24</v>
      </c>
    </row>
    <row r="243" spans="1:132" x14ac:dyDescent="0.25">
      <c r="A243" t="s">
        <v>713</v>
      </c>
      <c r="B243">
        <v>9358000</v>
      </c>
      <c r="C243" s="1">
        <v>35460</v>
      </c>
      <c r="D243" s="2">
        <v>0.42708333333333331</v>
      </c>
      <c r="G243" t="s">
        <v>714</v>
      </c>
      <c r="H243" t="s">
        <v>715</v>
      </c>
      <c r="I243" t="s">
        <v>716</v>
      </c>
      <c r="J243" t="s">
        <v>717</v>
      </c>
      <c r="R243">
        <v>0</v>
      </c>
      <c r="V243">
        <v>1028</v>
      </c>
      <c r="X243">
        <v>8.5</v>
      </c>
      <c r="AB243">
        <v>426</v>
      </c>
      <c r="EB243">
        <v>0.24</v>
      </c>
    </row>
    <row r="244" spans="1:132" x14ac:dyDescent="0.25">
      <c r="A244" t="s">
        <v>713</v>
      </c>
      <c r="B244">
        <v>9358000</v>
      </c>
      <c r="C244" s="1">
        <v>35486</v>
      </c>
      <c r="D244" s="2">
        <v>0.5</v>
      </c>
      <c r="G244" t="s">
        <v>714</v>
      </c>
      <c r="H244" t="s">
        <v>715</v>
      </c>
      <c r="I244" t="s">
        <v>809</v>
      </c>
      <c r="J244" t="s">
        <v>717</v>
      </c>
      <c r="R244">
        <v>0</v>
      </c>
      <c r="V244">
        <v>1028</v>
      </c>
      <c r="X244">
        <v>18</v>
      </c>
      <c r="AB244">
        <v>360</v>
      </c>
      <c r="AD244">
        <v>1.2999999999999999E-4</v>
      </c>
      <c r="AF244">
        <v>9.8000000000000007</v>
      </c>
      <c r="AH244">
        <v>6.9</v>
      </c>
      <c r="AJ244">
        <v>5.9</v>
      </c>
      <c r="AL244">
        <v>24</v>
      </c>
      <c r="AN244">
        <v>164</v>
      </c>
      <c r="AP244">
        <v>140</v>
      </c>
      <c r="AR244">
        <v>60.1</v>
      </c>
      <c r="AT244">
        <v>59</v>
      </c>
      <c r="AV244">
        <v>3.2</v>
      </c>
      <c r="AX244">
        <v>3.2</v>
      </c>
      <c r="AZ244">
        <v>2.4</v>
      </c>
      <c r="BB244">
        <v>2.4700000000000002</v>
      </c>
      <c r="BD244">
        <v>0.08</v>
      </c>
      <c r="BL244">
        <v>141</v>
      </c>
      <c r="BN244">
        <v>9.06</v>
      </c>
      <c r="BP244">
        <v>8.1999999999999993</v>
      </c>
      <c r="BR244">
        <v>21</v>
      </c>
      <c r="BT244">
        <v>23</v>
      </c>
      <c r="BU244" t="s">
        <v>719</v>
      </c>
      <c r="BV244">
        <v>1</v>
      </c>
      <c r="BW244" t="s">
        <v>719</v>
      </c>
      <c r="BX244">
        <v>1</v>
      </c>
      <c r="BZ244">
        <v>3.5</v>
      </c>
      <c r="CB244">
        <v>3</v>
      </c>
      <c r="CC244" t="s">
        <v>719</v>
      </c>
      <c r="CD244">
        <v>15</v>
      </c>
      <c r="CE244" t="s">
        <v>719</v>
      </c>
      <c r="CF244">
        <v>15</v>
      </c>
      <c r="CH244">
        <v>4</v>
      </c>
      <c r="CJ244">
        <v>16</v>
      </c>
      <c r="CL244">
        <v>450</v>
      </c>
      <c r="CN244">
        <v>79</v>
      </c>
      <c r="CP244">
        <v>52</v>
      </c>
      <c r="CQ244" t="s">
        <v>719</v>
      </c>
      <c r="CR244">
        <v>30</v>
      </c>
      <c r="CT244">
        <v>2000</v>
      </c>
      <c r="CV244">
        <v>2000</v>
      </c>
      <c r="CW244" t="s">
        <v>719</v>
      </c>
      <c r="CX244">
        <v>10</v>
      </c>
      <c r="CY244" t="s">
        <v>719</v>
      </c>
      <c r="CZ244">
        <v>10</v>
      </c>
      <c r="DA244" t="s">
        <v>719</v>
      </c>
      <c r="DB244">
        <v>20</v>
      </c>
      <c r="DC244" t="s">
        <v>719</v>
      </c>
      <c r="DD244">
        <v>20</v>
      </c>
      <c r="DF244">
        <v>610</v>
      </c>
      <c r="DH244">
        <v>600</v>
      </c>
      <c r="DI244" t="s">
        <v>719</v>
      </c>
      <c r="DJ244">
        <v>4</v>
      </c>
      <c r="DK244" t="s">
        <v>719</v>
      </c>
      <c r="DL244">
        <v>4</v>
      </c>
      <c r="DN244">
        <v>860</v>
      </c>
      <c r="DP244">
        <v>940</v>
      </c>
      <c r="DR244">
        <v>160</v>
      </c>
      <c r="DT244">
        <v>120</v>
      </c>
      <c r="DU244" t="s">
        <v>719</v>
      </c>
      <c r="DV244">
        <v>6</v>
      </c>
      <c r="DX244">
        <v>6</v>
      </c>
      <c r="EB244">
        <v>0.51</v>
      </c>
    </row>
    <row r="245" spans="1:132" x14ac:dyDescent="0.25">
      <c r="A245" t="s">
        <v>713</v>
      </c>
      <c r="B245">
        <v>9358000</v>
      </c>
      <c r="C245" s="1">
        <v>35514</v>
      </c>
      <c r="D245" s="2">
        <v>0.48958333333333331</v>
      </c>
      <c r="G245" t="s">
        <v>714</v>
      </c>
      <c r="H245" t="s">
        <v>725</v>
      </c>
      <c r="I245" t="s">
        <v>809</v>
      </c>
      <c r="J245" t="s">
        <v>717</v>
      </c>
      <c r="R245">
        <v>3.8</v>
      </c>
      <c r="X245">
        <v>45</v>
      </c>
      <c r="AB245">
        <v>349</v>
      </c>
      <c r="AD245">
        <v>3.8000000000000002E-4</v>
      </c>
      <c r="AF245">
        <v>9.6999999999999993</v>
      </c>
      <c r="AH245">
        <v>6.4</v>
      </c>
      <c r="AJ245">
        <v>23</v>
      </c>
      <c r="AL245">
        <v>31</v>
      </c>
      <c r="AN245">
        <v>124</v>
      </c>
      <c r="AP245">
        <v>110</v>
      </c>
      <c r="AR245">
        <v>44.8</v>
      </c>
      <c r="AT245">
        <v>52</v>
      </c>
      <c r="AV245">
        <v>2.74</v>
      </c>
      <c r="AX245">
        <v>3.2</v>
      </c>
      <c r="AZ245">
        <v>2.1</v>
      </c>
      <c r="BB245">
        <v>1.93</v>
      </c>
      <c r="BD245">
        <v>0.08</v>
      </c>
      <c r="BL245">
        <v>116</v>
      </c>
      <c r="BN245">
        <v>7.97</v>
      </c>
      <c r="BP245">
        <v>8.1999999999999993</v>
      </c>
      <c r="BR245">
        <v>19</v>
      </c>
      <c r="BT245">
        <v>23</v>
      </c>
      <c r="BU245" t="s">
        <v>719</v>
      </c>
      <c r="BV245">
        <v>1</v>
      </c>
      <c r="BW245" t="s">
        <v>719</v>
      </c>
      <c r="BX245">
        <v>1</v>
      </c>
      <c r="BZ245">
        <v>5.0999999999999996</v>
      </c>
      <c r="CB245">
        <v>5</v>
      </c>
      <c r="CC245" t="s">
        <v>719</v>
      </c>
      <c r="CD245">
        <v>15</v>
      </c>
      <c r="CE245" t="s">
        <v>719</v>
      </c>
      <c r="CF245">
        <v>15</v>
      </c>
      <c r="CH245">
        <v>7</v>
      </c>
      <c r="CJ245">
        <v>26</v>
      </c>
      <c r="CL245">
        <v>520</v>
      </c>
      <c r="CN245">
        <v>120</v>
      </c>
      <c r="CO245" t="s">
        <v>719</v>
      </c>
      <c r="CP245">
        <v>30</v>
      </c>
      <c r="CQ245" t="s">
        <v>719</v>
      </c>
      <c r="CR245">
        <v>30</v>
      </c>
      <c r="CT245">
        <v>2800</v>
      </c>
      <c r="CV245">
        <v>2400</v>
      </c>
      <c r="CW245" t="s">
        <v>719</v>
      </c>
      <c r="CX245">
        <v>10</v>
      </c>
      <c r="CY245" t="s">
        <v>719</v>
      </c>
      <c r="CZ245">
        <v>10</v>
      </c>
      <c r="DA245" t="s">
        <v>719</v>
      </c>
      <c r="DB245">
        <v>20</v>
      </c>
      <c r="DC245" t="s">
        <v>719</v>
      </c>
      <c r="DD245">
        <v>20</v>
      </c>
      <c r="DF245">
        <v>440</v>
      </c>
      <c r="DH245">
        <v>510</v>
      </c>
      <c r="DI245" t="s">
        <v>719</v>
      </c>
      <c r="DJ245">
        <v>4</v>
      </c>
      <c r="DK245" t="s">
        <v>719</v>
      </c>
      <c r="DL245">
        <v>4</v>
      </c>
      <c r="DN245">
        <v>1200</v>
      </c>
      <c r="DP245">
        <v>1500</v>
      </c>
      <c r="DR245">
        <v>340</v>
      </c>
      <c r="DT245">
        <v>120</v>
      </c>
      <c r="DU245" t="s">
        <v>719</v>
      </c>
      <c r="DV245">
        <v>6</v>
      </c>
      <c r="DW245" t="s">
        <v>719</v>
      </c>
      <c r="DX245">
        <v>6</v>
      </c>
      <c r="EB245">
        <v>1.3</v>
      </c>
    </row>
    <row r="246" spans="1:132" x14ac:dyDescent="0.25">
      <c r="A246" t="s">
        <v>713</v>
      </c>
      <c r="B246">
        <v>9358000</v>
      </c>
      <c r="C246" s="1">
        <v>35514</v>
      </c>
      <c r="D246" s="2">
        <v>0.51041666666666663</v>
      </c>
      <c r="G246" t="s">
        <v>714</v>
      </c>
      <c r="H246" t="s">
        <v>715</v>
      </c>
      <c r="I246" t="s">
        <v>716</v>
      </c>
      <c r="J246" t="s">
        <v>717</v>
      </c>
      <c r="R246">
        <v>4</v>
      </c>
      <c r="V246">
        <v>1028</v>
      </c>
      <c r="X246">
        <v>45</v>
      </c>
      <c r="AB246">
        <v>349</v>
      </c>
      <c r="EB246">
        <v>1.3</v>
      </c>
    </row>
    <row r="247" spans="1:132" x14ac:dyDescent="0.25">
      <c r="A247" t="s">
        <v>713</v>
      </c>
      <c r="B247">
        <v>9358000</v>
      </c>
      <c r="C247" s="1">
        <v>35535</v>
      </c>
      <c r="D247" s="2">
        <v>0.45833333333333331</v>
      </c>
      <c r="G247" t="s">
        <v>721</v>
      </c>
      <c r="H247" t="s">
        <v>715</v>
      </c>
      <c r="I247" t="s">
        <v>716</v>
      </c>
      <c r="J247" t="s">
        <v>717</v>
      </c>
      <c r="R247">
        <v>4</v>
      </c>
      <c r="V247">
        <v>1028</v>
      </c>
      <c r="X247">
        <v>35</v>
      </c>
      <c r="AB247">
        <v>380</v>
      </c>
      <c r="EB247">
        <v>0.98</v>
      </c>
    </row>
    <row r="248" spans="1:132" x14ac:dyDescent="0.25">
      <c r="A248" t="s">
        <v>713</v>
      </c>
      <c r="B248">
        <v>9358000</v>
      </c>
      <c r="C248" s="1">
        <v>35549</v>
      </c>
      <c r="D248" s="2">
        <v>0.41666666666666669</v>
      </c>
      <c r="G248" t="s">
        <v>721</v>
      </c>
      <c r="H248" t="s">
        <v>725</v>
      </c>
      <c r="I248" t="s">
        <v>809</v>
      </c>
      <c r="J248" t="s">
        <v>717</v>
      </c>
      <c r="R248">
        <v>3.5</v>
      </c>
      <c r="X248">
        <v>96</v>
      </c>
      <c r="Z248">
        <v>2.5</v>
      </c>
      <c r="AB248">
        <v>284</v>
      </c>
      <c r="AD248">
        <v>7.2999999999999996E-4</v>
      </c>
      <c r="AF248">
        <v>10</v>
      </c>
      <c r="AH248">
        <v>6.1</v>
      </c>
      <c r="AJ248">
        <v>33</v>
      </c>
      <c r="AL248">
        <v>23.1</v>
      </c>
      <c r="AN248">
        <v>116</v>
      </c>
      <c r="AP248">
        <v>91</v>
      </c>
      <c r="AR248">
        <v>41.9</v>
      </c>
      <c r="AT248">
        <v>41</v>
      </c>
      <c r="AV248">
        <v>2.56</v>
      </c>
      <c r="AX248">
        <v>2.6</v>
      </c>
      <c r="AZ248">
        <v>1.9</v>
      </c>
      <c r="BB248">
        <v>1.75</v>
      </c>
      <c r="BD248">
        <v>7.0000000000000007E-2</v>
      </c>
      <c r="BL248">
        <v>92</v>
      </c>
      <c r="BN248">
        <v>7.99</v>
      </c>
      <c r="BP248">
        <v>7.3</v>
      </c>
      <c r="BR248">
        <v>21</v>
      </c>
      <c r="BT248">
        <v>21</v>
      </c>
      <c r="BU248" t="s">
        <v>719</v>
      </c>
      <c r="BV248">
        <v>1</v>
      </c>
      <c r="BW248" t="s">
        <v>719</v>
      </c>
      <c r="BX248">
        <v>1</v>
      </c>
      <c r="BZ248">
        <v>3.5</v>
      </c>
      <c r="CA248" t="s">
        <v>719</v>
      </c>
      <c r="CB248">
        <v>2</v>
      </c>
      <c r="CC248" t="s">
        <v>719</v>
      </c>
      <c r="CD248">
        <v>15</v>
      </c>
      <c r="CE248" t="s">
        <v>719</v>
      </c>
      <c r="CF248">
        <v>15</v>
      </c>
      <c r="CH248">
        <v>10</v>
      </c>
      <c r="CJ248">
        <v>25</v>
      </c>
      <c r="CL248">
        <v>240</v>
      </c>
      <c r="CM248" t="s">
        <v>719</v>
      </c>
      <c r="CN248">
        <v>30</v>
      </c>
      <c r="CO248" t="s">
        <v>719</v>
      </c>
      <c r="CP248">
        <v>30</v>
      </c>
      <c r="CQ248" t="s">
        <v>719</v>
      </c>
      <c r="CR248">
        <v>30</v>
      </c>
      <c r="CT248">
        <v>1800</v>
      </c>
      <c r="CV248">
        <v>1800</v>
      </c>
      <c r="CW248" t="s">
        <v>719</v>
      </c>
      <c r="CX248">
        <v>10</v>
      </c>
      <c r="CY248" t="s">
        <v>719</v>
      </c>
      <c r="CZ248">
        <v>10</v>
      </c>
      <c r="DA248" t="s">
        <v>719</v>
      </c>
      <c r="DB248">
        <v>20</v>
      </c>
      <c r="DC248" t="s">
        <v>719</v>
      </c>
      <c r="DD248">
        <v>20</v>
      </c>
      <c r="DF248">
        <v>400</v>
      </c>
      <c r="DH248">
        <v>400</v>
      </c>
      <c r="DI248" t="s">
        <v>719</v>
      </c>
      <c r="DJ248">
        <v>4</v>
      </c>
      <c r="DK248" t="s">
        <v>719</v>
      </c>
      <c r="DL248">
        <v>4</v>
      </c>
      <c r="DN248">
        <v>880</v>
      </c>
      <c r="DP248">
        <v>930</v>
      </c>
      <c r="DR248">
        <v>220</v>
      </c>
      <c r="DT248">
        <v>130</v>
      </c>
      <c r="DU248" t="s">
        <v>719</v>
      </c>
      <c r="DV248">
        <v>6</v>
      </c>
      <c r="DW248" t="s">
        <v>719</v>
      </c>
      <c r="DX248">
        <v>6</v>
      </c>
      <c r="DZ248">
        <v>0.76</v>
      </c>
      <c r="EB248">
        <v>2.7</v>
      </c>
    </row>
    <row r="249" spans="1:132" x14ac:dyDescent="0.25">
      <c r="A249" t="s">
        <v>713</v>
      </c>
      <c r="B249">
        <v>9358000</v>
      </c>
      <c r="C249" s="1">
        <v>35564</v>
      </c>
      <c r="D249" s="2">
        <v>0.3888888888888889</v>
      </c>
      <c r="G249" t="s">
        <v>721</v>
      </c>
      <c r="H249" t="s">
        <v>725</v>
      </c>
      <c r="I249" t="s">
        <v>809</v>
      </c>
      <c r="J249" t="s">
        <v>717</v>
      </c>
      <c r="R249">
        <v>3.3</v>
      </c>
      <c r="X249">
        <v>433</v>
      </c>
      <c r="Z249">
        <v>2.95</v>
      </c>
      <c r="AB249">
        <v>144</v>
      </c>
      <c r="AD249">
        <v>6.9999999999999994E-5</v>
      </c>
      <c r="AF249">
        <v>8.6</v>
      </c>
      <c r="AH249">
        <v>7.2</v>
      </c>
      <c r="AJ249">
        <v>2.9</v>
      </c>
      <c r="AL249">
        <v>20.7</v>
      </c>
      <c r="AN249">
        <v>69</v>
      </c>
      <c r="AP249">
        <v>47</v>
      </c>
      <c r="AR249">
        <v>24.9</v>
      </c>
      <c r="AT249">
        <v>24</v>
      </c>
      <c r="AV249">
        <v>1.63</v>
      </c>
      <c r="AX249">
        <v>1.7</v>
      </c>
      <c r="AZ249">
        <v>1.1000000000000001</v>
      </c>
      <c r="BB249">
        <v>1.24</v>
      </c>
      <c r="BD249">
        <v>7.0000000000000007E-2</v>
      </c>
      <c r="BL249">
        <v>46</v>
      </c>
      <c r="BN249">
        <v>5.84</v>
      </c>
      <c r="BP249">
        <v>6.8</v>
      </c>
      <c r="BR249">
        <v>18</v>
      </c>
      <c r="BT249">
        <v>24</v>
      </c>
      <c r="BU249" t="s">
        <v>719</v>
      </c>
      <c r="BV249">
        <v>1</v>
      </c>
      <c r="BW249" t="s">
        <v>719</v>
      </c>
      <c r="BX249">
        <v>1</v>
      </c>
      <c r="BZ249">
        <v>2</v>
      </c>
      <c r="CA249" t="s">
        <v>719</v>
      </c>
      <c r="CB249">
        <v>2</v>
      </c>
      <c r="CC249" t="s">
        <v>719</v>
      </c>
      <c r="CD249">
        <v>15</v>
      </c>
      <c r="CE249" t="s">
        <v>719</v>
      </c>
      <c r="CF249">
        <v>15</v>
      </c>
      <c r="CH249">
        <v>15</v>
      </c>
      <c r="CJ249">
        <v>42</v>
      </c>
      <c r="CL249">
        <v>1100</v>
      </c>
      <c r="CN249">
        <v>55</v>
      </c>
      <c r="CO249" t="s">
        <v>719</v>
      </c>
      <c r="CP249">
        <v>30</v>
      </c>
      <c r="CR249">
        <v>59</v>
      </c>
      <c r="CT249">
        <v>1000</v>
      </c>
      <c r="CV249">
        <v>580</v>
      </c>
      <c r="CW249" t="s">
        <v>719</v>
      </c>
      <c r="CX249">
        <v>10</v>
      </c>
      <c r="CY249" t="s">
        <v>719</v>
      </c>
      <c r="CZ249">
        <v>10</v>
      </c>
      <c r="DA249" t="s">
        <v>719</v>
      </c>
      <c r="DB249">
        <v>20</v>
      </c>
      <c r="DC249" t="s">
        <v>719</v>
      </c>
      <c r="DD249">
        <v>20</v>
      </c>
      <c r="DF249">
        <v>230</v>
      </c>
      <c r="DH249">
        <v>220</v>
      </c>
      <c r="DI249" t="s">
        <v>719</v>
      </c>
      <c r="DJ249">
        <v>4</v>
      </c>
      <c r="DK249" t="s">
        <v>719</v>
      </c>
      <c r="DL249">
        <v>4</v>
      </c>
      <c r="DN249">
        <v>600</v>
      </c>
      <c r="DP249">
        <v>770</v>
      </c>
      <c r="DR249">
        <v>560</v>
      </c>
      <c r="DT249">
        <v>140</v>
      </c>
      <c r="DU249" t="s">
        <v>719</v>
      </c>
      <c r="DV249">
        <v>6</v>
      </c>
      <c r="DW249" t="s">
        <v>719</v>
      </c>
      <c r="DX249">
        <v>6</v>
      </c>
      <c r="DZ249">
        <v>0.9</v>
      </c>
      <c r="EB249">
        <v>12</v>
      </c>
    </row>
    <row r="250" spans="1:132" x14ac:dyDescent="0.25">
      <c r="A250" t="s">
        <v>713</v>
      </c>
      <c r="B250">
        <v>9358000</v>
      </c>
      <c r="C250" s="1">
        <v>35564</v>
      </c>
      <c r="D250" s="2">
        <v>0.39583333333333331</v>
      </c>
      <c r="G250" t="s">
        <v>721</v>
      </c>
      <c r="H250" t="s">
        <v>715</v>
      </c>
      <c r="I250" t="s">
        <v>716</v>
      </c>
      <c r="J250" t="s">
        <v>717</v>
      </c>
      <c r="R250">
        <v>3.5</v>
      </c>
      <c r="V250">
        <v>1028</v>
      </c>
      <c r="X250">
        <v>433</v>
      </c>
      <c r="AB250">
        <v>144</v>
      </c>
      <c r="EB250">
        <v>12</v>
      </c>
    </row>
    <row r="251" spans="1:132" x14ac:dyDescent="0.25">
      <c r="A251" t="s">
        <v>713</v>
      </c>
      <c r="B251">
        <v>9358000</v>
      </c>
      <c r="C251" s="1">
        <v>35571</v>
      </c>
      <c r="D251" s="2">
        <v>0.35416666666666669</v>
      </c>
      <c r="G251" t="s">
        <v>721</v>
      </c>
      <c r="H251" t="s">
        <v>715</v>
      </c>
      <c r="I251" t="s">
        <v>809</v>
      </c>
      <c r="J251" t="s">
        <v>717</v>
      </c>
      <c r="R251">
        <v>3.8</v>
      </c>
      <c r="V251">
        <v>1028</v>
      </c>
      <c r="X251">
        <v>514</v>
      </c>
      <c r="Z251">
        <v>3.17</v>
      </c>
      <c r="AB251">
        <v>129</v>
      </c>
      <c r="AD251">
        <v>8.0000000000000004E-4</v>
      </c>
      <c r="AF251">
        <v>9.6999999999999993</v>
      </c>
      <c r="AH251">
        <v>6.1</v>
      </c>
      <c r="AJ251">
        <v>31</v>
      </c>
      <c r="AL251">
        <v>20</v>
      </c>
      <c r="AN251">
        <v>60</v>
      </c>
      <c r="AP251">
        <v>37</v>
      </c>
      <c r="AR251">
        <v>21.6</v>
      </c>
      <c r="AT251">
        <v>20</v>
      </c>
      <c r="AV251">
        <v>1.43</v>
      </c>
      <c r="AX251">
        <v>1.4</v>
      </c>
      <c r="AZ251">
        <v>0.91</v>
      </c>
      <c r="BB251">
        <v>1.1200000000000001</v>
      </c>
      <c r="BD251">
        <v>0.06</v>
      </c>
      <c r="BL251">
        <v>40</v>
      </c>
      <c r="BN251">
        <v>5.62</v>
      </c>
      <c r="BP251">
        <v>5.3</v>
      </c>
      <c r="BR251">
        <v>17</v>
      </c>
      <c r="BT251">
        <v>17</v>
      </c>
      <c r="BU251" t="s">
        <v>719</v>
      </c>
      <c r="BV251">
        <v>1</v>
      </c>
      <c r="BW251" t="s">
        <v>719</v>
      </c>
      <c r="BX251">
        <v>1</v>
      </c>
      <c r="BZ251">
        <v>1.4</v>
      </c>
      <c r="CA251" t="s">
        <v>719</v>
      </c>
      <c r="CB251">
        <v>2</v>
      </c>
      <c r="CC251" t="s">
        <v>719</v>
      </c>
      <c r="CD251">
        <v>15</v>
      </c>
      <c r="CE251" t="s">
        <v>719</v>
      </c>
      <c r="CF251">
        <v>15</v>
      </c>
      <c r="CH251">
        <v>6</v>
      </c>
      <c r="CJ251">
        <v>15</v>
      </c>
      <c r="CL251">
        <v>190</v>
      </c>
      <c r="CM251" t="s">
        <v>719</v>
      </c>
      <c r="CN251">
        <v>30</v>
      </c>
      <c r="CO251" t="s">
        <v>719</v>
      </c>
      <c r="CP251">
        <v>30</v>
      </c>
      <c r="CQ251" t="s">
        <v>719</v>
      </c>
      <c r="CR251">
        <v>30</v>
      </c>
      <c r="CT251">
        <v>450</v>
      </c>
      <c r="CV251">
        <v>420</v>
      </c>
      <c r="CW251" t="s">
        <v>719</v>
      </c>
      <c r="CX251">
        <v>10</v>
      </c>
      <c r="CY251" t="s">
        <v>719</v>
      </c>
      <c r="CZ251">
        <v>10</v>
      </c>
      <c r="DA251" t="s">
        <v>719</v>
      </c>
      <c r="DB251">
        <v>20</v>
      </c>
      <c r="DC251" t="s">
        <v>719</v>
      </c>
      <c r="DD251">
        <v>20</v>
      </c>
      <c r="DF251">
        <v>200</v>
      </c>
      <c r="DH251">
        <v>190</v>
      </c>
      <c r="DI251" t="s">
        <v>719</v>
      </c>
      <c r="DJ251">
        <v>4</v>
      </c>
      <c r="DK251" t="s">
        <v>719</v>
      </c>
      <c r="DL251">
        <v>4</v>
      </c>
      <c r="DN251">
        <v>390</v>
      </c>
      <c r="DP251">
        <v>450</v>
      </c>
      <c r="DR251">
        <v>130</v>
      </c>
      <c r="DT251">
        <v>110</v>
      </c>
      <c r="DU251" t="s">
        <v>719</v>
      </c>
      <c r="DV251">
        <v>6</v>
      </c>
      <c r="DW251" t="s">
        <v>719</v>
      </c>
      <c r="DX251">
        <v>6</v>
      </c>
      <c r="DZ251">
        <v>0.97</v>
      </c>
      <c r="EB251">
        <v>15</v>
      </c>
    </row>
    <row r="252" spans="1:132" x14ac:dyDescent="0.25">
      <c r="A252" t="s">
        <v>713</v>
      </c>
      <c r="B252">
        <v>9358000</v>
      </c>
      <c r="C252" s="1">
        <v>35579</v>
      </c>
      <c r="D252" s="2">
        <v>0.39583333333333331</v>
      </c>
      <c r="G252" t="s">
        <v>721</v>
      </c>
      <c r="H252" t="s">
        <v>725</v>
      </c>
      <c r="I252" t="s">
        <v>809</v>
      </c>
      <c r="J252" t="s">
        <v>717</v>
      </c>
      <c r="R252">
        <v>4.3</v>
      </c>
      <c r="X252">
        <v>238</v>
      </c>
      <c r="Z252">
        <v>2.78</v>
      </c>
      <c r="AB252">
        <v>164</v>
      </c>
      <c r="AD252">
        <v>3.6000000000000002E-4</v>
      </c>
      <c r="AF252">
        <v>8.4</v>
      </c>
      <c r="AH252">
        <v>6.5</v>
      </c>
      <c r="AJ252">
        <v>16</v>
      </c>
      <c r="AL252">
        <v>23</v>
      </c>
      <c r="AN252">
        <v>74.900000000000006</v>
      </c>
      <c r="AP252">
        <v>49</v>
      </c>
      <c r="AR252">
        <v>27.1</v>
      </c>
      <c r="AT252">
        <v>26</v>
      </c>
      <c r="AV252">
        <v>1.71</v>
      </c>
      <c r="AX252">
        <v>1.7</v>
      </c>
      <c r="AZ252">
        <v>1.1000000000000001</v>
      </c>
      <c r="BB252">
        <v>1.44</v>
      </c>
      <c r="BD252">
        <v>7.0000000000000007E-2</v>
      </c>
      <c r="BL252">
        <v>52</v>
      </c>
      <c r="BN252">
        <v>6.09</v>
      </c>
      <c r="BP252">
        <v>5.8</v>
      </c>
      <c r="BR252">
        <v>18</v>
      </c>
      <c r="BT252">
        <v>18</v>
      </c>
      <c r="BU252" t="s">
        <v>719</v>
      </c>
      <c r="BV252">
        <v>1</v>
      </c>
      <c r="BW252" t="s">
        <v>719</v>
      </c>
      <c r="BX252">
        <v>1</v>
      </c>
      <c r="BZ252">
        <v>1.6</v>
      </c>
      <c r="CB252">
        <v>2</v>
      </c>
      <c r="CC252" t="s">
        <v>719</v>
      </c>
      <c r="CD252">
        <v>15</v>
      </c>
      <c r="CE252" t="s">
        <v>719</v>
      </c>
      <c r="CF252">
        <v>15</v>
      </c>
      <c r="CH252">
        <v>9</v>
      </c>
      <c r="CJ252">
        <v>12</v>
      </c>
      <c r="CL252">
        <v>96</v>
      </c>
      <c r="CM252" t="s">
        <v>719</v>
      </c>
      <c r="CN252">
        <v>30</v>
      </c>
      <c r="CO252" t="s">
        <v>719</v>
      </c>
      <c r="CP252">
        <v>30</v>
      </c>
      <c r="CQ252" t="s">
        <v>719</v>
      </c>
      <c r="CR252">
        <v>30</v>
      </c>
      <c r="CT252">
        <v>640</v>
      </c>
      <c r="CV252">
        <v>640</v>
      </c>
      <c r="CW252" t="s">
        <v>719</v>
      </c>
      <c r="CX252">
        <v>10</v>
      </c>
      <c r="CY252" t="s">
        <v>719</v>
      </c>
      <c r="CZ252">
        <v>10</v>
      </c>
      <c r="DA252" t="s">
        <v>719</v>
      </c>
      <c r="DB252">
        <v>20</v>
      </c>
      <c r="DC252" t="s">
        <v>719</v>
      </c>
      <c r="DD252">
        <v>20</v>
      </c>
      <c r="DF252">
        <v>250</v>
      </c>
      <c r="DH252">
        <v>240</v>
      </c>
      <c r="DI252" t="s">
        <v>719</v>
      </c>
      <c r="DJ252">
        <v>4</v>
      </c>
      <c r="DK252" t="s">
        <v>719</v>
      </c>
      <c r="DL252">
        <v>4</v>
      </c>
      <c r="DN252">
        <v>480</v>
      </c>
      <c r="DP252">
        <v>480</v>
      </c>
      <c r="DR252">
        <v>95</v>
      </c>
      <c r="DT252">
        <v>110</v>
      </c>
      <c r="DU252" t="s">
        <v>719</v>
      </c>
      <c r="DV252">
        <v>6</v>
      </c>
      <c r="DW252" t="s">
        <v>719</v>
      </c>
      <c r="DX252">
        <v>6</v>
      </c>
      <c r="DZ252">
        <v>0.85</v>
      </c>
      <c r="EB252">
        <v>6.7</v>
      </c>
    </row>
    <row r="253" spans="1:132" x14ac:dyDescent="0.25">
      <c r="A253" t="s">
        <v>713</v>
      </c>
      <c r="B253">
        <v>9358000</v>
      </c>
      <c r="C253" s="1">
        <v>35579</v>
      </c>
      <c r="D253" s="2">
        <v>0.41666666666666669</v>
      </c>
      <c r="G253" t="s">
        <v>721</v>
      </c>
      <c r="H253" t="s">
        <v>715</v>
      </c>
      <c r="I253" t="s">
        <v>716</v>
      </c>
      <c r="J253" t="s">
        <v>717</v>
      </c>
      <c r="R253">
        <v>4.3</v>
      </c>
      <c r="V253">
        <v>1028</v>
      </c>
      <c r="X253">
        <v>238</v>
      </c>
      <c r="AB253">
        <v>196</v>
      </c>
      <c r="EB253">
        <v>6.7</v>
      </c>
    </row>
    <row r="254" spans="1:132" x14ac:dyDescent="0.25">
      <c r="A254" t="s">
        <v>713</v>
      </c>
      <c r="B254">
        <v>9358000</v>
      </c>
      <c r="C254" s="1">
        <v>35586</v>
      </c>
      <c r="D254" s="2">
        <v>0.45833333333333331</v>
      </c>
      <c r="G254" t="s">
        <v>721</v>
      </c>
      <c r="H254" t="s">
        <v>725</v>
      </c>
      <c r="I254" t="s">
        <v>809</v>
      </c>
      <c r="J254" t="s">
        <v>717</v>
      </c>
      <c r="R254">
        <v>7.6</v>
      </c>
      <c r="X254">
        <v>883</v>
      </c>
      <c r="Z254">
        <v>3.64</v>
      </c>
      <c r="AB254">
        <v>138</v>
      </c>
      <c r="AD254">
        <v>8.1999999999999998E-4</v>
      </c>
      <c r="AF254">
        <v>9.4</v>
      </c>
      <c r="AH254">
        <v>6.1</v>
      </c>
      <c r="AJ254">
        <v>25</v>
      </c>
      <c r="AL254">
        <v>16</v>
      </c>
      <c r="AN254">
        <v>47</v>
      </c>
      <c r="AP254">
        <v>29</v>
      </c>
      <c r="AR254">
        <v>16.899999999999999</v>
      </c>
      <c r="AT254">
        <v>16</v>
      </c>
      <c r="AV254">
        <v>1.1499999999999999</v>
      </c>
      <c r="AX254">
        <v>1.3</v>
      </c>
      <c r="AZ254">
        <v>0.68</v>
      </c>
      <c r="BB254">
        <v>0.93</v>
      </c>
      <c r="BD254">
        <v>0.06</v>
      </c>
      <c r="BL254">
        <v>28</v>
      </c>
      <c r="BN254">
        <v>4.62</v>
      </c>
      <c r="BP254">
        <v>5.7</v>
      </c>
      <c r="BR254">
        <v>14</v>
      </c>
      <c r="BT254">
        <v>21</v>
      </c>
      <c r="BU254" t="s">
        <v>719</v>
      </c>
      <c r="BV254">
        <v>1</v>
      </c>
      <c r="BW254" t="s">
        <v>719</v>
      </c>
      <c r="BX254">
        <v>1</v>
      </c>
      <c r="BZ254">
        <v>1</v>
      </c>
      <c r="CA254" t="s">
        <v>719</v>
      </c>
      <c r="CB254">
        <v>2</v>
      </c>
      <c r="CC254" t="s">
        <v>719</v>
      </c>
      <c r="CD254">
        <v>15</v>
      </c>
      <c r="CE254" t="s">
        <v>719</v>
      </c>
      <c r="CF254">
        <v>15</v>
      </c>
      <c r="CH254">
        <v>6</v>
      </c>
      <c r="CJ254">
        <v>17</v>
      </c>
      <c r="CL254">
        <v>840</v>
      </c>
      <c r="CM254" t="s">
        <v>719</v>
      </c>
      <c r="CN254">
        <v>30</v>
      </c>
      <c r="CO254" t="s">
        <v>719</v>
      </c>
      <c r="CP254">
        <v>30</v>
      </c>
      <c r="CR254">
        <v>55</v>
      </c>
      <c r="CT254">
        <v>500</v>
      </c>
      <c r="CV254">
        <v>220</v>
      </c>
      <c r="CW254" t="s">
        <v>719</v>
      </c>
      <c r="CX254">
        <v>10</v>
      </c>
      <c r="CY254" t="s">
        <v>719</v>
      </c>
      <c r="CZ254">
        <v>10</v>
      </c>
      <c r="DA254" t="s">
        <v>719</v>
      </c>
      <c r="DB254">
        <v>20</v>
      </c>
      <c r="DC254" t="s">
        <v>719</v>
      </c>
      <c r="DD254">
        <v>20</v>
      </c>
      <c r="DF254">
        <v>150</v>
      </c>
      <c r="DH254">
        <v>140</v>
      </c>
      <c r="DI254" t="s">
        <v>719</v>
      </c>
      <c r="DJ254">
        <v>4</v>
      </c>
      <c r="DK254" t="s">
        <v>719</v>
      </c>
      <c r="DL254">
        <v>4</v>
      </c>
      <c r="DN254">
        <v>270</v>
      </c>
      <c r="DP254">
        <v>370</v>
      </c>
      <c r="DR254">
        <v>470</v>
      </c>
      <c r="DT254">
        <v>92</v>
      </c>
      <c r="DU254" t="s">
        <v>719</v>
      </c>
      <c r="DV254">
        <v>6</v>
      </c>
      <c r="DW254" t="s">
        <v>719</v>
      </c>
      <c r="DX254">
        <v>6</v>
      </c>
      <c r="DZ254">
        <v>1.1100000000000001</v>
      </c>
      <c r="EB254">
        <v>25</v>
      </c>
    </row>
    <row r="255" spans="1:132" x14ac:dyDescent="0.25">
      <c r="A255" t="s">
        <v>713</v>
      </c>
      <c r="B255">
        <v>9358000</v>
      </c>
      <c r="C255" s="1">
        <v>35586</v>
      </c>
      <c r="D255" s="2">
        <v>0.5</v>
      </c>
      <c r="G255" t="s">
        <v>721</v>
      </c>
      <c r="H255" t="s">
        <v>715</v>
      </c>
      <c r="I255" t="s">
        <v>716</v>
      </c>
      <c r="J255" t="s">
        <v>717</v>
      </c>
      <c r="R255">
        <v>7.6</v>
      </c>
      <c r="V255">
        <v>1028</v>
      </c>
      <c r="X255">
        <v>883</v>
      </c>
      <c r="AB255">
        <v>138</v>
      </c>
      <c r="EB255">
        <v>25</v>
      </c>
    </row>
    <row r="256" spans="1:132" x14ac:dyDescent="0.25">
      <c r="A256" t="s">
        <v>713</v>
      </c>
      <c r="B256">
        <v>9358000</v>
      </c>
      <c r="C256" s="1">
        <v>35592</v>
      </c>
      <c r="D256" s="2">
        <v>0.41666666666666669</v>
      </c>
      <c r="G256" t="s">
        <v>721</v>
      </c>
      <c r="H256" t="s">
        <v>715</v>
      </c>
      <c r="I256" t="s">
        <v>809</v>
      </c>
      <c r="J256" t="s">
        <v>717</v>
      </c>
      <c r="R256">
        <v>4.5</v>
      </c>
      <c r="V256">
        <v>1028</v>
      </c>
      <c r="X256">
        <v>451</v>
      </c>
      <c r="Z256">
        <v>3.34</v>
      </c>
      <c r="AB256">
        <v>152</v>
      </c>
      <c r="AD256">
        <v>1.1E-4</v>
      </c>
      <c r="AF256">
        <v>9</v>
      </c>
      <c r="AH256">
        <v>7</v>
      </c>
      <c r="AJ256">
        <v>4.5</v>
      </c>
      <c r="AL256">
        <v>20.5</v>
      </c>
      <c r="AN256">
        <v>60.6</v>
      </c>
      <c r="AP256">
        <v>34</v>
      </c>
      <c r="AR256">
        <v>21.8</v>
      </c>
      <c r="AT256">
        <v>20</v>
      </c>
      <c r="AV256">
        <v>1.45</v>
      </c>
      <c r="AX256">
        <v>1.3</v>
      </c>
      <c r="AZ256">
        <v>0.9</v>
      </c>
      <c r="BB256">
        <v>1.06</v>
      </c>
      <c r="BD256">
        <v>0.06</v>
      </c>
      <c r="BL256">
        <v>36</v>
      </c>
      <c r="BN256">
        <v>5.78</v>
      </c>
      <c r="BP256">
        <v>5.3</v>
      </c>
      <c r="BR256">
        <v>16</v>
      </c>
      <c r="BT256">
        <v>16</v>
      </c>
      <c r="BU256" t="s">
        <v>719</v>
      </c>
      <c r="BV256">
        <v>1</v>
      </c>
      <c r="BW256" t="s">
        <v>719</v>
      </c>
      <c r="BX256">
        <v>1</v>
      </c>
      <c r="BZ256">
        <v>1.3</v>
      </c>
      <c r="CB256">
        <v>2</v>
      </c>
      <c r="CC256" t="s">
        <v>719</v>
      </c>
      <c r="CD256">
        <v>15</v>
      </c>
      <c r="CE256" t="s">
        <v>719</v>
      </c>
      <c r="CF256">
        <v>15</v>
      </c>
      <c r="CH256">
        <v>5</v>
      </c>
      <c r="CI256" t="s">
        <v>718</v>
      </c>
      <c r="CL256">
        <v>97</v>
      </c>
      <c r="CN256">
        <v>32</v>
      </c>
      <c r="CO256" t="s">
        <v>719</v>
      </c>
      <c r="CP256">
        <v>30</v>
      </c>
      <c r="CQ256" t="s">
        <v>719</v>
      </c>
      <c r="CR256">
        <v>30</v>
      </c>
      <c r="CT256">
        <v>390</v>
      </c>
      <c r="CV256">
        <v>400</v>
      </c>
      <c r="CW256" t="s">
        <v>719</v>
      </c>
      <c r="CX256">
        <v>10</v>
      </c>
      <c r="CY256" t="s">
        <v>719</v>
      </c>
      <c r="CZ256">
        <v>10</v>
      </c>
      <c r="DA256" t="s">
        <v>719</v>
      </c>
      <c r="DB256">
        <v>20</v>
      </c>
      <c r="DD256">
        <v>25</v>
      </c>
      <c r="DF256">
        <v>200</v>
      </c>
      <c r="DH256">
        <v>180</v>
      </c>
      <c r="DI256" t="s">
        <v>719</v>
      </c>
      <c r="DJ256">
        <v>4</v>
      </c>
      <c r="DK256" t="s">
        <v>719</v>
      </c>
      <c r="DL256">
        <v>4</v>
      </c>
      <c r="DN256">
        <v>420</v>
      </c>
      <c r="DP256">
        <v>390</v>
      </c>
      <c r="DR256">
        <v>100</v>
      </c>
      <c r="DS256" t="s">
        <v>719</v>
      </c>
      <c r="DT256">
        <v>40</v>
      </c>
      <c r="DU256" t="s">
        <v>719</v>
      </c>
      <c r="DV256">
        <v>6</v>
      </c>
      <c r="DW256" t="s">
        <v>719</v>
      </c>
      <c r="DX256">
        <v>6</v>
      </c>
      <c r="DZ256">
        <v>1.02</v>
      </c>
      <c r="EB256">
        <v>13</v>
      </c>
    </row>
    <row r="257" spans="1:132" x14ac:dyDescent="0.25">
      <c r="A257" t="s">
        <v>713</v>
      </c>
      <c r="B257">
        <v>9358000</v>
      </c>
      <c r="C257" s="1">
        <v>35597</v>
      </c>
      <c r="D257" s="2">
        <v>0.52083333333333337</v>
      </c>
      <c r="G257" t="s">
        <v>721</v>
      </c>
      <c r="H257" t="s">
        <v>715</v>
      </c>
      <c r="I257" t="s">
        <v>716</v>
      </c>
      <c r="J257" t="s">
        <v>717</v>
      </c>
      <c r="R257">
        <v>8</v>
      </c>
      <c r="V257">
        <v>1028</v>
      </c>
      <c r="X257">
        <v>580</v>
      </c>
      <c r="AB257">
        <v>128</v>
      </c>
      <c r="EB257">
        <v>16</v>
      </c>
    </row>
    <row r="258" spans="1:132" x14ac:dyDescent="0.25">
      <c r="A258" t="s">
        <v>713</v>
      </c>
      <c r="B258">
        <v>9358000</v>
      </c>
      <c r="C258" s="1">
        <v>35597</v>
      </c>
      <c r="D258" s="2">
        <v>0.54166666666666663</v>
      </c>
      <c r="G258" t="s">
        <v>721</v>
      </c>
      <c r="H258" t="s">
        <v>725</v>
      </c>
      <c r="I258" t="s">
        <v>809</v>
      </c>
      <c r="J258" t="s">
        <v>717</v>
      </c>
      <c r="R258">
        <v>8</v>
      </c>
      <c r="X258">
        <v>580</v>
      </c>
      <c r="Z258">
        <v>3.46</v>
      </c>
      <c r="AB258">
        <v>128</v>
      </c>
      <c r="AD258">
        <v>1.3999999999999999E-4</v>
      </c>
      <c r="AF258">
        <v>10.1</v>
      </c>
      <c r="AH258">
        <v>6.9</v>
      </c>
      <c r="AJ258">
        <v>5.7</v>
      </c>
      <c r="AL258">
        <v>20.5</v>
      </c>
      <c r="AN258">
        <v>57.9</v>
      </c>
      <c r="AP258">
        <v>33</v>
      </c>
      <c r="AR258">
        <v>20.8</v>
      </c>
      <c r="AT258">
        <v>19</v>
      </c>
      <c r="AV258">
        <v>1.4</v>
      </c>
      <c r="AX258">
        <v>1.3</v>
      </c>
      <c r="AZ258">
        <v>0.9</v>
      </c>
      <c r="BB258">
        <v>1.05</v>
      </c>
      <c r="BD258">
        <v>0.06</v>
      </c>
      <c r="BL258">
        <v>32</v>
      </c>
      <c r="BN258">
        <v>5.55</v>
      </c>
      <c r="BP258">
        <v>5.2</v>
      </c>
      <c r="BR258">
        <v>18</v>
      </c>
      <c r="BT258">
        <v>16</v>
      </c>
      <c r="BU258" t="s">
        <v>719</v>
      </c>
      <c r="BV258">
        <v>1</v>
      </c>
      <c r="BW258" t="s">
        <v>719</v>
      </c>
      <c r="BX258">
        <v>1</v>
      </c>
      <c r="BZ258">
        <v>1.2</v>
      </c>
      <c r="CB258">
        <v>2</v>
      </c>
      <c r="CC258" t="s">
        <v>719</v>
      </c>
      <c r="CD258">
        <v>15</v>
      </c>
      <c r="CE258" t="s">
        <v>719</v>
      </c>
      <c r="CF258">
        <v>15</v>
      </c>
      <c r="CH258">
        <v>8</v>
      </c>
      <c r="CI258" t="s">
        <v>718</v>
      </c>
      <c r="CL258">
        <v>260</v>
      </c>
      <c r="CN258">
        <v>76</v>
      </c>
      <c r="CO258" t="s">
        <v>719</v>
      </c>
      <c r="CP258">
        <v>30</v>
      </c>
      <c r="CR258">
        <v>45</v>
      </c>
      <c r="CT258">
        <v>400</v>
      </c>
      <c r="CV258">
        <v>400</v>
      </c>
      <c r="CW258" t="s">
        <v>719</v>
      </c>
      <c r="CX258">
        <v>10</v>
      </c>
      <c r="CY258" t="s">
        <v>719</v>
      </c>
      <c r="CZ258">
        <v>10</v>
      </c>
      <c r="DA258" t="s">
        <v>719</v>
      </c>
      <c r="DB258">
        <v>20</v>
      </c>
      <c r="DC258" t="s">
        <v>719</v>
      </c>
      <c r="DD258">
        <v>20</v>
      </c>
      <c r="DF258">
        <v>190</v>
      </c>
      <c r="DH258">
        <v>170</v>
      </c>
      <c r="DI258" t="s">
        <v>719</v>
      </c>
      <c r="DJ258">
        <v>4</v>
      </c>
      <c r="DK258" t="s">
        <v>719</v>
      </c>
      <c r="DL258">
        <v>4</v>
      </c>
      <c r="DN258">
        <v>380</v>
      </c>
      <c r="DP258">
        <v>370</v>
      </c>
      <c r="DR258">
        <v>67</v>
      </c>
      <c r="DT258">
        <v>60</v>
      </c>
      <c r="DU258" t="s">
        <v>719</v>
      </c>
      <c r="DV258">
        <v>6</v>
      </c>
      <c r="DW258" t="s">
        <v>719</v>
      </c>
      <c r="DX258">
        <v>6</v>
      </c>
      <c r="DZ258">
        <v>1.05</v>
      </c>
      <c r="EB258">
        <v>16</v>
      </c>
    </row>
    <row r="259" spans="1:132" x14ac:dyDescent="0.25">
      <c r="A259" t="s">
        <v>713</v>
      </c>
      <c r="B259">
        <v>9358000</v>
      </c>
      <c r="C259" s="1">
        <v>35607</v>
      </c>
      <c r="D259" s="2">
        <v>0.45833333333333331</v>
      </c>
      <c r="G259" t="s">
        <v>721</v>
      </c>
      <c r="H259" t="s">
        <v>715</v>
      </c>
      <c r="I259" t="s">
        <v>809</v>
      </c>
      <c r="J259" t="s">
        <v>717</v>
      </c>
      <c r="R259">
        <v>6.5</v>
      </c>
      <c r="V259">
        <v>1028</v>
      </c>
      <c r="X259">
        <v>606</v>
      </c>
      <c r="Z259">
        <v>3.83</v>
      </c>
      <c r="AB259">
        <v>117</v>
      </c>
      <c r="AD259">
        <v>2.3000000000000001E-4</v>
      </c>
      <c r="AF259">
        <v>8.8000000000000007</v>
      </c>
      <c r="AH259">
        <v>6.7</v>
      </c>
      <c r="AJ259">
        <v>9</v>
      </c>
      <c r="AL259">
        <v>20.5</v>
      </c>
      <c r="AN259">
        <v>51.7</v>
      </c>
      <c r="AP259">
        <v>31</v>
      </c>
      <c r="AR259">
        <v>18.600000000000001</v>
      </c>
      <c r="AT259">
        <v>18</v>
      </c>
      <c r="AV259">
        <v>1.25</v>
      </c>
      <c r="AX259">
        <v>1.3</v>
      </c>
      <c r="AZ259">
        <v>0.88</v>
      </c>
      <c r="BB259">
        <v>0.86</v>
      </c>
      <c r="BD259">
        <v>0.05</v>
      </c>
      <c r="BL259">
        <v>33</v>
      </c>
      <c r="BN259">
        <v>4.8899999999999997</v>
      </c>
      <c r="BP259">
        <v>5.0999999999999996</v>
      </c>
      <c r="BR259">
        <v>15</v>
      </c>
      <c r="BT259">
        <v>17</v>
      </c>
      <c r="BU259" t="s">
        <v>719</v>
      </c>
      <c r="BV259">
        <v>1</v>
      </c>
      <c r="BW259" t="s">
        <v>719</v>
      </c>
      <c r="BX259">
        <v>1</v>
      </c>
      <c r="BZ259">
        <v>1.1000000000000001</v>
      </c>
      <c r="CB259">
        <v>2</v>
      </c>
      <c r="CC259" t="s">
        <v>719</v>
      </c>
      <c r="CD259">
        <v>15</v>
      </c>
      <c r="CF259">
        <v>18</v>
      </c>
      <c r="CH259">
        <v>5</v>
      </c>
      <c r="CI259" t="s">
        <v>718</v>
      </c>
      <c r="CL259">
        <v>170</v>
      </c>
      <c r="CM259" t="s">
        <v>719</v>
      </c>
      <c r="CN259">
        <v>30</v>
      </c>
      <c r="CO259" t="s">
        <v>719</v>
      </c>
      <c r="CP259">
        <v>30</v>
      </c>
      <c r="CQ259" t="s">
        <v>719</v>
      </c>
      <c r="CR259">
        <v>30</v>
      </c>
      <c r="CT259">
        <v>320</v>
      </c>
      <c r="CV259">
        <v>300</v>
      </c>
      <c r="CW259" t="s">
        <v>719</v>
      </c>
      <c r="CX259">
        <v>10</v>
      </c>
      <c r="CY259" t="s">
        <v>719</v>
      </c>
      <c r="CZ259">
        <v>10</v>
      </c>
      <c r="DA259" t="s">
        <v>719</v>
      </c>
      <c r="DB259">
        <v>20</v>
      </c>
      <c r="DC259" t="s">
        <v>719</v>
      </c>
      <c r="DD259">
        <v>20</v>
      </c>
      <c r="DF259">
        <v>170</v>
      </c>
      <c r="DH259">
        <v>170</v>
      </c>
      <c r="DI259" t="s">
        <v>719</v>
      </c>
      <c r="DJ259">
        <v>4</v>
      </c>
      <c r="DL259">
        <v>5</v>
      </c>
      <c r="DN259">
        <v>320</v>
      </c>
      <c r="DP259">
        <v>330</v>
      </c>
      <c r="DR259">
        <v>51</v>
      </c>
      <c r="DS259" t="s">
        <v>719</v>
      </c>
      <c r="DT259">
        <v>40</v>
      </c>
      <c r="DU259" t="s">
        <v>719</v>
      </c>
      <c r="DV259">
        <v>6</v>
      </c>
      <c r="DW259" t="s">
        <v>719</v>
      </c>
      <c r="DX259">
        <v>6</v>
      </c>
      <c r="DZ259">
        <v>1.17</v>
      </c>
      <c r="EB259">
        <v>17</v>
      </c>
    </row>
    <row r="260" spans="1:132" x14ac:dyDescent="0.25">
      <c r="A260" t="s">
        <v>713</v>
      </c>
      <c r="B260">
        <v>9358000</v>
      </c>
      <c r="C260" s="1">
        <v>35612</v>
      </c>
      <c r="D260" s="2">
        <v>0.58333333333333337</v>
      </c>
      <c r="G260" t="s">
        <v>721</v>
      </c>
      <c r="H260" t="s">
        <v>715</v>
      </c>
      <c r="I260" t="s">
        <v>809</v>
      </c>
      <c r="J260" t="s">
        <v>717</v>
      </c>
      <c r="R260">
        <v>10.4</v>
      </c>
      <c r="V260">
        <v>1028</v>
      </c>
      <c r="X260">
        <v>585</v>
      </c>
      <c r="Z260">
        <v>3.78</v>
      </c>
      <c r="AB260">
        <v>119</v>
      </c>
      <c r="AD260">
        <v>2.1000000000000001E-4</v>
      </c>
      <c r="AF260">
        <v>7.8</v>
      </c>
      <c r="AH260">
        <v>6.7</v>
      </c>
      <c r="AJ260">
        <v>7.6</v>
      </c>
      <c r="AL260">
        <v>19</v>
      </c>
      <c r="AN260">
        <v>53.5</v>
      </c>
      <c r="AP260">
        <v>29</v>
      </c>
      <c r="AR260">
        <v>19.2</v>
      </c>
      <c r="AT260">
        <v>17</v>
      </c>
      <c r="AV260">
        <v>1.29</v>
      </c>
      <c r="AX260">
        <v>1.2</v>
      </c>
      <c r="AZ260">
        <v>0.78</v>
      </c>
      <c r="BB260">
        <v>0.9</v>
      </c>
      <c r="BD260">
        <v>0.05</v>
      </c>
      <c r="BL260">
        <v>31</v>
      </c>
      <c r="BN260">
        <v>5.51</v>
      </c>
      <c r="BP260">
        <v>4.3</v>
      </c>
      <c r="BR260">
        <v>16</v>
      </c>
      <c r="BT260">
        <v>15</v>
      </c>
      <c r="BU260" t="s">
        <v>719</v>
      </c>
      <c r="BV260">
        <v>1</v>
      </c>
      <c r="BW260" t="s">
        <v>719</v>
      </c>
      <c r="BX260">
        <v>1</v>
      </c>
      <c r="BZ260">
        <v>1</v>
      </c>
      <c r="CA260" t="s">
        <v>719</v>
      </c>
      <c r="CB260">
        <v>2</v>
      </c>
      <c r="CC260" t="s">
        <v>719</v>
      </c>
      <c r="CD260">
        <v>15</v>
      </c>
      <c r="CE260" t="s">
        <v>719</v>
      </c>
      <c r="CF260">
        <v>15</v>
      </c>
      <c r="CG260" t="s">
        <v>719</v>
      </c>
      <c r="CH260">
        <v>4</v>
      </c>
      <c r="CI260" t="s">
        <v>718</v>
      </c>
      <c r="CL260">
        <v>86</v>
      </c>
      <c r="CM260" t="s">
        <v>719</v>
      </c>
      <c r="CN260">
        <v>30</v>
      </c>
      <c r="CO260" t="s">
        <v>719</v>
      </c>
      <c r="CP260">
        <v>30</v>
      </c>
      <c r="CR260">
        <v>31</v>
      </c>
      <c r="CT260">
        <v>190</v>
      </c>
      <c r="CV260">
        <v>310</v>
      </c>
      <c r="CW260" t="s">
        <v>719</v>
      </c>
      <c r="CX260">
        <v>10</v>
      </c>
      <c r="CY260" t="s">
        <v>719</v>
      </c>
      <c r="CZ260">
        <v>10</v>
      </c>
      <c r="DA260" t="s">
        <v>719</v>
      </c>
      <c r="DB260">
        <v>20</v>
      </c>
      <c r="DC260" t="s">
        <v>719</v>
      </c>
      <c r="DD260">
        <v>20</v>
      </c>
      <c r="DF260">
        <v>180</v>
      </c>
      <c r="DH260">
        <v>160</v>
      </c>
      <c r="DI260" t="s">
        <v>719</v>
      </c>
      <c r="DJ260">
        <v>4</v>
      </c>
      <c r="DK260" t="s">
        <v>719</v>
      </c>
      <c r="DL260">
        <v>4</v>
      </c>
      <c r="DN260">
        <v>240</v>
      </c>
      <c r="DP260">
        <v>270</v>
      </c>
      <c r="DQ260" t="s">
        <v>719</v>
      </c>
      <c r="DR260">
        <v>40</v>
      </c>
      <c r="DS260" t="s">
        <v>719</v>
      </c>
      <c r="DT260">
        <v>40</v>
      </c>
      <c r="DU260" t="s">
        <v>719</v>
      </c>
      <c r="DV260">
        <v>6</v>
      </c>
      <c r="DW260" t="s">
        <v>719</v>
      </c>
      <c r="DX260">
        <v>6</v>
      </c>
      <c r="DZ260">
        <v>1.1499999999999999</v>
      </c>
      <c r="EB260">
        <v>17</v>
      </c>
    </row>
    <row r="261" spans="1:132" x14ac:dyDescent="0.25">
      <c r="A261" t="s">
        <v>713</v>
      </c>
      <c r="B261">
        <v>9358000</v>
      </c>
      <c r="C261" s="1">
        <v>35626</v>
      </c>
      <c r="D261" s="2">
        <v>0.45833333333333331</v>
      </c>
      <c r="G261" t="s">
        <v>721</v>
      </c>
      <c r="H261" t="s">
        <v>715</v>
      </c>
      <c r="I261" t="s">
        <v>809</v>
      </c>
      <c r="J261" t="s">
        <v>717</v>
      </c>
      <c r="R261">
        <v>7.1</v>
      </c>
      <c r="V261">
        <v>1028</v>
      </c>
      <c r="X261">
        <v>355</v>
      </c>
      <c r="Z261">
        <v>3.57</v>
      </c>
      <c r="AB261">
        <v>130</v>
      </c>
      <c r="AD261">
        <v>2.0000000000000001E-4</v>
      </c>
      <c r="AF261">
        <v>8.6</v>
      </c>
      <c r="AH261">
        <v>6.7</v>
      </c>
      <c r="AJ261">
        <v>8.1999999999999993</v>
      </c>
      <c r="AL261">
        <v>21</v>
      </c>
      <c r="AN261">
        <v>57.6</v>
      </c>
      <c r="AP261">
        <v>34</v>
      </c>
      <c r="AR261">
        <v>20.7</v>
      </c>
      <c r="AT261">
        <v>20</v>
      </c>
      <c r="AV261">
        <v>1.37</v>
      </c>
      <c r="AX261">
        <v>1.3</v>
      </c>
      <c r="AZ261">
        <v>0.85</v>
      </c>
      <c r="BB261">
        <v>0.97</v>
      </c>
      <c r="BD261">
        <v>0.06</v>
      </c>
      <c r="BL261">
        <v>34</v>
      </c>
      <c r="BN261">
        <v>4.8099999999999996</v>
      </c>
      <c r="BP261">
        <v>4.4000000000000004</v>
      </c>
      <c r="BR261">
        <v>16</v>
      </c>
      <c r="BT261">
        <v>16</v>
      </c>
      <c r="BU261" t="s">
        <v>719</v>
      </c>
      <c r="BV261">
        <v>1</v>
      </c>
      <c r="BW261" t="s">
        <v>719</v>
      </c>
      <c r="BX261">
        <v>1</v>
      </c>
      <c r="BZ261">
        <v>0.9</v>
      </c>
      <c r="CA261" t="s">
        <v>719</v>
      </c>
      <c r="CB261">
        <v>2</v>
      </c>
      <c r="CC261" t="s">
        <v>719</v>
      </c>
      <c r="CD261">
        <v>15</v>
      </c>
      <c r="CE261" t="s">
        <v>719</v>
      </c>
      <c r="CF261">
        <v>15</v>
      </c>
      <c r="CG261" t="s">
        <v>719</v>
      </c>
      <c r="CH261">
        <v>4</v>
      </c>
      <c r="CI261" t="s">
        <v>719</v>
      </c>
      <c r="CJ261">
        <v>4</v>
      </c>
      <c r="CL261">
        <v>180</v>
      </c>
      <c r="CN261">
        <v>50</v>
      </c>
      <c r="CO261" t="s">
        <v>719</v>
      </c>
      <c r="CP261">
        <v>30</v>
      </c>
      <c r="CQ261" t="s">
        <v>719</v>
      </c>
      <c r="CR261">
        <v>30</v>
      </c>
      <c r="CT261">
        <v>360</v>
      </c>
      <c r="CV261">
        <v>380</v>
      </c>
      <c r="CW261" t="s">
        <v>719</v>
      </c>
      <c r="CX261">
        <v>10</v>
      </c>
      <c r="CY261" t="s">
        <v>719</v>
      </c>
      <c r="CZ261">
        <v>10</v>
      </c>
      <c r="DB261">
        <v>21</v>
      </c>
      <c r="DC261" t="s">
        <v>719</v>
      </c>
      <c r="DD261">
        <v>20</v>
      </c>
      <c r="DF261">
        <v>200</v>
      </c>
      <c r="DH261">
        <v>180</v>
      </c>
      <c r="DI261" t="s">
        <v>719</v>
      </c>
      <c r="DJ261">
        <v>4</v>
      </c>
      <c r="DK261" t="s">
        <v>719</v>
      </c>
      <c r="DL261">
        <v>4</v>
      </c>
      <c r="DN261">
        <v>260</v>
      </c>
      <c r="DP261">
        <v>280</v>
      </c>
      <c r="DQ261" t="s">
        <v>719</v>
      </c>
      <c r="DR261">
        <v>40</v>
      </c>
      <c r="DS261" t="s">
        <v>719</v>
      </c>
      <c r="DT261">
        <v>40</v>
      </c>
      <c r="DU261" t="s">
        <v>719</v>
      </c>
      <c r="DV261">
        <v>6</v>
      </c>
      <c r="DW261" t="s">
        <v>719</v>
      </c>
      <c r="DX261">
        <v>6</v>
      </c>
      <c r="DZ261">
        <v>1.0900000000000001</v>
      </c>
      <c r="EB261">
        <v>10</v>
      </c>
    </row>
    <row r="262" spans="1:132" x14ac:dyDescent="0.25">
      <c r="A262" t="s">
        <v>713</v>
      </c>
      <c r="B262">
        <v>9358000</v>
      </c>
      <c r="C262" s="1">
        <v>35641</v>
      </c>
      <c r="D262" s="2">
        <v>0.46875</v>
      </c>
      <c r="G262" t="s">
        <v>721</v>
      </c>
      <c r="H262" t="s">
        <v>715</v>
      </c>
      <c r="I262" t="s">
        <v>809</v>
      </c>
      <c r="J262" t="s">
        <v>717</v>
      </c>
      <c r="R262">
        <v>8.6999999999999993</v>
      </c>
      <c r="V262">
        <v>1028</v>
      </c>
      <c r="X262">
        <v>324</v>
      </c>
      <c r="Z262">
        <v>3.52</v>
      </c>
      <c r="AB262">
        <v>136</v>
      </c>
      <c r="AD262">
        <v>1.6000000000000001E-4</v>
      </c>
      <c r="AF262">
        <v>8.4</v>
      </c>
      <c r="AH262">
        <v>6.8</v>
      </c>
      <c r="AJ262">
        <v>7.3</v>
      </c>
      <c r="AL262">
        <v>23</v>
      </c>
      <c r="AN262">
        <v>64.3</v>
      </c>
      <c r="AP262">
        <v>31</v>
      </c>
      <c r="AR262">
        <v>23</v>
      </c>
      <c r="AT262">
        <v>20</v>
      </c>
      <c r="AV262">
        <v>1.58</v>
      </c>
      <c r="AX262">
        <v>1.3</v>
      </c>
      <c r="AZ262">
        <v>0.84</v>
      </c>
      <c r="BB262">
        <v>1.07</v>
      </c>
      <c r="BD262">
        <v>0.06</v>
      </c>
      <c r="BL262">
        <v>40</v>
      </c>
      <c r="BN262">
        <v>5.17</v>
      </c>
      <c r="BP262">
        <v>4.3</v>
      </c>
      <c r="BR262">
        <v>19</v>
      </c>
      <c r="BT262">
        <v>15</v>
      </c>
      <c r="BU262" t="s">
        <v>719</v>
      </c>
      <c r="BV262">
        <v>1</v>
      </c>
      <c r="BW262" t="s">
        <v>719</v>
      </c>
      <c r="BX262">
        <v>1</v>
      </c>
      <c r="BZ262">
        <v>0.9</v>
      </c>
      <c r="CB262">
        <v>3</v>
      </c>
      <c r="CC262" t="s">
        <v>719</v>
      </c>
      <c r="CD262">
        <v>15</v>
      </c>
      <c r="CF262">
        <v>16</v>
      </c>
      <c r="CG262" t="s">
        <v>719</v>
      </c>
      <c r="CH262">
        <v>4</v>
      </c>
      <c r="CI262" t="s">
        <v>718</v>
      </c>
      <c r="CL262">
        <v>200</v>
      </c>
      <c r="CM262" t="s">
        <v>719</v>
      </c>
      <c r="CN262">
        <v>30</v>
      </c>
      <c r="CO262" t="s">
        <v>719</v>
      </c>
      <c r="CP262">
        <v>30</v>
      </c>
      <c r="CR262">
        <v>42</v>
      </c>
      <c r="CT262">
        <v>430</v>
      </c>
      <c r="CV262">
        <v>490</v>
      </c>
      <c r="CW262" t="s">
        <v>719</v>
      </c>
      <c r="CX262">
        <v>10</v>
      </c>
      <c r="CY262" t="s">
        <v>719</v>
      </c>
      <c r="CZ262">
        <v>10</v>
      </c>
      <c r="DA262" t="s">
        <v>719</v>
      </c>
      <c r="DB262">
        <v>20</v>
      </c>
      <c r="DC262" t="s">
        <v>719</v>
      </c>
      <c r="DD262">
        <v>20</v>
      </c>
      <c r="DF262">
        <v>230</v>
      </c>
      <c r="DH262">
        <v>190</v>
      </c>
      <c r="DI262" t="s">
        <v>719</v>
      </c>
      <c r="DJ262">
        <v>4</v>
      </c>
      <c r="DL262">
        <v>7</v>
      </c>
      <c r="DN262">
        <v>260</v>
      </c>
      <c r="DP262">
        <v>260</v>
      </c>
      <c r="DR262">
        <v>45</v>
      </c>
      <c r="DT262">
        <v>48</v>
      </c>
      <c r="DV262">
        <v>9</v>
      </c>
      <c r="DW262" t="s">
        <v>719</v>
      </c>
      <c r="DX262">
        <v>6</v>
      </c>
      <c r="DZ262">
        <v>1.07</v>
      </c>
      <c r="EB262">
        <v>9.1999999999999993</v>
      </c>
    </row>
    <row r="263" spans="1:132" x14ac:dyDescent="0.25">
      <c r="A263" t="s">
        <v>713</v>
      </c>
      <c r="B263">
        <v>9358000</v>
      </c>
      <c r="C263" s="1">
        <v>35654</v>
      </c>
      <c r="D263" s="2">
        <v>0.5</v>
      </c>
      <c r="G263" t="s">
        <v>721</v>
      </c>
      <c r="H263" t="s">
        <v>725</v>
      </c>
      <c r="I263" t="s">
        <v>809</v>
      </c>
      <c r="J263" t="s">
        <v>717</v>
      </c>
      <c r="R263">
        <v>9.1</v>
      </c>
      <c r="X263">
        <v>232</v>
      </c>
      <c r="Z263">
        <v>3.4</v>
      </c>
      <c r="AB263">
        <v>182</v>
      </c>
      <c r="AD263">
        <v>2.3000000000000001E-4</v>
      </c>
      <c r="AF263">
        <v>8.8000000000000007</v>
      </c>
      <c r="AH263">
        <v>6.6</v>
      </c>
      <c r="AJ263">
        <v>12</v>
      </c>
      <c r="AL263">
        <v>26.5</v>
      </c>
      <c r="AN263">
        <v>77.599999999999994</v>
      </c>
      <c r="AP263">
        <v>41</v>
      </c>
      <c r="AR263">
        <v>27.8</v>
      </c>
      <c r="AT263">
        <v>24</v>
      </c>
      <c r="AV263">
        <v>1.91</v>
      </c>
      <c r="AX263">
        <v>1.7</v>
      </c>
      <c r="AZ263">
        <v>1</v>
      </c>
      <c r="BB263">
        <v>1.31</v>
      </c>
      <c r="BD263">
        <v>0.06</v>
      </c>
      <c r="BL263">
        <v>51</v>
      </c>
      <c r="BN263">
        <v>5.78</v>
      </c>
      <c r="BP263">
        <v>4.8</v>
      </c>
      <c r="BR263">
        <v>23</v>
      </c>
      <c r="BT263">
        <v>20</v>
      </c>
      <c r="BU263" t="s">
        <v>719</v>
      </c>
      <c r="BV263">
        <v>1</v>
      </c>
      <c r="BW263" t="s">
        <v>719</v>
      </c>
      <c r="BX263">
        <v>1</v>
      </c>
      <c r="BZ263">
        <v>1.4</v>
      </c>
      <c r="CA263" t="s">
        <v>719</v>
      </c>
      <c r="CB263">
        <v>2</v>
      </c>
      <c r="CC263" t="s">
        <v>719</v>
      </c>
      <c r="CD263">
        <v>15</v>
      </c>
      <c r="CF263">
        <v>23</v>
      </c>
      <c r="CG263" t="s">
        <v>719</v>
      </c>
      <c r="CH263">
        <v>4</v>
      </c>
      <c r="CI263" t="s">
        <v>718</v>
      </c>
      <c r="CL263">
        <v>270</v>
      </c>
      <c r="CN263">
        <v>120</v>
      </c>
      <c r="CO263" t="s">
        <v>719</v>
      </c>
      <c r="CP263">
        <v>30</v>
      </c>
      <c r="CQ263" t="s">
        <v>719</v>
      </c>
      <c r="CR263">
        <v>30</v>
      </c>
      <c r="CT263">
        <v>640</v>
      </c>
      <c r="CV263">
        <v>720</v>
      </c>
      <c r="CW263" t="s">
        <v>719</v>
      </c>
      <c r="CX263">
        <v>10</v>
      </c>
      <c r="CY263" t="s">
        <v>719</v>
      </c>
      <c r="CZ263">
        <v>10</v>
      </c>
      <c r="DA263" t="s">
        <v>719</v>
      </c>
      <c r="DB263">
        <v>20</v>
      </c>
      <c r="DD263">
        <v>25</v>
      </c>
      <c r="DF263">
        <v>270</v>
      </c>
      <c r="DH263">
        <v>240</v>
      </c>
      <c r="DI263" t="s">
        <v>719</v>
      </c>
      <c r="DJ263">
        <v>4</v>
      </c>
      <c r="DK263" t="s">
        <v>719</v>
      </c>
      <c r="DL263">
        <v>4</v>
      </c>
      <c r="DN263">
        <v>350</v>
      </c>
      <c r="DP263">
        <v>360</v>
      </c>
      <c r="DQ263" t="s">
        <v>719</v>
      </c>
      <c r="DR263">
        <v>40</v>
      </c>
      <c r="DS263" t="s">
        <v>719</v>
      </c>
      <c r="DT263">
        <v>40</v>
      </c>
      <c r="DV263">
        <v>9</v>
      </c>
      <c r="DW263" t="s">
        <v>719</v>
      </c>
      <c r="DX263">
        <v>6</v>
      </c>
      <c r="DZ263">
        <v>1.04</v>
      </c>
      <c r="EB263">
        <v>6.6</v>
      </c>
    </row>
    <row r="264" spans="1:132" x14ac:dyDescent="0.25">
      <c r="A264" t="s">
        <v>713</v>
      </c>
      <c r="B264">
        <v>9358000</v>
      </c>
      <c r="C264" s="1">
        <v>35654</v>
      </c>
      <c r="D264" s="2">
        <v>0.50347222222222221</v>
      </c>
      <c r="G264" t="s">
        <v>721</v>
      </c>
      <c r="H264" t="s">
        <v>715</v>
      </c>
      <c r="I264" t="s">
        <v>716</v>
      </c>
      <c r="J264" t="s">
        <v>717</v>
      </c>
      <c r="R264">
        <v>9</v>
      </c>
      <c r="V264">
        <v>1028</v>
      </c>
      <c r="X264">
        <v>232</v>
      </c>
      <c r="AB264">
        <v>190</v>
      </c>
      <c r="EB264">
        <v>6.6</v>
      </c>
    </row>
    <row r="265" spans="1:132" x14ac:dyDescent="0.25">
      <c r="A265" t="s">
        <v>713</v>
      </c>
      <c r="B265">
        <v>9358000</v>
      </c>
      <c r="C265" s="1">
        <v>35698</v>
      </c>
      <c r="D265" s="2">
        <v>0.45833333333333331</v>
      </c>
      <c r="G265" t="s">
        <v>721</v>
      </c>
      <c r="H265" t="s">
        <v>725</v>
      </c>
      <c r="I265" t="s">
        <v>809</v>
      </c>
      <c r="J265" t="s">
        <v>717</v>
      </c>
      <c r="R265">
        <v>5.7</v>
      </c>
      <c r="X265">
        <v>202</v>
      </c>
      <c r="Z265">
        <v>3.36</v>
      </c>
      <c r="AB265">
        <v>185</v>
      </c>
      <c r="AD265">
        <v>1.4999999999999999E-4</v>
      </c>
      <c r="AH265">
        <v>6.8</v>
      </c>
      <c r="AJ265">
        <v>10</v>
      </c>
      <c r="AL265">
        <v>36</v>
      </c>
      <c r="AN265">
        <v>81.099999999999994</v>
      </c>
      <c r="AP265">
        <v>47</v>
      </c>
      <c r="AR265">
        <v>29.1</v>
      </c>
      <c r="AT265">
        <v>30</v>
      </c>
      <c r="AV265">
        <v>1.97</v>
      </c>
      <c r="AX265">
        <v>2</v>
      </c>
      <c r="AZ265">
        <v>1.3</v>
      </c>
      <c r="BB265">
        <v>1.33</v>
      </c>
      <c r="BD265">
        <v>0.06</v>
      </c>
      <c r="BL265">
        <v>56</v>
      </c>
      <c r="BN265">
        <v>6.03</v>
      </c>
      <c r="BP265">
        <v>5.8</v>
      </c>
      <c r="BR265">
        <v>23</v>
      </c>
      <c r="BT265">
        <v>25</v>
      </c>
      <c r="BU265" t="s">
        <v>719</v>
      </c>
      <c r="BV265">
        <v>1</v>
      </c>
      <c r="BW265" t="s">
        <v>719</v>
      </c>
      <c r="BX265">
        <v>1</v>
      </c>
      <c r="BZ265">
        <v>1.2</v>
      </c>
      <c r="CA265" t="s">
        <v>719</v>
      </c>
      <c r="CB265">
        <v>2</v>
      </c>
      <c r="CC265" t="s">
        <v>719</v>
      </c>
      <c r="CD265">
        <v>15</v>
      </c>
      <c r="CE265" t="s">
        <v>719</v>
      </c>
      <c r="CF265">
        <v>15</v>
      </c>
      <c r="CG265" t="s">
        <v>719</v>
      </c>
      <c r="CH265">
        <v>4</v>
      </c>
      <c r="CI265" t="s">
        <v>718</v>
      </c>
      <c r="CL265">
        <v>260</v>
      </c>
      <c r="CN265">
        <v>230</v>
      </c>
      <c r="CO265" t="s">
        <v>719</v>
      </c>
      <c r="CP265">
        <v>30</v>
      </c>
      <c r="CQ265" t="s">
        <v>719</v>
      </c>
      <c r="CR265">
        <v>30</v>
      </c>
      <c r="CT265">
        <v>570</v>
      </c>
      <c r="CV265">
        <v>560</v>
      </c>
      <c r="CW265" t="s">
        <v>719</v>
      </c>
      <c r="CX265">
        <v>10</v>
      </c>
      <c r="CY265" t="s">
        <v>719</v>
      </c>
      <c r="CZ265">
        <v>10</v>
      </c>
      <c r="DA265" t="s">
        <v>719</v>
      </c>
      <c r="DB265">
        <v>20</v>
      </c>
      <c r="DC265" t="s">
        <v>719</v>
      </c>
      <c r="DD265">
        <v>20</v>
      </c>
      <c r="DF265">
        <v>290</v>
      </c>
      <c r="DH265">
        <v>280</v>
      </c>
      <c r="DI265" t="s">
        <v>719</v>
      </c>
      <c r="DJ265">
        <v>4</v>
      </c>
      <c r="DK265" t="s">
        <v>719</v>
      </c>
      <c r="DL265">
        <v>4</v>
      </c>
      <c r="DN265">
        <v>310</v>
      </c>
      <c r="DP265">
        <v>340</v>
      </c>
      <c r="DR265">
        <v>120</v>
      </c>
      <c r="DT265">
        <v>90</v>
      </c>
      <c r="DU265" t="s">
        <v>719</v>
      </c>
      <c r="DV265">
        <v>6</v>
      </c>
      <c r="DW265" t="s">
        <v>719</v>
      </c>
      <c r="DX265">
        <v>6</v>
      </c>
      <c r="DZ265">
        <v>1.02</v>
      </c>
      <c r="EB265">
        <v>5.7</v>
      </c>
    </row>
    <row r="266" spans="1:132" x14ac:dyDescent="0.25">
      <c r="A266" t="s">
        <v>713</v>
      </c>
      <c r="B266">
        <v>9358000</v>
      </c>
      <c r="C266" s="1">
        <v>35725</v>
      </c>
      <c r="D266" s="2">
        <v>0.58333333333333337</v>
      </c>
      <c r="G266" t="s">
        <v>721</v>
      </c>
      <c r="H266" t="s">
        <v>725</v>
      </c>
      <c r="I266" t="s">
        <v>809</v>
      </c>
      <c r="J266" t="s">
        <v>717</v>
      </c>
      <c r="R266">
        <v>7</v>
      </c>
      <c r="X266">
        <v>115</v>
      </c>
      <c r="Z266">
        <v>2.77</v>
      </c>
      <c r="AB266">
        <v>245</v>
      </c>
      <c r="AD266">
        <v>3.8000000000000002E-4</v>
      </c>
      <c r="AF266">
        <v>9.1</v>
      </c>
      <c r="AH266">
        <v>6.4</v>
      </c>
      <c r="AJ266">
        <v>23</v>
      </c>
      <c r="AL266">
        <v>31</v>
      </c>
      <c r="AN266">
        <v>98.1</v>
      </c>
      <c r="AR266">
        <v>35.6</v>
      </c>
      <c r="AV266">
        <v>2.12</v>
      </c>
      <c r="AX266">
        <v>2.1</v>
      </c>
      <c r="AZ266">
        <v>2.6</v>
      </c>
      <c r="BB266">
        <v>1.4</v>
      </c>
      <c r="BD266">
        <v>0.06</v>
      </c>
      <c r="BL266">
        <v>75</v>
      </c>
      <c r="BN266">
        <v>5.37</v>
      </c>
      <c r="BP266">
        <v>5.9</v>
      </c>
      <c r="BR266">
        <v>23</v>
      </c>
      <c r="BS266" t="s">
        <v>718</v>
      </c>
      <c r="BV266">
        <v>2.2000000000000002</v>
      </c>
      <c r="BW266" t="s">
        <v>719</v>
      </c>
      <c r="BX266">
        <v>1</v>
      </c>
      <c r="BZ266">
        <v>1.5</v>
      </c>
      <c r="CB266">
        <v>11</v>
      </c>
      <c r="CC266" t="s">
        <v>719</v>
      </c>
      <c r="CD266">
        <v>15</v>
      </c>
      <c r="CE266" t="s">
        <v>719</v>
      </c>
      <c r="CF266">
        <v>15</v>
      </c>
      <c r="CH266">
        <v>4</v>
      </c>
      <c r="CJ266">
        <v>41</v>
      </c>
      <c r="CL266">
        <v>65</v>
      </c>
      <c r="CN266">
        <v>95</v>
      </c>
      <c r="CO266" t="s">
        <v>719</v>
      </c>
      <c r="CP266">
        <v>30</v>
      </c>
      <c r="CR266">
        <v>33</v>
      </c>
      <c r="CT266">
        <v>800</v>
      </c>
      <c r="CV266">
        <v>780</v>
      </c>
      <c r="CX266">
        <v>11</v>
      </c>
      <c r="CY266" t="s">
        <v>719</v>
      </c>
      <c r="CZ266">
        <v>10</v>
      </c>
      <c r="DA266" t="s">
        <v>719</v>
      </c>
      <c r="DB266">
        <v>20</v>
      </c>
      <c r="DC266" t="s">
        <v>719</v>
      </c>
      <c r="DD266">
        <v>20</v>
      </c>
      <c r="DF266">
        <v>330</v>
      </c>
      <c r="DH266">
        <v>350</v>
      </c>
      <c r="DJ266">
        <v>5</v>
      </c>
      <c r="DK266" t="s">
        <v>719</v>
      </c>
      <c r="DL266">
        <v>4</v>
      </c>
      <c r="DN266">
        <v>380</v>
      </c>
      <c r="DP266">
        <v>460</v>
      </c>
      <c r="DQ266" t="s">
        <v>719</v>
      </c>
      <c r="DR266">
        <v>40</v>
      </c>
      <c r="DS266" t="s">
        <v>719</v>
      </c>
      <c r="DT266">
        <v>40</v>
      </c>
      <c r="DV266">
        <v>8</v>
      </c>
      <c r="DX266">
        <v>15</v>
      </c>
      <c r="DZ266">
        <v>0.84</v>
      </c>
      <c r="EB266">
        <v>3.3</v>
      </c>
    </row>
    <row r="267" spans="1:132" x14ac:dyDescent="0.25">
      <c r="A267" t="s">
        <v>713</v>
      </c>
      <c r="B267">
        <v>9358000</v>
      </c>
      <c r="C267" s="1">
        <v>35725</v>
      </c>
      <c r="D267" s="2">
        <v>0.60416666666666663</v>
      </c>
      <c r="G267" t="s">
        <v>721</v>
      </c>
      <c r="H267" t="s">
        <v>715</v>
      </c>
      <c r="I267" t="s">
        <v>716</v>
      </c>
      <c r="J267" t="s">
        <v>717</v>
      </c>
      <c r="R267">
        <v>7</v>
      </c>
      <c r="V267">
        <v>1028</v>
      </c>
      <c r="X267">
        <v>115</v>
      </c>
      <c r="AB267">
        <v>245</v>
      </c>
      <c r="EB267">
        <v>3.3</v>
      </c>
    </row>
    <row r="268" spans="1:132" x14ac:dyDescent="0.25">
      <c r="A268" t="s">
        <v>713</v>
      </c>
      <c r="B268">
        <v>9358000</v>
      </c>
      <c r="C268" s="1">
        <v>35759</v>
      </c>
      <c r="D268" s="2">
        <v>0.63541666666666663</v>
      </c>
      <c r="G268" t="s">
        <v>714</v>
      </c>
      <c r="H268" t="s">
        <v>715</v>
      </c>
      <c r="I268" t="s">
        <v>809</v>
      </c>
      <c r="J268" t="s">
        <v>717</v>
      </c>
      <c r="R268">
        <v>2.2999999999999998</v>
      </c>
      <c r="V268">
        <v>1028</v>
      </c>
      <c r="X268">
        <v>44</v>
      </c>
      <c r="Z268">
        <v>2.4</v>
      </c>
      <c r="AB268">
        <v>295</v>
      </c>
      <c r="AD268">
        <v>3.3E-4</v>
      </c>
      <c r="AF268">
        <v>9.1</v>
      </c>
      <c r="AH268">
        <v>6.5</v>
      </c>
      <c r="AJ268">
        <v>19</v>
      </c>
      <c r="AL268">
        <v>29.5</v>
      </c>
      <c r="AN268">
        <v>136</v>
      </c>
      <c r="AR268">
        <v>49.6</v>
      </c>
      <c r="AV268">
        <v>2.7</v>
      </c>
      <c r="AX268">
        <v>2.5</v>
      </c>
      <c r="AZ268">
        <v>2.9</v>
      </c>
      <c r="BB268">
        <v>1.95</v>
      </c>
      <c r="BD268">
        <v>7.0000000000000007E-2</v>
      </c>
      <c r="BL268">
        <v>110</v>
      </c>
      <c r="BN268">
        <v>6.72</v>
      </c>
      <c r="BP268">
        <v>6.8</v>
      </c>
      <c r="BR268">
        <v>24</v>
      </c>
      <c r="BS268" t="s">
        <v>718</v>
      </c>
      <c r="BU268" t="s">
        <v>719</v>
      </c>
      <c r="BV268">
        <v>1</v>
      </c>
      <c r="BW268" t="s">
        <v>719</v>
      </c>
      <c r="BX268">
        <v>1</v>
      </c>
      <c r="BZ268">
        <v>1.6</v>
      </c>
      <c r="CB268">
        <v>10</v>
      </c>
      <c r="CC268" t="s">
        <v>719</v>
      </c>
      <c r="CD268">
        <v>15</v>
      </c>
      <c r="CE268" t="s">
        <v>719</v>
      </c>
      <c r="CF268">
        <v>15</v>
      </c>
      <c r="CG268" t="s">
        <v>719</v>
      </c>
      <c r="CH268">
        <v>4</v>
      </c>
      <c r="CJ268">
        <v>23</v>
      </c>
      <c r="CL268">
        <v>72</v>
      </c>
      <c r="CN268">
        <v>45</v>
      </c>
      <c r="CO268" t="s">
        <v>719</v>
      </c>
      <c r="CP268">
        <v>30</v>
      </c>
      <c r="CR268">
        <v>45</v>
      </c>
      <c r="CT268">
        <v>1400</v>
      </c>
      <c r="CV268">
        <v>1500</v>
      </c>
      <c r="CX268">
        <v>14</v>
      </c>
      <c r="CZ268">
        <v>16</v>
      </c>
      <c r="DA268" t="s">
        <v>719</v>
      </c>
      <c r="DB268">
        <v>20</v>
      </c>
      <c r="DC268" t="s">
        <v>719</v>
      </c>
      <c r="DD268">
        <v>20</v>
      </c>
      <c r="DF268">
        <v>460</v>
      </c>
      <c r="DH268">
        <v>440</v>
      </c>
      <c r="DI268" t="s">
        <v>719</v>
      </c>
      <c r="DJ268">
        <v>4</v>
      </c>
      <c r="DK268" t="s">
        <v>719</v>
      </c>
      <c r="DL268">
        <v>4</v>
      </c>
      <c r="DN268">
        <v>500</v>
      </c>
      <c r="DP268">
        <v>530</v>
      </c>
      <c r="DQ268" t="s">
        <v>719</v>
      </c>
      <c r="DR268">
        <v>40</v>
      </c>
      <c r="DS268" t="s">
        <v>719</v>
      </c>
      <c r="DT268">
        <v>40</v>
      </c>
      <c r="DV268">
        <v>10</v>
      </c>
      <c r="DX268">
        <v>18</v>
      </c>
      <c r="DZ268">
        <v>0.73</v>
      </c>
      <c r="EB268">
        <v>1.3</v>
      </c>
    </row>
    <row r="269" spans="1:132" x14ac:dyDescent="0.25">
      <c r="A269" t="s">
        <v>713</v>
      </c>
      <c r="B269">
        <v>9358000</v>
      </c>
      <c r="C269" s="1">
        <v>35787</v>
      </c>
      <c r="D269" s="2">
        <v>0.58333333333333337</v>
      </c>
      <c r="G269" t="s">
        <v>714</v>
      </c>
      <c r="H269" t="s">
        <v>725</v>
      </c>
      <c r="I269" t="s">
        <v>809</v>
      </c>
      <c r="J269" t="s">
        <v>717</v>
      </c>
      <c r="R269">
        <v>2.5</v>
      </c>
      <c r="AB269">
        <v>343</v>
      </c>
      <c r="AD269">
        <v>1.6000000000000001E-3</v>
      </c>
      <c r="AH269">
        <v>5.8</v>
      </c>
      <c r="AJ269">
        <v>76</v>
      </c>
      <c r="AL269">
        <v>24.5</v>
      </c>
      <c r="AN269">
        <v>153</v>
      </c>
      <c r="AP269">
        <v>140</v>
      </c>
      <c r="AR269">
        <v>55.8</v>
      </c>
      <c r="AT269">
        <v>59</v>
      </c>
      <c r="AV269">
        <v>3.14</v>
      </c>
      <c r="AX269">
        <v>3.2</v>
      </c>
      <c r="AZ269">
        <v>2.2000000000000002</v>
      </c>
      <c r="BB269">
        <v>2.37</v>
      </c>
      <c r="BD269">
        <v>0.08</v>
      </c>
      <c r="BF269">
        <v>3</v>
      </c>
      <c r="BH269">
        <v>0.76</v>
      </c>
      <c r="BL269">
        <v>130</v>
      </c>
      <c r="BN269">
        <v>7.89</v>
      </c>
      <c r="BP269">
        <v>7.7</v>
      </c>
      <c r="BR269">
        <v>25</v>
      </c>
      <c r="BT269">
        <v>23</v>
      </c>
      <c r="BU269" t="s">
        <v>719</v>
      </c>
      <c r="BV269">
        <v>1</v>
      </c>
      <c r="BW269" t="s">
        <v>719</v>
      </c>
      <c r="BX269">
        <v>1</v>
      </c>
      <c r="BZ269">
        <v>2</v>
      </c>
      <c r="CA269" t="s">
        <v>719</v>
      </c>
      <c r="CB269">
        <v>2</v>
      </c>
      <c r="CC269" t="s">
        <v>719</v>
      </c>
      <c r="CD269">
        <v>15</v>
      </c>
      <c r="CF269">
        <v>15</v>
      </c>
      <c r="CG269" t="s">
        <v>719</v>
      </c>
      <c r="CH269">
        <v>4</v>
      </c>
      <c r="CI269" t="s">
        <v>719</v>
      </c>
      <c r="CJ269">
        <v>4</v>
      </c>
      <c r="CL269">
        <v>290</v>
      </c>
      <c r="CM269" t="s">
        <v>719</v>
      </c>
      <c r="CN269">
        <v>30</v>
      </c>
      <c r="CO269" t="s">
        <v>719</v>
      </c>
      <c r="CP269">
        <v>30</v>
      </c>
      <c r="CQ269" t="s">
        <v>719</v>
      </c>
      <c r="CR269">
        <v>30</v>
      </c>
      <c r="CT269">
        <v>2100</v>
      </c>
      <c r="CV269">
        <v>2200</v>
      </c>
      <c r="CX269">
        <v>29</v>
      </c>
      <c r="CY269" t="s">
        <v>719</v>
      </c>
      <c r="CZ269">
        <v>10</v>
      </c>
      <c r="DA269" t="s">
        <v>719</v>
      </c>
      <c r="DB269">
        <v>20</v>
      </c>
      <c r="DC269" t="s">
        <v>719</v>
      </c>
      <c r="DD269">
        <v>20</v>
      </c>
      <c r="DF269">
        <v>560</v>
      </c>
      <c r="DH269">
        <v>510</v>
      </c>
      <c r="DI269" t="s">
        <v>719</v>
      </c>
      <c r="DJ269">
        <v>4</v>
      </c>
      <c r="DK269" t="s">
        <v>719</v>
      </c>
      <c r="DL269">
        <v>4</v>
      </c>
      <c r="DN269">
        <v>610</v>
      </c>
      <c r="DP269">
        <v>660</v>
      </c>
      <c r="DR269">
        <v>110</v>
      </c>
      <c r="DS269" t="s">
        <v>719</v>
      </c>
      <c r="DT269">
        <v>40</v>
      </c>
      <c r="DU269" t="s">
        <v>719</v>
      </c>
      <c r="DV269">
        <v>6</v>
      </c>
      <c r="DW269" t="s">
        <v>719</v>
      </c>
      <c r="DX269">
        <v>6</v>
      </c>
    </row>
    <row r="270" spans="1:132" x14ac:dyDescent="0.25">
      <c r="A270" t="s">
        <v>713</v>
      </c>
      <c r="B270">
        <v>9358000</v>
      </c>
      <c r="C270" s="1">
        <v>35838</v>
      </c>
      <c r="D270" s="2">
        <v>0.5625</v>
      </c>
      <c r="G270" t="s">
        <v>714</v>
      </c>
      <c r="H270" t="s">
        <v>725</v>
      </c>
      <c r="I270" t="s">
        <v>809</v>
      </c>
      <c r="J270" t="s">
        <v>717</v>
      </c>
      <c r="R270">
        <v>-0.2</v>
      </c>
      <c r="AB270">
        <v>320</v>
      </c>
      <c r="AD270">
        <v>1.1100000000000001E-3</v>
      </c>
      <c r="AF270">
        <v>10.6</v>
      </c>
      <c r="AH270">
        <v>6</v>
      </c>
      <c r="AJ270">
        <v>66</v>
      </c>
      <c r="AL270">
        <v>31</v>
      </c>
      <c r="AN270">
        <v>165</v>
      </c>
      <c r="AP270">
        <v>130</v>
      </c>
      <c r="AR270">
        <v>60.3</v>
      </c>
      <c r="AT270">
        <v>58</v>
      </c>
      <c r="AV270">
        <v>3.28</v>
      </c>
      <c r="AX270">
        <v>3.1</v>
      </c>
      <c r="AZ270">
        <v>2.6</v>
      </c>
      <c r="BB270">
        <v>2.56</v>
      </c>
      <c r="BD270">
        <v>0.09</v>
      </c>
      <c r="BF270">
        <v>3</v>
      </c>
      <c r="BH270">
        <v>0.76</v>
      </c>
      <c r="BL270">
        <v>150</v>
      </c>
      <c r="BN270">
        <v>8.39</v>
      </c>
      <c r="BP270">
        <v>8.6999999999999993</v>
      </c>
      <c r="BR270">
        <v>25</v>
      </c>
      <c r="BT270">
        <v>24</v>
      </c>
      <c r="BU270" t="s">
        <v>719</v>
      </c>
      <c r="BV270">
        <v>1</v>
      </c>
      <c r="BW270" t="s">
        <v>719</v>
      </c>
      <c r="BX270">
        <v>1</v>
      </c>
      <c r="BZ270">
        <v>1.7</v>
      </c>
      <c r="CB270">
        <v>4</v>
      </c>
      <c r="CC270" t="s">
        <v>719</v>
      </c>
      <c r="CD270">
        <v>15</v>
      </c>
      <c r="CE270" t="s">
        <v>719</v>
      </c>
      <c r="CF270">
        <v>15</v>
      </c>
      <c r="CG270" t="s">
        <v>719</v>
      </c>
      <c r="CH270">
        <v>4</v>
      </c>
      <c r="CI270" t="s">
        <v>718</v>
      </c>
      <c r="CL270">
        <v>630</v>
      </c>
      <c r="CM270" t="s">
        <v>719</v>
      </c>
      <c r="CN270">
        <v>30</v>
      </c>
      <c r="CO270" t="s">
        <v>719</v>
      </c>
      <c r="CP270">
        <v>30</v>
      </c>
      <c r="CQ270" t="s">
        <v>719</v>
      </c>
      <c r="CR270">
        <v>30</v>
      </c>
      <c r="CT270">
        <v>1800</v>
      </c>
      <c r="CV270">
        <v>1800</v>
      </c>
      <c r="CX270">
        <v>20</v>
      </c>
      <c r="CY270" t="s">
        <v>719</v>
      </c>
      <c r="CZ270">
        <v>10</v>
      </c>
      <c r="DA270" t="s">
        <v>719</v>
      </c>
      <c r="DB270">
        <v>20</v>
      </c>
      <c r="DC270" t="s">
        <v>719</v>
      </c>
      <c r="DD270">
        <v>20</v>
      </c>
      <c r="DF270">
        <v>600</v>
      </c>
      <c r="DH270">
        <v>590</v>
      </c>
      <c r="DI270" t="s">
        <v>719</v>
      </c>
      <c r="DJ270">
        <v>4</v>
      </c>
      <c r="DK270" t="s">
        <v>719</v>
      </c>
      <c r="DL270">
        <v>4</v>
      </c>
      <c r="DN270">
        <v>600</v>
      </c>
      <c r="DP270">
        <v>650</v>
      </c>
      <c r="DR270">
        <v>150</v>
      </c>
      <c r="DS270" t="s">
        <v>719</v>
      </c>
      <c r="DT270">
        <v>40</v>
      </c>
      <c r="DU270" t="s">
        <v>719</v>
      </c>
      <c r="DV270">
        <v>6</v>
      </c>
      <c r="DW270" t="s">
        <v>719</v>
      </c>
      <c r="DX270">
        <v>6</v>
      </c>
    </row>
    <row r="271" spans="1:132" x14ac:dyDescent="0.25">
      <c r="A271" t="s">
        <v>713</v>
      </c>
      <c r="B271">
        <v>9358000</v>
      </c>
      <c r="C271" s="1">
        <v>35870</v>
      </c>
      <c r="D271" s="2">
        <v>0.60416666666666663</v>
      </c>
      <c r="G271" t="s">
        <v>714</v>
      </c>
      <c r="H271" t="s">
        <v>715</v>
      </c>
      <c r="I271" t="s">
        <v>809</v>
      </c>
      <c r="J271" t="s">
        <v>717</v>
      </c>
      <c r="R271">
        <v>4.5</v>
      </c>
      <c r="V271">
        <v>1028</v>
      </c>
      <c r="X271">
        <v>25</v>
      </c>
      <c r="AB271">
        <v>406</v>
      </c>
      <c r="AD271">
        <v>4.0000000000000003E-5</v>
      </c>
      <c r="AF271">
        <v>9.1</v>
      </c>
      <c r="AH271">
        <v>7.4</v>
      </c>
      <c r="AJ271">
        <v>2.1</v>
      </c>
      <c r="AL271">
        <v>26.5</v>
      </c>
      <c r="AN271">
        <v>157</v>
      </c>
      <c r="AP271">
        <v>140</v>
      </c>
      <c r="AR271">
        <v>57.2</v>
      </c>
      <c r="AT271">
        <v>59</v>
      </c>
      <c r="AV271">
        <v>3.18</v>
      </c>
      <c r="AX271">
        <v>3.2</v>
      </c>
      <c r="AZ271">
        <v>2.6</v>
      </c>
      <c r="BB271">
        <v>2.2400000000000002</v>
      </c>
      <c r="BD271">
        <v>0.08</v>
      </c>
      <c r="BF271">
        <v>3</v>
      </c>
      <c r="BH271">
        <v>0.76</v>
      </c>
      <c r="BJ271">
        <v>0.7</v>
      </c>
      <c r="BL271">
        <v>286</v>
      </c>
      <c r="BN271">
        <v>7.6</v>
      </c>
      <c r="BP271">
        <v>8.1999999999999993</v>
      </c>
      <c r="BR271">
        <v>22</v>
      </c>
      <c r="BT271">
        <v>23</v>
      </c>
      <c r="BV271">
        <v>1.2</v>
      </c>
      <c r="BW271" t="s">
        <v>719</v>
      </c>
      <c r="BX271">
        <v>1</v>
      </c>
      <c r="BZ271">
        <v>2.8</v>
      </c>
      <c r="CB271">
        <v>6</v>
      </c>
      <c r="CC271" t="s">
        <v>719</v>
      </c>
      <c r="CD271">
        <v>15</v>
      </c>
      <c r="CE271" t="s">
        <v>719</v>
      </c>
      <c r="CF271">
        <v>15</v>
      </c>
      <c r="CG271" t="s">
        <v>719</v>
      </c>
      <c r="CH271">
        <v>4</v>
      </c>
      <c r="CI271" t="s">
        <v>718</v>
      </c>
      <c r="CL271">
        <v>210</v>
      </c>
      <c r="CM271" t="s">
        <v>719</v>
      </c>
      <c r="CN271">
        <v>30</v>
      </c>
      <c r="CO271" t="s">
        <v>719</v>
      </c>
      <c r="CP271">
        <v>30</v>
      </c>
      <c r="CR271">
        <v>48</v>
      </c>
      <c r="CT271">
        <v>2300</v>
      </c>
      <c r="CV271">
        <v>2300</v>
      </c>
      <c r="CX271">
        <v>23</v>
      </c>
      <c r="CY271" t="s">
        <v>719</v>
      </c>
      <c r="CZ271">
        <v>10</v>
      </c>
      <c r="DA271" t="s">
        <v>719</v>
      </c>
      <c r="DB271">
        <v>20</v>
      </c>
      <c r="DC271" t="s">
        <v>719</v>
      </c>
      <c r="DD271">
        <v>20</v>
      </c>
      <c r="DF271">
        <v>570</v>
      </c>
      <c r="DH271">
        <v>560</v>
      </c>
      <c r="DI271" t="s">
        <v>719</v>
      </c>
      <c r="DJ271">
        <v>4</v>
      </c>
      <c r="DK271" t="s">
        <v>719</v>
      </c>
      <c r="DL271">
        <v>4</v>
      </c>
      <c r="DN271">
        <v>840</v>
      </c>
      <c r="DP271">
        <v>830</v>
      </c>
      <c r="DR271">
        <v>140</v>
      </c>
      <c r="DT271">
        <v>66</v>
      </c>
      <c r="DU271" t="s">
        <v>719</v>
      </c>
      <c r="DV271">
        <v>6</v>
      </c>
      <c r="DW271" t="s">
        <v>719</v>
      </c>
      <c r="DX271">
        <v>6</v>
      </c>
      <c r="EB271">
        <v>0.71</v>
      </c>
    </row>
    <row r="272" spans="1:132" x14ac:dyDescent="0.25">
      <c r="A272" t="s">
        <v>713</v>
      </c>
      <c r="B272">
        <v>9358000</v>
      </c>
      <c r="C272" s="1">
        <v>35894</v>
      </c>
      <c r="D272" s="2">
        <v>0.60416666666666663</v>
      </c>
      <c r="G272" t="s">
        <v>721</v>
      </c>
      <c r="H272" t="s">
        <v>715</v>
      </c>
      <c r="I272" t="s">
        <v>716</v>
      </c>
      <c r="J272" t="s">
        <v>717</v>
      </c>
      <c r="R272">
        <v>6</v>
      </c>
      <c r="V272">
        <v>1028</v>
      </c>
      <c r="X272">
        <v>33</v>
      </c>
      <c r="AB272">
        <v>390</v>
      </c>
      <c r="EB272">
        <v>0.95</v>
      </c>
    </row>
    <row r="273" spans="1:132" x14ac:dyDescent="0.25">
      <c r="A273" t="s">
        <v>713</v>
      </c>
      <c r="B273">
        <v>9358000</v>
      </c>
      <c r="C273" s="1">
        <v>35908</v>
      </c>
      <c r="D273" s="2">
        <v>0.52083333333333337</v>
      </c>
      <c r="G273" t="s">
        <v>721</v>
      </c>
      <c r="H273" t="s">
        <v>725</v>
      </c>
      <c r="I273" t="s">
        <v>809</v>
      </c>
      <c r="J273" t="s">
        <v>717</v>
      </c>
      <c r="R273">
        <v>7.5</v>
      </c>
      <c r="X273">
        <v>52</v>
      </c>
      <c r="Z273">
        <v>2.33</v>
      </c>
      <c r="AB273">
        <v>357</v>
      </c>
      <c r="AD273">
        <v>2.9E-4</v>
      </c>
      <c r="AF273">
        <v>8.4</v>
      </c>
      <c r="AH273">
        <v>6.5</v>
      </c>
      <c r="AJ273">
        <v>17</v>
      </c>
      <c r="AL273">
        <v>31</v>
      </c>
      <c r="AN273">
        <v>155</v>
      </c>
      <c r="AP273">
        <v>140</v>
      </c>
      <c r="AR273">
        <v>56.5</v>
      </c>
      <c r="AT273">
        <v>63</v>
      </c>
      <c r="AV273">
        <v>3.3</v>
      </c>
      <c r="AX273">
        <v>3.6</v>
      </c>
      <c r="AZ273">
        <v>2.8</v>
      </c>
      <c r="BB273">
        <v>2.7</v>
      </c>
      <c r="BD273">
        <v>0.09</v>
      </c>
      <c r="BF273">
        <v>4</v>
      </c>
      <c r="BH273">
        <v>0.75</v>
      </c>
      <c r="BJ273">
        <v>0.8</v>
      </c>
      <c r="BL273">
        <v>135</v>
      </c>
      <c r="BN273">
        <v>8.36</v>
      </c>
      <c r="BP273">
        <v>9.3000000000000007</v>
      </c>
      <c r="BR273">
        <v>22</v>
      </c>
      <c r="BT273">
        <v>25</v>
      </c>
      <c r="BV273">
        <v>1.6</v>
      </c>
      <c r="BW273" t="s">
        <v>719</v>
      </c>
      <c r="BX273">
        <v>1</v>
      </c>
      <c r="BZ273">
        <v>4.2</v>
      </c>
      <c r="CB273">
        <v>5</v>
      </c>
      <c r="CC273" t="s">
        <v>719</v>
      </c>
      <c r="CD273">
        <v>15</v>
      </c>
      <c r="CE273" t="s">
        <v>719</v>
      </c>
      <c r="CF273">
        <v>15</v>
      </c>
      <c r="CH273">
        <v>7</v>
      </c>
      <c r="CJ273">
        <v>20</v>
      </c>
      <c r="CL273">
        <v>750</v>
      </c>
      <c r="CN273">
        <v>110</v>
      </c>
      <c r="CO273" t="s">
        <v>719</v>
      </c>
      <c r="CP273">
        <v>30</v>
      </c>
      <c r="CQ273" t="s">
        <v>719</v>
      </c>
      <c r="CR273">
        <v>30</v>
      </c>
      <c r="CT273">
        <v>3700</v>
      </c>
      <c r="CV273">
        <v>3400</v>
      </c>
      <c r="CX273">
        <v>43</v>
      </c>
      <c r="CY273" t="s">
        <v>719</v>
      </c>
      <c r="CZ273">
        <v>10</v>
      </c>
      <c r="DA273" t="s">
        <v>719</v>
      </c>
      <c r="DB273">
        <v>20</v>
      </c>
      <c r="DC273" t="s">
        <v>719</v>
      </c>
      <c r="DD273">
        <v>20</v>
      </c>
      <c r="DF273">
        <v>550</v>
      </c>
      <c r="DH273">
        <v>570</v>
      </c>
      <c r="DI273" t="s">
        <v>719</v>
      </c>
      <c r="DJ273">
        <v>4</v>
      </c>
      <c r="DK273" t="s">
        <v>719</v>
      </c>
      <c r="DL273">
        <v>4</v>
      </c>
      <c r="DN273">
        <v>1200</v>
      </c>
      <c r="DP273">
        <v>1300</v>
      </c>
      <c r="DR273">
        <v>370</v>
      </c>
      <c r="DT273">
        <v>170</v>
      </c>
      <c r="DU273" t="s">
        <v>719</v>
      </c>
      <c r="DV273">
        <v>6</v>
      </c>
      <c r="DW273" t="s">
        <v>719</v>
      </c>
      <c r="DX273">
        <v>6</v>
      </c>
      <c r="DZ273">
        <v>0.71</v>
      </c>
      <c r="EB273">
        <v>1.5</v>
      </c>
    </row>
    <row r="274" spans="1:132" x14ac:dyDescent="0.25">
      <c r="A274" t="s">
        <v>713</v>
      </c>
      <c r="B274">
        <v>9358000</v>
      </c>
      <c r="C274" s="1">
        <v>35921</v>
      </c>
      <c r="D274" s="2">
        <v>0.46875</v>
      </c>
      <c r="G274" t="s">
        <v>721</v>
      </c>
      <c r="H274" t="s">
        <v>715</v>
      </c>
      <c r="I274" t="s">
        <v>809</v>
      </c>
      <c r="J274" t="s">
        <v>717</v>
      </c>
      <c r="R274">
        <v>4</v>
      </c>
      <c r="V274">
        <v>1028</v>
      </c>
      <c r="X274">
        <v>168</v>
      </c>
      <c r="Z274">
        <v>2.9</v>
      </c>
      <c r="AB274">
        <v>205</v>
      </c>
      <c r="AD274">
        <v>1.1E-4</v>
      </c>
      <c r="AF274">
        <v>9.1999999999999993</v>
      </c>
      <c r="AH274">
        <v>7</v>
      </c>
      <c r="AJ274">
        <v>3.3</v>
      </c>
      <c r="AL274">
        <v>16</v>
      </c>
      <c r="AN274">
        <v>99.5</v>
      </c>
      <c r="AP274">
        <v>65</v>
      </c>
      <c r="AR274">
        <v>36.200000000000003</v>
      </c>
      <c r="AT274">
        <v>29</v>
      </c>
      <c r="AV274">
        <v>2.12</v>
      </c>
      <c r="AX274">
        <v>1.9</v>
      </c>
      <c r="AZ274">
        <v>1.7</v>
      </c>
      <c r="BB274">
        <v>1.73</v>
      </c>
      <c r="BD274">
        <v>0.08</v>
      </c>
      <c r="BF274">
        <v>4</v>
      </c>
      <c r="BH274">
        <v>0.56999999999999995</v>
      </c>
      <c r="BJ274">
        <v>0.5</v>
      </c>
      <c r="BL274">
        <v>75</v>
      </c>
      <c r="BN274">
        <v>6.67</v>
      </c>
      <c r="BP274">
        <v>7</v>
      </c>
      <c r="BR274">
        <v>20</v>
      </c>
      <c r="BT274">
        <v>20</v>
      </c>
      <c r="BU274" t="s">
        <v>719</v>
      </c>
      <c r="BV274">
        <v>1</v>
      </c>
      <c r="BW274" t="s">
        <v>719</v>
      </c>
      <c r="BX274">
        <v>1</v>
      </c>
      <c r="BZ274">
        <v>2.2999999999999998</v>
      </c>
      <c r="CB274">
        <v>4</v>
      </c>
      <c r="CC274" t="s">
        <v>719</v>
      </c>
      <c r="CD274">
        <v>15</v>
      </c>
      <c r="CE274" t="s">
        <v>719</v>
      </c>
      <c r="CF274">
        <v>15</v>
      </c>
      <c r="CH274">
        <v>7</v>
      </c>
      <c r="CJ274">
        <v>18</v>
      </c>
      <c r="CL274">
        <v>240</v>
      </c>
      <c r="CN274">
        <v>55</v>
      </c>
      <c r="CO274" t="s">
        <v>719</v>
      </c>
      <c r="CP274">
        <v>30</v>
      </c>
      <c r="CQ274" t="s">
        <v>719</v>
      </c>
      <c r="CR274">
        <v>30</v>
      </c>
      <c r="CT274">
        <v>1300</v>
      </c>
      <c r="CV274">
        <v>1300</v>
      </c>
      <c r="CX274">
        <v>18</v>
      </c>
      <c r="CY274" t="s">
        <v>719</v>
      </c>
      <c r="CZ274">
        <v>10</v>
      </c>
      <c r="DA274" t="s">
        <v>719</v>
      </c>
      <c r="DB274">
        <v>20</v>
      </c>
      <c r="DC274" t="s">
        <v>719</v>
      </c>
      <c r="DD274">
        <v>20</v>
      </c>
      <c r="DF274">
        <v>340</v>
      </c>
      <c r="DH274">
        <v>310</v>
      </c>
      <c r="DI274" t="s">
        <v>719</v>
      </c>
      <c r="DJ274">
        <v>4</v>
      </c>
      <c r="DK274" t="s">
        <v>719</v>
      </c>
      <c r="DL274">
        <v>4</v>
      </c>
      <c r="DN274">
        <v>740</v>
      </c>
      <c r="DP274">
        <v>670</v>
      </c>
      <c r="DR274">
        <v>160</v>
      </c>
      <c r="DT274">
        <v>120</v>
      </c>
      <c r="DU274" t="s">
        <v>719</v>
      </c>
      <c r="DV274">
        <v>6</v>
      </c>
      <c r="DW274" t="s">
        <v>719</v>
      </c>
      <c r="DX274">
        <v>6</v>
      </c>
      <c r="DZ274">
        <v>0.88</v>
      </c>
      <c r="EB274">
        <v>4.8</v>
      </c>
    </row>
    <row r="275" spans="1:132" x14ac:dyDescent="0.25">
      <c r="A275" t="s">
        <v>713</v>
      </c>
      <c r="B275">
        <v>9358000</v>
      </c>
      <c r="C275" s="1">
        <v>35944</v>
      </c>
      <c r="D275" s="2">
        <v>0.54166666666666663</v>
      </c>
      <c r="G275" t="s">
        <v>721</v>
      </c>
      <c r="H275" t="s">
        <v>715</v>
      </c>
      <c r="I275" t="s">
        <v>809</v>
      </c>
      <c r="J275" t="s">
        <v>717</v>
      </c>
      <c r="R275">
        <v>8</v>
      </c>
      <c r="V275">
        <v>1028</v>
      </c>
      <c r="X275">
        <v>449</v>
      </c>
      <c r="Z275">
        <v>3.63</v>
      </c>
      <c r="AB275">
        <v>127</v>
      </c>
      <c r="AD275">
        <v>1.6000000000000001E-4</v>
      </c>
      <c r="AF275">
        <v>8.3000000000000007</v>
      </c>
      <c r="AH275">
        <v>6.8</v>
      </c>
      <c r="AJ275">
        <v>7.3</v>
      </c>
      <c r="AL275">
        <v>24</v>
      </c>
      <c r="AN275">
        <v>57.8</v>
      </c>
      <c r="AP275">
        <v>37</v>
      </c>
      <c r="AR275">
        <v>20.9</v>
      </c>
      <c r="AT275">
        <v>22</v>
      </c>
      <c r="AV275">
        <v>1.28</v>
      </c>
      <c r="AX275">
        <v>1.4</v>
      </c>
      <c r="AZ275">
        <v>1.1000000000000001</v>
      </c>
      <c r="BB275">
        <v>1.06</v>
      </c>
      <c r="BD275">
        <v>0.06</v>
      </c>
      <c r="BF275">
        <v>4</v>
      </c>
      <c r="BH275">
        <v>0.43</v>
      </c>
      <c r="BJ275">
        <v>0.5</v>
      </c>
      <c r="BL275">
        <v>36</v>
      </c>
      <c r="BN275">
        <v>4.7300000000000004</v>
      </c>
      <c r="BP275">
        <v>5.9</v>
      </c>
      <c r="BR275">
        <v>15</v>
      </c>
      <c r="BT275">
        <v>21</v>
      </c>
      <c r="BU275" t="s">
        <v>719</v>
      </c>
      <c r="BV275">
        <v>1</v>
      </c>
      <c r="BW275" t="s">
        <v>719</v>
      </c>
      <c r="BX275">
        <v>1</v>
      </c>
      <c r="BZ275">
        <v>1.1000000000000001</v>
      </c>
      <c r="CA275" t="s">
        <v>719</v>
      </c>
      <c r="CB275">
        <v>2</v>
      </c>
      <c r="CC275" t="s">
        <v>719</v>
      </c>
      <c r="CD275">
        <v>15</v>
      </c>
      <c r="CE275" t="s">
        <v>719</v>
      </c>
      <c r="CF275">
        <v>15</v>
      </c>
      <c r="CH275">
        <v>7</v>
      </c>
      <c r="CJ275">
        <v>21</v>
      </c>
      <c r="CL275">
        <v>500</v>
      </c>
      <c r="CN275">
        <v>57</v>
      </c>
      <c r="CO275" t="s">
        <v>719</v>
      </c>
      <c r="CP275">
        <v>30</v>
      </c>
      <c r="CR275">
        <v>34</v>
      </c>
      <c r="CT275">
        <v>540</v>
      </c>
      <c r="CV275">
        <v>320</v>
      </c>
      <c r="CW275" t="s">
        <v>719</v>
      </c>
      <c r="CX275">
        <v>10</v>
      </c>
      <c r="CY275" t="s">
        <v>719</v>
      </c>
      <c r="CZ275">
        <v>10</v>
      </c>
      <c r="DA275" t="s">
        <v>719</v>
      </c>
      <c r="DB275">
        <v>20</v>
      </c>
      <c r="DD275">
        <v>22</v>
      </c>
      <c r="DF275">
        <v>190</v>
      </c>
      <c r="DH275">
        <v>210</v>
      </c>
      <c r="DI275" t="s">
        <v>719</v>
      </c>
      <c r="DJ275">
        <v>4</v>
      </c>
      <c r="DK275" t="s">
        <v>719</v>
      </c>
      <c r="DL275">
        <v>4</v>
      </c>
      <c r="DN275">
        <v>290</v>
      </c>
      <c r="DP275">
        <v>340</v>
      </c>
      <c r="DR275">
        <v>340</v>
      </c>
      <c r="DT275">
        <v>74</v>
      </c>
      <c r="DU275" t="s">
        <v>719</v>
      </c>
      <c r="DV275">
        <v>6</v>
      </c>
      <c r="DW275" t="s">
        <v>719</v>
      </c>
      <c r="DX275">
        <v>6</v>
      </c>
      <c r="DZ275">
        <v>1.1100000000000001</v>
      </c>
      <c r="EB275">
        <v>13</v>
      </c>
    </row>
    <row r="276" spans="1:132" x14ac:dyDescent="0.25">
      <c r="A276" t="s">
        <v>713</v>
      </c>
      <c r="B276">
        <v>9358000</v>
      </c>
      <c r="C276" s="1">
        <v>35948</v>
      </c>
      <c r="D276" s="2">
        <v>0.3125</v>
      </c>
      <c r="G276" t="s">
        <v>721</v>
      </c>
      <c r="H276" t="s">
        <v>725</v>
      </c>
      <c r="I276" t="s">
        <v>809</v>
      </c>
      <c r="J276" t="s">
        <v>717</v>
      </c>
      <c r="R276">
        <v>2.5</v>
      </c>
      <c r="X276">
        <v>621</v>
      </c>
      <c r="Z276">
        <v>3.76</v>
      </c>
      <c r="AB276">
        <v>106</v>
      </c>
      <c r="AD276">
        <v>2.7999999999999998E-4</v>
      </c>
      <c r="AH276">
        <v>6.6</v>
      </c>
      <c r="AJ276">
        <v>8.1</v>
      </c>
      <c r="AL276">
        <v>15</v>
      </c>
      <c r="AN276">
        <v>50.5</v>
      </c>
      <c r="AP276">
        <v>39</v>
      </c>
      <c r="AR276">
        <v>18.3</v>
      </c>
      <c r="AT276">
        <v>19</v>
      </c>
      <c r="AV276">
        <v>1.1299999999999999</v>
      </c>
      <c r="AX276">
        <v>1.4</v>
      </c>
      <c r="AZ276">
        <v>0.93</v>
      </c>
      <c r="BB276">
        <v>0.86</v>
      </c>
      <c r="BD276">
        <v>0.05</v>
      </c>
      <c r="BF276">
        <v>4</v>
      </c>
      <c r="BH276">
        <v>0.45</v>
      </c>
      <c r="BJ276">
        <v>0.5</v>
      </c>
      <c r="BL276">
        <v>31</v>
      </c>
      <c r="BN276">
        <v>4.2699999999999996</v>
      </c>
      <c r="BP276">
        <v>5.9</v>
      </c>
      <c r="BR276">
        <v>14</v>
      </c>
      <c r="BT276">
        <v>22</v>
      </c>
      <c r="BU276" t="s">
        <v>719</v>
      </c>
      <c r="BV276">
        <v>1</v>
      </c>
      <c r="BW276" t="s">
        <v>719</v>
      </c>
      <c r="BX276">
        <v>1</v>
      </c>
      <c r="BZ276">
        <v>1</v>
      </c>
      <c r="CA276" t="s">
        <v>719</v>
      </c>
      <c r="CB276">
        <v>2</v>
      </c>
      <c r="CC276" t="s">
        <v>719</v>
      </c>
      <c r="CD276">
        <v>15</v>
      </c>
      <c r="CE276" t="s">
        <v>719</v>
      </c>
      <c r="CF276">
        <v>15</v>
      </c>
      <c r="CG276" t="s">
        <v>719</v>
      </c>
      <c r="CH276">
        <v>4</v>
      </c>
      <c r="CJ276">
        <v>22</v>
      </c>
      <c r="CL276">
        <v>770</v>
      </c>
      <c r="CN276">
        <v>33</v>
      </c>
      <c r="CO276" t="s">
        <v>719</v>
      </c>
      <c r="CP276">
        <v>30</v>
      </c>
      <c r="CR276">
        <v>60</v>
      </c>
      <c r="CT276">
        <v>590</v>
      </c>
      <c r="CV276">
        <v>270</v>
      </c>
      <c r="CW276" t="s">
        <v>719</v>
      </c>
      <c r="CX276">
        <v>10</v>
      </c>
      <c r="CZ276">
        <v>18</v>
      </c>
      <c r="DA276" t="s">
        <v>719</v>
      </c>
      <c r="DB276">
        <v>20</v>
      </c>
      <c r="DC276" t="s">
        <v>719</v>
      </c>
      <c r="DD276">
        <v>20</v>
      </c>
      <c r="DF276">
        <v>160</v>
      </c>
      <c r="DH276">
        <v>180</v>
      </c>
      <c r="DI276" t="s">
        <v>719</v>
      </c>
      <c r="DJ276">
        <v>4</v>
      </c>
      <c r="DK276" t="s">
        <v>719</v>
      </c>
      <c r="DL276">
        <v>4</v>
      </c>
      <c r="DN276">
        <v>280</v>
      </c>
      <c r="DP276">
        <v>380</v>
      </c>
      <c r="DR276">
        <v>540</v>
      </c>
      <c r="DT276">
        <v>67</v>
      </c>
      <c r="DU276" t="s">
        <v>719</v>
      </c>
      <c r="DV276">
        <v>6</v>
      </c>
      <c r="DW276" t="s">
        <v>719</v>
      </c>
      <c r="DX276">
        <v>6</v>
      </c>
      <c r="DZ276">
        <v>1.1499999999999999</v>
      </c>
      <c r="EB276">
        <v>18</v>
      </c>
    </row>
    <row r="277" spans="1:132" x14ac:dyDescent="0.25">
      <c r="A277" t="s">
        <v>713</v>
      </c>
      <c r="B277">
        <v>9358000</v>
      </c>
      <c r="C277" s="1">
        <v>35949</v>
      </c>
      <c r="D277" s="2">
        <v>0.3125</v>
      </c>
      <c r="G277" t="s">
        <v>721</v>
      </c>
      <c r="H277" t="s">
        <v>715</v>
      </c>
      <c r="I277" t="s">
        <v>716</v>
      </c>
      <c r="J277" t="s">
        <v>717</v>
      </c>
      <c r="R277">
        <v>2.5</v>
      </c>
      <c r="V277">
        <v>1028</v>
      </c>
      <c r="X277">
        <v>621</v>
      </c>
      <c r="AB277">
        <v>115</v>
      </c>
      <c r="EB277">
        <v>18</v>
      </c>
    </row>
    <row r="278" spans="1:132" x14ac:dyDescent="0.25">
      <c r="A278" t="s">
        <v>713</v>
      </c>
      <c r="B278">
        <v>9358000</v>
      </c>
      <c r="C278" s="1">
        <v>35955</v>
      </c>
      <c r="D278" s="2">
        <v>0.60416666666666663</v>
      </c>
      <c r="G278" t="s">
        <v>721</v>
      </c>
      <c r="H278" t="s">
        <v>725</v>
      </c>
      <c r="I278" t="s">
        <v>809</v>
      </c>
      <c r="J278" t="s">
        <v>717</v>
      </c>
      <c r="R278">
        <v>9.8000000000000007</v>
      </c>
      <c r="X278">
        <v>193</v>
      </c>
      <c r="Z278">
        <v>3.06</v>
      </c>
      <c r="AB278">
        <v>147</v>
      </c>
      <c r="AD278">
        <v>2.5000000000000001E-4</v>
      </c>
      <c r="AH278">
        <v>6.6</v>
      </c>
      <c r="AJ278">
        <v>11</v>
      </c>
      <c r="AL278">
        <v>23</v>
      </c>
      <c r="AN278">
        <v>66.900000000000006</v>
      </c>
      <c r="AP278">
        <v>39</v>
      </c>
      <c r="AR278">
        <v>24.3</v>
      </c>
      <c r="AT278">
        <v>22</v>
      </c>
      <c r="AV278">
        <v>1.47</v>
      </c>
      <c r="AX278">
        <v>1.7</v>
      </c>
      <c r="AZ278">
        <v>1.3</v>
      </c>
      <c r="BB278">
        <v>1.1399999999999999</v>
      </c>
      <c r="BD278">
        <v>0.06</v>
      </c>
      <c r="BF278">
        <v>4</v>
      </c>
      <c r="BH278">
        <v>0.43</v>
      </c>
      <c r="BJ278">
        <v>0.4</v>
      </c>
      <c r="BL278">
        <v>43</v>
      </c>
      <c r="BN278">
        <v>5.13</v>
      </c>
      <c r="BP278">
        <v>5</v>
      </c>
      <c r="BR278">
        <v>16</v>
      </c>
      <c r="BT278">
        <v>17</v>
      </c>
      <c r="BU278" t="s">
        <v>719</v>
      </c>
      <c r="BV278">
        <v>1</v>
      </c>
      <c r="BW278" t="s">
        <v>719</v>
      </c>
      <c r="BX278">
        <v>1</v>
      </c>
      <c r="BZ278">
        <v>1.1000000000000001</v>
      </c>
      <c r="CA278" t="s">
        <v>719</v>
      </c>
      <c r="CB278">
        <v>2</v>
      </c>
      <c r="CC278" t="s">
        <v>719</v>
      </c>
      <c r="CD278">
        <v>15</v>
      </c>
      <c r="CE278" t="s">
        <v>719</v>
      </c>
      <c r="CF278">
        <v>15</v>
      </c>
      <c r="CH278">
        <v>5</v>
      </c>
      <c r="CI278" t="s">
        <v>718</v>
      </c>
      <c r="CL278">
        <v>98</v>
      </c>
      <c r="CN278">
        <v>34</v>
      </c>
      <c r="CP278">
        <v>33</v>
      </c>
      <c r="CQ278" t="s">
        <v>719</v>
      </c>
      <c r="CR278">
        <v>30</v>
      </c>
      <c r="CT278">
        <v>440</v>
      </c>
      <c r="CV278">
        <v>430</v>
      </c>
      <c r="CW278" t="s">
        <v>719</v>
      </c>
      <c r="CX278">
        <v>10</v>
      </c>
      <c r="CY278" t="s">
        <v>719</v>
      </c>
      <c r="CZ278">
        <v>10</v>
      </c>
      <c r="DA278" t="s">
        <v>719</v>
      </c>
      <c r="DB278">
        <v>20</v>
      </c>
      <c r="DC278" t="s">
        <v>719</v>
      </c>
      <c r="DD278">
        <v>20</v>
      </c>
      <c r="DF278">
        <v>230</v>
      </c>
      <c r="DH278">
        <v>210</v>
      </c>
      <c r="DI278" t="s">
        <v>719</v>
      </c>
      <c r="DJ278">
        <v>4</v>
      </c>
      <c r="DK278" t="s">
        <v>719</v>
      </c>
      <c r="DL278">
        <v>4</v>
      </c>
      <c r="DN278">
        <v>300</v>
      </c>
      <c r="DP278">
        <v>320</v>
      </c>
      <c r="DR278">
        <v>110</v>
      </c>
      <c r="DT278">
        <v>80</v>
      </c>
      <c r="DU278" t="s">
        <v>719</v>
      </c>
      <c r="DV278">
        <v>6</v>
      </c>
      <c r="DW278" t="s">
        <v>719</v>
      </c>
      <c r="DX278">
        <v>6</v>
      </c>
      <c r="DZ278">
        <v>0.93</v>
      </c>
      <c r="EB278">
        <v>5.5</v>
      </c>
    </row>
    <row r="279" spans="1:132" x14ac:dyDescent="0.25">
      <c r="A279" t="s">
        <v>713</v>
      </c>
      <c r="B279">
        <v>9358000</v>
      </c>
      <c r="C279" s="1">
        <v>35970</v>
      </c>
      <c r="D279" s="2">
        <v>0.48958333333333331</v>
      </c>
      <c r="G279" t="s">
        <v>721</v>
      </c>
      <c r="H279" t="s">
        <v>715</v>
      </c>
      <c r="I279" t="s">
        <v>716</v>
      </c>
      <c r="J279" t="s">
        <v>717</v>
      </c>
      <c r="R279">
        <v>5.5</v>
      </c>
      <c r="V279">
        <v>1028</v>
      </c>
      <c r="X279">
        <v>485</v>
      </c>
      <c r="AB279">
        <v>114</v>
      </c>
      <c r="EB279">
        <v>14</v>
      </c>
    </row>
    <row r="280" spans="1:132" x14ac:dyDescent="0.25">
      <c r="A280" t="s">
        <v>713</v>
      </c>
      <c r="B280">
        <v>9358000</v>
      </c>
      <c r="C280" s="1">
        <v>35970</v>
      </c>
      <c r="D280" s="2">
        <v>0.5</v>
      </c>
      <c r="G280" t="s">
        <v>721</v>
      </c>
      <c r="H280" t="s">
        <v>725</v>
      </c>
      <c r="I280" t="s">
        <v>809</v>
      </c>
      <c r="J280" t="s">
        <v>717</v>
      </c>
      <c r="R280">
        <v>5.6</v>
      </c>
      <c r="X280">
        <v>485</v>
      </c>
      <c r="Z280">
        <v>3.55</v>
      </c>
      <c r="AB280">
        <v>114</v>
      </c>
      <c r="AD280">
        <v>1.3999999999999999E-4</v>
      </c>
      <c r="AF280">
        <v>8.8000000000000007</v>
      </c>
      <c r="AH280">
        <v>6.9</v>
      </c>
      <c r="AJ280">
        <v>6.7</v>
      </c>
      <c r="AL280">
        <v>25</v>
      </c>
      <c r="AN280">
        <v>52.4</v>
      </c>
      <c r="AP280">
        <v>23</v>
      </c>
      <c r="AR280">
        <v>18.899999999999999</v>
      </c>
      <c r="AT280">
        <v>17</v>
      </c>
      <c r="AV280">
        <v>1.2</v>
      </c>
      <c r="AX280">
        <v>1.2</v>
      </c>
      <c r="AZ280">
        <v>0.81</v>
      </c>
      <c r="BB280">
        <v>0.87</v>
      </c>
      <c r="BD280">
        <v>0.05</v>
      </c>
      <c r="BF280">
        <v>3</v>
      </c>
      <c r="BH280">
        <v>0.36</v>
      </c>
      <c r="BJ280">
        <v>0.4</v>
      </c>
      <c r="BL280">
        <v>32</v>
      </c>
      <c r="BN280">
        <v>4.1399999999999997</v>
      </c>
      <c r="BP280">
        <v>4</v>
      </c>
      <c r="BR280">
        <v>14</v>
      </c>
      <c r="BT280">
        <v>18</v>
      </c>
      <c r="BU280" t="s">
        <v>719</v>
      </c>
      <c r="BV280">
        <v>1</v>
      </c>
      <c r="BW280" t="s">
        <v>719</v>
      </c>
      <c r="BX280">
        <v>1</v>
      </c>
      <c r="BZ280">
        <v>1</v>
      </c>
      <c r="CA280" t="s">
        <v>719</v>
      </c>
      <c r="CB280">
        <v>2</v>
      </c>
      <c r="CC280" t="s">
        <v>719</v>
      </c>
      <c r="CD280">
        <v>15</v>
      </c>
      <c r="CE280" t="s">
        <v>719</v>
      </c>
      <c r="CF280">
        <v>15</v>
      </c>
      <c r="CG280" t="s">
        <v>719</v>
      </c>
      <c r="CH280">
        <v>4</v>
      </c>
      <c r="CI280" t="s">
        <v>718</v>
      </c>
      <c r="CL280">
        <v>61</v>
      </c>
      <c r="CN280">
        <v>41</v>
      </c>
      <c r="CO280" t="s">
        <v>719</v>
      </c>
      <c r="CP280">
        <v>30</v>
      </c>
      <c r="CQ280" t="s">
        <v>719</v>
      </c>
      <c r="CR280">
        <v>30</v>
      </c>
      <c r="CT280">
        <v>360</v>
      </c>
      <c r="CV280">
        <v>340</v>
      </c>
      <c r="CW280" t="s">
        <v>719</v>
      </c>
      <c r="CX280">
        <v>10</v>
      </c>
      <c r="CY280" t="s">
        <v>719</v>
      </c>
      <c r="CZ280">
        <v>10</v>
      </c>
      <c r="DA280" t="s">
        <v>719</v>
      </c>
      <c r="DB280">
        <v>20</v>
      </c>
      <c r="DC280" t="s">
        <v>719</v>
      </c>
      <c r="DD280">
        <v>20</v>
      </c>
      <c r="DF280">
        <v>170</v>
      </c>
      <c r="DH280">
        <v>160</v>
      </c>
      <c r="DI280" t="s">
        <v>719</v>
      </c>
      <c r="DJ280">
        <v>4</v>
      </c>
      <c r="DK280" t="s">
        <v>719</v>
      </c>
      <c r="DL280">
        <v>4</v>
      </c>
      <c r="DN280">
        <v>240</v>
      </c>
      <c r="DP280">
        <v>240</v>
      </c>
      <c r="DR280">
        <v>140</v>
      </c>
      <c r="DT280">
        <v>64</v>
      </c>
      <c r="DU280" t="s">
        <v>719</v>
      </c>
      <c r="DV280">
        <v>6</v>
      </c>
      <c r="DW280" t="s">
        <v>719</v>
      </c>
      <c r="DX280">
        <v>6</v>
      </c>
      <c r="DZ280">
        <v>1.08</v>
      </c>
      <c r="EB280">
        <v>14</v>
      </c>
    </row>
    <row r="281" spans="1:132" x14ac:dyDescent="0.25">
      <c r="A281" t="s">
        <v>713</v>
      </c>
      <c r="B281">
        <v>9358000</v>
      </c>
      <c r="C281" s="1">
        <v>35985</v>
      </c>
      <c r="D281" s="2">
        <v>0.61805555555555558</v>
      </c>
      <c r="G281" t="s">
        <v>721</v>
      </c>
      <c r="H281" t="s">
        <v>715</v>
      </c>
      <c r="I281" t="s">
        <v>809</v>
      </c>
      <c r="J281" t="s">
        <v>717</v>
      </c>
      <c r="R281">
        <v>10</v>
      </c>
      <c r="V281">
        <v>1028</v>
      </c>
      <c r="X281">
        <v>325</v>
      </c>
      <c r="Z281">
        <v>3.25</v>
      </c>
      <c r="AB281">
        <v>133</v>
      </c>
      <c r="AD281">
        <v>1E-4</v>
      </c>
      <c r="AF281">
        <v>8.1</v>
      </c>
      <c r="AH281">
        <v>7</v>
      </c>
      <c r="AJ281">
        <v>4.0999999999999996</v>
      </c>
      <c r="AL281">
        <v>21</v>
      </c>
      <c r="AN281">
        <v>59.6</v>
      </c>
      <c r="AP281">
        <v>33</v>
      </c>
      <c r="AR281">
        <v>21.5</v>
      </c>
      <c r="AT281">
        <v>19</v>
      </c>
      <c r="AV281">
        <v>1.36</v>
      </c>
      <c r="AX281">
        <v>1.3</v>
      </c>
      <c r="AZ281">
        <v>0.85</v>
      </c>
      <c r="BB281">
        <v>1.03</v>
      </c>
      <c r="BD281">
        <v>0.06</v>
      </c>
      <c r="BF281">
        <v>4</v>
      </c>
      <c r="BH281">
        <v>0.36</v>
      </c>
      <c r="BJ281">
        <v>0.4</v>
      </c>
      <c r="BL281">
        <v>37</v>
      </c>
      <c r="BN281">
        <v>4.3899999999999997</v>
      </c>
      <c r="BP281">
        <v>4.0999999999999996</v>
      </c>
      <c r="BR281">
        <v>16</v>
      </c>
      <c r="BT281">
        <v>18</v>
      </c>
      <c r="BU281" t="s">
        <v>719</v>
      </c>
      <c r="BV281">
        <v>1</v>
      </c>
      <c r="BX281">
        <v>1</v>
      </c>
      <c r="BZ281">
        <v>1</v>
      </c>
      <c r="CB281">
        <v>2</v>
      </c>
      <c r="CC281" t="s">
        <v>719</v>
      </c>
      <c r="CD281">
        <v>15</v>
      </c>
      <c r="CE281" t="s">
        <v>719</v>
      </c>
      <c r="CF281">
        <v>15</v>
      </c>
      <c r="CG281" t="s">
        <v>719</v>
      </c>
      <c r="CH281">
        <v>4</v>
      </c>
      <c r="CI281" t="s">
        <v>718</v>
      </c>
      <c r="CL281">
        <v>57</v>
      </c>
      <c r="CN281">
        <v>44</v>
      </c>
      <c r="CO281" t="s">
        <v>719</v>
      </c>
      <c r="CP281">
        <v>30</v>
      </c>
      <c r="CQ281" t="s">
        <v>719</v>
      </c>
      <c r="CR281">
        <v>30</v>
      </c>
      <c r="CT281">
        <v>430</v>
      </c>
      <c r="CV281">
        <v>420</v>
      </c>
      <c r="CW281" t="s">
        <v>719</v>
      </c>
      <c r="CX281">
        <v>10</v>
      </c>
      <c r="CY281" t="s">
        <v>719</v>
      </c>
      <c r="CZ281">
        <v>10</v>
      </c>
      <c r="DA281" t="s">
        <v>719</v>
      </c>
      <c r="DB281">
        <v>20</v>
      </c>
      <c r="DC281" t="s">
        <v>719</v>
      </c>
      <c r="DD281">
        <v>20</v>
      </c>
      <c r="DF281">
        <v>200</v>
      </c>
      <c r="DH281">
        <v>180</v>
      </c>
      <c r="DI281" t="s">
        <v>719</v>
      </c>
      <c r="DJ281">
        <v>4</v>
      </c>
      <c r="DK281" t="s">
        <v>719</v>
      </c>
      <c r="DL281">
        <v>4</v>
      </c>
      <c r="DN281">
        <v>230</v>
      </c>
      <c r="DP281">
        <v>230</v>
      </c>
      <c r="DR281">
        <v>110</v>
      </c>
      <c r="DT281">
        <v>68</v>
      </c>
      <c r="DU281" t="s">
        <v>719</v>
      </c>
      <c r="DV281">
        <v>6</v>
      </c>
      <c r="DW281" t="s">
        <v>719</v>
      </c>
      <c r="DX281">
        <v>6</v>
      </c>
      <c r="DZ281">
        <v>0.99</v>
      </c>
      <c r="EB281">
        <v>9.1999999999999993</v>
      </c>
    </row>
    <row r="282" spans="1:132" x14ac:dyDescent="0.25">
      <c r="A282" t="s">
        <v>713</v>
      </c>
      <c r="B282">
        <v>9358000</v>
      </c>
      <c r="C282" s="1">
        <v>35998</v>
      </c>
      <c r="D282" s="2">
        <v>0.58333333333333337</v>
      </c>
      <c r="G282" t="s">
        <v>721</v>
      </c>
      <c r="H282" t="s">
        <v>715</v>
      </c>
      <c r="I282" t="s">
        <v>716</v>
      </c>
      <c r="J282" t="s">
        <v>717</v>
      </c>
      <c r="R282">
        <v>14.5</v>
      </c>
      <c r="V282">
        <v>1028</v>
      </c>
      <c r="X282">
        <v>141</v>
      </c>
      <c r="AB282">
        <v>190</v>
      </c>
      <c r="EB282">
        <v>4</v>
      </c>
    </row>
    <row r="283" spans="1:132" x14ac:dyDescent="0.25">
      <c r="A283" t="s">
        <v>713</v>
      </c>
      <c r="B283">
        <v>9358000</v>
      </c>
      <c r="C283" s="1">
        <v>35998</v>
      </c>
      <c r="D283" s="2">
        <v>0.60416666666666663</v>
      </c>
      <c r="G283" t="s">
        <v>721</v>
      </c>
      <c r="H283" t="s">
        <v>725</v>
      </c>
      <c r="I283" t="s">
        <v>809</v>
      </c>
      <c r="J283" t="s">
        <v>717</v>
      </c>
      <c r="R283">
        <v>14</v>
      </c>
      <c r="X283">
        <v>141</v>
      </c>
      <c r="Z283">
        <v>2.58</v>
      </c>
      <c r="AB283">
        <v>181</v>
      </c>
      <c r="AD283">
        <v>1.1E-4</v>
      </c>
      <c r="AF283">
        <v>7.1</v>
      </c>
      <c r="AH283">
        <v>7</v>
      </c>
      <c r="AJ283">
        <v>4.5999999999999996</v>
      </c>
      <c r="AL283">
        <v>21</v>
      </c>
      <c r="AN283">
        <v>78.7</v>
      </c>
      <c r="AP283">
        <v>60</v>
      </c>
      <c r="AR283">
        <v>28.5</v>
      </c>
      <c r="AT283">
        <v>30</v>
      </c>
      <c r="AV283">
        <v>1.77</v>
      </c>
      <c r="AX283">
        <v>1.7</v>
      </c>
      <c r="AZ283">
        <v>1.3</v>
      </c>
      <c r="BB283">
        <v>1.27</v>
      </c>
      <c r="BD283">
        <v>0.06</v>
      </c>
      <c r="BF283">
        <v>3</v>
      </c>
      <c r="BH283">
        <v>0.5</v>
      </c>
      <c r="BJ283">
        <v>0.4</v>
      </c>
      <c r="BL283">
        <v>59</v>
      </c>
      <c r="BN283">
        <v>5.32</v>
      </c>
      <c r="BP283">
        <v>5.4</v>
      </c>
      <c r="BR283">
        <v>19</v>
      </c>
      <c r="BT283">
        <v>20</v>
      </c>
      <c r="BU283" t="s">
        <v>719</v>
      </c>
      <c r="BV283">
        <v>1</v>
      </c>
      <c r="BW283" t="s">
        <v>719</v>
      </c>
      <c r="BX283">
        <v>1</v>
      </c>
      <c r="BZ283">
        <v>1</v>
      </c>
      <c r="CA283" t="s">
        <v>719</v>
      </c>
      <c r="CB283">
        <v>2</v>
      </c>
      <c r="CC283" t="s">
        <v>719</v>
      </c>
      <c r="CD283">
        <v>15</v>
      </c>
      <c r="CE283" t="s">
        <v>719</v>
      </c>
      <c r="CF283">
        <v>15</v>
      </c>
      <c r="CH283">
        <v>5</v>
      </c>
      <c r="CI283" t="s">
        <v>718</v>
      </c>
      <c r="CL283">
        <v>120</v>
      </c>
      <c r="CM283" t="s">
        <v>719</v>
      </c>
      <c r="CN283">
        <v>30</v>
      </c>
      <c r="CO283" t="s">
        <v>719</v>
      </c>
      <c r="CP283">
        <v>30</v>
      </c>
      <c r="CQ283" t="s">
        <v>719</v>
      </c>
      <c r="CR283">
        <v>30</v>
      </c>
      <c r="CT283">
        <v>630</v>
      </c>
      <c r="CV283">
        <v>640</v>
      </c>
      <c r="CW283" t="s">
        <v>719</v>
      </c>
      <c r="CX283">
        <v>10</v>
      </c>
      <c r="CY283" t="s">
        <v>719</v>
      </c>
      <c r="CZ283">
        <v>10</v>
      </c>
      <c r="DA283" t="s">
        <v>719</v>
      </c>
      <c r="DB283">
        <v>20</v>
      </c>
      <c r="DC283" t="s">
        <v>719</v>
      </c>
      <c r="DD283">
        <v>20</v>
      </c>
      <c r="DF283">
        <v>280</v>
      </c>
      <c r="DH283">
        <v>280</v>
      </c>
      <c r="DI283" t="s">
        <v>719</v>
      </c>
      <c r="DJ283">
        <v>4</v>
      </c>
      <c r="DK283" t="s">
        <v>719</v>
      </c>
      <c r="DL283">
        <v>4</v>
      </c>
      <c r="DN283">
        <v>230</v>
      </c>
      <c r="DP283">
        <v>260</v>
      </c>
      <c r="DR283">
        <v>95</v>
      </c>
      <c r="DT283">
        <v>44</v>
      </c>
      <c r="DU283" t="s">
        <v>719</v>
      </c>
      <c r="DV283">
        <v>6</v>
      </c>
      <c r="DW283" t="s">
        <v>719</v>
      </c>
      <c r="DX283">
        <v>6</v>
      </c>
      <c r="DZ283">
        <v>0.79</v>
      </c>
      <c r="EB283">
        <v>4</v>
      </c>
    </row>
    <row r="284" spans="1:132" x14ac:dyDescent="0.25">
      <c r="A284" t="s">
        <v>713</v>
      </c>
      <c r="B284">
        <v>9358000</v>
      </c>
      <c r="C284" s="1">
        <v>36038</v>
      </c>
      <c r="D284" s="2">
        <v>0.57291666666666663</v>
      </c>
      <c r="G284" t="s">
        <v>721</v>
      </c>
      <c r="H284" t="s">
        <v>715</v>
      </c>
      <c r="I284" t="s">
        <v>716</v>
      </c>
      <c r="J284" t="s">
        <v>717</v>
      </c>
      <c r="R284">
        <v>12.5</v>
      </c>
      <c r="V284">
        <v>1028</v>
      </c>
      <c r="X284">
        <v>59</v>
      </c>
      <c r="AB284">
        <v>272</v>
      </c>
      <c r="EB284">
        <v>1.7</v>
      </c>
    </row>
    <row r="285" spans="1:132" x14ac:dyDescent="0.25">
      <c r="A285" t="s">
        <v>713</v>
      </c>
      <c r="B285">
        <v>9358000</v>
      </c>
      <c r="C285" s="1">
        <v>36068</v>
      </c>
      <c r="D285" s="2">
        <v>0.55208333333333337</v>
      </c>
      <c r="G285" t="s">
        <v>721</v>
      </c>
      <c r="H285" t="s">
        <v>725</v>
      </c>
      <c r="I285" t="s">
        <v>809</v>
      </c>
      <c r="J285" t="s">
        <v>717</v>
      </c>
      <c r="R285">
        <v>10.6</v>
      </c>
      <c r="X285">
        <v>34</v>
      </c>
      <c r="Z285">
        <v>2.0499999999999998</v>
      </c>
      <c r="AB285">
        <v>295</v>
      </c>
      <c r="AD285">
        <v>5.0000000000000002E-5</v>
      </c>
      <c r="AF285">
        <v>7.9</v>
      </c>
      <c r="AH285">
        <v>7.3</v>
      </c>
      <c r="AJ285">
        <v>3.5</v>
      </c>
      <c r="AL285">
        <v>33</v>
      </c>
      <c r="AN285">
        <v>134</v>
      </c>
      <c r="AP285">
        <v>100</v>
      </c>
      <c r="AR285">
        <v>49</v>
      </c>
      <c r="AT285">
        <v>50</v>
      </c>
      <c r="AV285">
        <v>2.76</v>
      </c>
      <c r="AX285">
        <v>2.8</v>
      </c>
      <c r="AZ285">
        <v>2.2999999999999998</v>
      </c>
      <c r="BB285">
        <v>2.2200000000000002</v>
      </c>
      <c r="BD285">
        <v>0.08</v>
      </c>
      <c r="BF285">
        <v>3</v>
      </c>
      <c r="BH285">
        <v>0.63</v>
      </c>
      <c r="BJ285">
        <v>0.6</v>
      </c>
      <c r="BL285">
        <v>108</v>
      </c>
      <c r="BN285">
        <v>7.34</v>
      </c>
      <c r="BP285">
        <v>7.5</v>
      </c>
      <c r="BR285">
        <v>26</v>
      </c>
      <c r="BT285">
        <v>27</v>
      </c>
      <c r="BU285" t="s">
        <v>719</v>
      </c>
      <c r="BV285">
        <v>1</v>
      </c>
      <c r="BW285" t="s">
        <v>719</v>
      </c>
      <c r="BX285">
        <v>1</v>
      </c>
      <c r="BZ285">
        <v>1.5</v>
      </c>
      <c r="CB285">
        <v>3</v>
      </c>
      <c r="CC285" t="s">
        <v>719</v>
      </c>
      <c r="CD285">
        <v>15</v>
      </c>
      <c r="CE285" t="s">
        <v>719</v>
      </c>
      <c r="CF285">
        <v>15</v>
      </c>
      <c r="CG285" t="s">
        <v>719</v>
      </c>
      <c r="CH285">
        <v>4</v>
      </c>
      <c r="CI285" t="s">
        <v>718</v>
      </c>
      <c r="CL285">
        <v>110</v>
      </c>
      <c r="CM285" t="s">
        <v>719</v>
      </c>
      <c r="CN285">
        <v>30</v>
      </c>
      <c r="CO285" t="s">
        <v>719</v>
      </c>
      <c r="CP285">
        <v>30</v>
      </c>
      <c r="CQ285" t="s">
        <v>719</v>
      </c>
      <c r="CR285">
        <v>30</v>
      </c>
      <c r="CT285">
        <v>1200</v>
      </c>
      <c r="CV285">
        <v>1200</v>
      </c>
      <c r="CW285" t="s">
        <v>719</v>
      </c>
      <c r="CX285">
        <v>10</v>
      </c>
      <c r="CY285" t="s">
        <v>719</v>
      </c>
      <c r="CZ285">
        <v>10</v>
      </c>
      <c r="DA285" t="s">
        <v>719</v>
      </c>
      <c r="DB285">
        <v>20</v>
      </c>
      <c r="DC285" t="s">
        <v>719</v>
      </c>
      <c r="DD285">
        <v>20</v>
      </c>
      <c r="DF285">
        <v>500</v>
      </c>
      <c r="DH285">
        <v>500</v>
      </c>
      <c r="DI285" t="s">
        <v>719</v>
      </c>
      <c r="DJ285">
        <v>4</v>
      </c>
      <c r="DK285" t="s">
        <v>719</v>
      </c>
      <c r="DL285">
        <v>4</v>
      </c>
      <c r="DN285">
        <v>350</v>
      </c>
      <c r="DP285">
        <v>360</v>
      </c>
      <c r="DR285">
        <v>130</v>
      </c>
      <c r="DT285">
        <v>80</v>
      </c>
      <c r="DU285" t="s">
        <v>719</v>
      </c>
      <c r="DV285">
        <v>6</v>
      </c>
      <c r="DX285">
        <v>7</v>
      </c>
      <c r="DZ285">
        <v>0.62</v>
      </c>
      <c r="EB285">
        <v>0.96</v>
      </c>
    </row>
    <row r="286" spans="1:132" x14ac:dyDescent="0.25">
      <c r="A286" t="s">
        <v>713</v>
      </c>
      <c r="B286">
        <v>9358000</v>
      </c>
      <c r="C286" s="1">
        <v>36074</v>
      </c>
      <c r="D286" s="2">
        <v>0.64236111111111105</v>
      </c>
      <c r="G286" t="s">
        <v>721</v>
      </c>
      <c r="H286" t="s">
        <v>715</v>
      </c>
      <c r="I286" t="s">
        <v>716</v>
      </c>
      <c r="J286" t="s">
        <v>717</v>
      </c>
      <c r="R286">
        <v>10.1</v>
      </c>
      <c r="V286">
        <v>1028</v>
      </c>
      <c r="X286">
        <v>49</v>
      </c>
      <c r="AB286">
        <v>309</v>
      </c>
      <c r="EB286">
        <v>1.4</v>
      </c>
    </row>
    <row r="287" spans="1:132" x14ac:dyDescent="0.25">
      <c r="A287" t="s">
        <v>713</v>
      </c>
      <c r="B287">
        <v>9358000</v>
      </c>
      <c r="C287" s="1">
        <v>36112</v>
      </c>
      <c r="D287" s="2">
        <v>0.63541666666666663</v>
      </c>
      <c r="G287" t="s">
        <v>714</v>
      </c>
      <c r="H287" t="s">
        <v>715</v>
      </c>
      <c r="I287" t="s">
        <v>716</v>
      </c>
      <c r="J287" t="s">
        <v>717</v>
      </c>
      <c r="R287">
        <v>3.6</v>
      </c>
      <c r="V287">
        <v>1028</v>
      </c>
      <c r="X287">
        <v>46</v>
      </c>
      <c r="AB287">
        <v>315</v>
      </c>
      <c r="EB287">
        <v>1.3</v>
      </c>
    </row>
    <row r="288" spans="1:132" x14ac:dyDescent="0.25">
      <c r="A288" t="s">
        <v>713</v>
      </c>
      <c r="B288">
        <v>9358000</v>
      </c>
      <c r="C288" s="1">
        <v>36208</v>
      </c>
      <c r="D288" s="2">
        <v>0.61458333333333337</v>
      </c>
      <c r="G288" t="s">
        <v>714</v>
      </c>
      <c r="H288" t="s">
        <v>715</v>
      </c>
      <c r="I288" t="s">
        <v>809</v>
      </c>
      <c r="J288" t="s">
        <v>717</v>
      </c>
      <c r="R288">
        <v>0.4</v>
      </c>
      <c r="V288">
        <v>1028</v>
      </c>
      <c r="X288">
        <v>27</v>
      </c>
      <c r="AB288">
        <v>360</v>
      </c>
      <c r="AD288">
        <v>6.9999999999999994E-5</v>
      </c>
      <c r="AH288">
        <v>7.1</v>
      </c>
      <c r="AJ288">
        <v>3.9</v>
      </c>
      <c r="AL288">
        <v>27</v>
      </c>
      <c r="AN288">
        <v>170</v>
      </c>
      <c r="AR288">
        <v>62.3</v>
      </c>
      <c r="AV288">
        <v>3.34</v>
      </c>
      <c r="BB288">
        <v>2.71</v>
      </c>
      <c r="BD288">
        <v>0.09</v>
      </c>
      <c r="BF288">
        <v>3</v>
      </c>
      <c r="BH288">
        <v>0.7</v>
      </c>
      <c r="BL288">
        <v>109</v>
      </c>
      <c r="BN288">
        <v>8.26</v>
      </c>
      <c r="BR288">
        <v>24</v>
      </c>
      <c r="BV288">
        <v>1.4</v>
      </c>
      <c r="BZ288">
        <v>2</v>
      </c>
      <c r="CC288" t="s">
        <v>719</v>
      </c>
      <c r="CD288">
        <v>15</v>
      </c>
      <c r="CG288" t="s">
        <v>719</v>
      </c>
      <c r="CH288">
        <v>4</v>
      </c>
      <c r="CM288" t="s">
        <v>719</v>
      </c>
      <c r="CN288">
        <v>30</v>
      </c>
      <c r="CO288" t="s">
        <v>719</v>
      </c>
      <c r="CP288">
        <v>30</v>
      </c>
      <c r="CV288">
        <v>2400</v>
      </c>
      <c r="CW288" t="s">
        <v>719</v>
      </c>
      <c r="CX288">
        <v>10</v>
      </c>
      <c r="DA288" t="s">
        <v>719</v>
      </c>
      <c r="DB288">
        <v>20</v>
      </c>
      <c r="DF288">
        <v>620</v>
      </c>
      <c r="DI288" t="s">
        <v>719</v>
      </c>
      <c r="DJ288">
        <v>4</v>
      </c>
      <c r="DN288">
        <v>640</v>
      </c>
      <c r="DS288" t="s">
        <v>719</v>
      </c>
      <c r="DT288">
        <v>40</v>
      </c>
      <c r="DV288">
        <v>10</v>
      </c>
      <c r="EB288">
        <v>0.78</v>
      </c>
    </row>
    <row r="289" spans="1:132" x14ac:dyDescent="0.25">
      <c r="A289" t="s">
        <v>713</v>
      </c>
      <c r="B289">
        <v>9358000</v>
      </c>
      <c r="C289" s="1">
        <v>36262</v>
      </c>
      <c r="D289" s="2">
        <v>0.54166666666666663</v>
      </c>
      <c r="G289" t="s">
        <v>721</v>
      </c>
      <c r="H289" t="s">
        <v>715</v>
      </c>
      <c r="I289" t="s">
        <v>716</v>
      </c>
      <c r="J289" t="s">
        <v>717</v>
      </c>
      <c r="R289">
        <v>7.5</v>
      </c>
      <c r="V289">
        <v>1028</v>
      </c>
      <c r="X289">
        <v>38</v>
      </c>
      <c r="AB289">
        <v>376</v>
      </c>
      <c r="EB289">
        <v>1.1000000000000001</v>
      </c>
    </row>
    <row r="290" spans="1:132" x14ac:dyDescent="0.25">
      <c r="A290" t="s">
        <v>713</v>
      </c>
      <c r="B290">
        <v>9358000</v>
      </c>
      <c r="C290" s="1">
        <v>36279</v>
      </c>
      <c r="D290" s="2">
        <v>0.5</v>
      </c>
      <c r="G290" t="s">
        <v>721</v>
      </c>
      <c r="H290" t="s">
        <v>715</v>
      </c>
      <c r="I290" t="s">
        <v>809</v>
      </c>
      <c r="J290" t="s">
        <v>717</v>
      </c>
      <c r="R290">
        <v>5.0999999999999996</v>
      </c>
      <c r="V290">
        <v>1028</v>
      </c>
      <c r="X290">
        <v>61</v>
      </c>
      <c r="Z290">
        <v>2.15</v>
      </c>
      <c r="AB290">
        <v>323</v>
      </c>
      <c r="AD290">
        <v>1.2999999999999999E-4</v>
      </c>
      <c r="AF290">
        <v>9.3000000000000007</v>
      </c>
      <c r="AH290">
        <v>6.9</v>
      </c>
      <c r="AJ290">
        <v>7.1</v>
      </c>
      <c r="AL290">
        <v>29</v>
      </c>
      <c r="AN290">
        <v>144</v>
      </c>
      <c r="AR290">
        <v>52.4</v>
      </c>
      <c r="AV290">
        <v>3.14</v>
      </c>
      <c r="BB290">
        <v>2.41</v>
      </c>
      <c r="BD290">
        <v>0.09</v>
      </c>
      <c r="BF290">
        <v>3</v>
      </c>
      <c r="BH290">
        <v>0.66</v>
      </c>
      <c r="BL290">
        <v>107</v>
      </c>
      <c r="BN290">
        <v>7.88</v>
      </c>
      <c r="BR290">
        <v>21</v>
      </c>
      <c r="BV290">
        <v>1.2</v>
      </c>
      <c r="BZ290">
        <v>3.3</v>
      </c>
      <c r="CC290" t="s">
        <v>719</v>
      </c>
      <c r="CD290">
        <v>15</v>
      </c>
      <c r="CH290">
        <v>6</v>
      </c>
      <c r="CM290" t="s">
        <v>719</v>
      </c>
      <c r="CN290">
        <v>30</v>
      </c>
      <c r="CO290" t="s">
        <v>719</v>
      </c>
      <c r="CP290">
        <v>30</v>
      </c>
      <c r="CV290">
        <v>2900</v>
      </c>
      <c r="CW290" t="s">
        <v>719</v>
      </c>
      <c r="CX290">
        <v>10</v>
      </c>
      <c r="DA290" t="s">
        <v>719</v>
      </c>
      <c r="DB290">
        <v>20</v>
      </c>
      <c r="DF290">
        <v>510</v>
      </c>
      <c r="DI290" t="s">
        <v>719</v>
      </c>
      <c r="DJ290">
        <v>4</v>
      </c>
      <c r="DN290">
        <v>900</v>
      </c>
      <c r="DS290" t="s">
        <v>719</v>
      </c>
      <c r="DT290">
        <v>40</v>
      </c>
      <c r="DV290">
        <v>9</v>
      </c>
      <c r="DZ290">
        <v>0.66</v>
      </c>
      <c r="EB290">
        <v>1.7</v>
      </c>
    </row>
    <row r="291" spans="1:132" x14ac:dyDescent="0.25">
      <c r="A291" t="s">
        <v>713</v>
      </c>
      <c r="B291">
        <v>9358000</v>
      </c>
      <c r="C291" s="1">
        <v>36314</v>
      </c>
      <c r="D291" s="2">
        <v>0.63541666666666663</v>
      </c>
      <c r="G291" t="s">
        <v>721</v>
      </c>
      <c r="H291" t="s">
        <v>715</v>
      </c>
      <c r="I291" t="s">
        <v>716</v>
      </c>
      <c r="J291" t="s">
        <v>717</v>
      </c>
      <c r="R291">
        <v>9.8000000000000007</v>
      </c>
      <c r="V291">
        <v>1028</v>
      </c>
      <c r="X291">
        <v>367</v>
      </c>
      <c r="AB291">
        <v>147</v>
      </c>
      <c r="EB291">
        <v>10</v>
      </c>
    </row>
    <row r="292" spans="1:132" x14ac:dyDescent="0.25">
      <c r="A292" t="s">
        <v>713</v>
      </c>
      <c r="B292">
        <v>9358000</v>
      </c>
      <c r="C292" s="1">
        <v>36381</v>
      </c>
      <c r="D292" s="2">
        <v>0.625</v>
      </c>
      <c r="G292" t="s">
        <v>721</v>
      </c>
      <c r="H292" t="s">
        <v>715</v>
      </c>
      <c r="I292" t="s">
        <v>716</v>
      </c>
      <c r="J292" t="s">
        <v>717</v>
      </c>
      <c r="R292">
        <v>11.5</v>
      </c>
      <c r="V292">
        <v>1028</v>
      </c>
      <c r="X292">
        <v>205</v>
      </c>
      <c r="AB292">
        <v>193</v>
      </c>
      <c r="EB292">
        <v>5.8</v>
      </c>
    </row>
    <row r="293" spans="1:132" x14ac:dyDescent="0.25">
      <c r="A293" t="s">
        <v>713</v>
      </c>
      <c r="B293">
        <v>9358000</v>
      </c>
      <c r="C293" s="1">
        <v>36391</v>
      </c>
      <c r="D293" s="2">
        <v>0.52083333333333337</v>
      </c>
      <c r="G293" t="s">
        <v>721</v>
      </c>
      <c r="H293" t="s">
        <v>725</v>
      </c>
      <c r="I293" t="s">
        <v>809</v>
      </c>
      <c r="J293" t="s">
        <v>717</v>
      </c>
      <c r="R293">
        <v>11.2</v>
      </c>
      <c r="X293">
        <v>205</v>
      </c>
      <c r="Z293">
        <v>2.29</v>
      </c>
      <c r="AB293">
        <v>194</v>
      </c>
      <c r="AD293">
        <v>9.0000000000000006E-5</v>
      </c>
      <c r="AF293">
        <v>7.4</v>
      </c>
      <c r="AH293">
        <v>7</v>
      </c>
      <c r="AJ293">
        <v>5.4</v>
      </c>
      <c r="AL293">
        <v>31</v>
      </c>
      <c r="AN293">
        <v>86.4</v>
      </c>
      <c r="AR293">
        <v>31.1</v>
      </c>
      <c r="AV293">
        <v>2.0499999999999998</v>
      </c>
      <c r="BB293">
        <v>1.42</v>
      </c>
      <c r="BD293">
        <v>7.0000000000000007E-2</v>
      </c>
      <c r="BF293">
        <v>3</v>
      </c>
      <c r="BH293">
        <v>0.47</v>
      </c>
      <c r="BL293">
        <v>69</v>
      </c>
      <c r="BN293">
        <v>5.45</v>
      </c>
      <c r="BR293">
        <v>23</v>
      </c>
      <c r="BU293" t="s">
        <v>719</v>
      </c>
      <c r="BV293">
        <v>1</v>
      </c>
      <c r="BZ293">
        <v>1.6</v>
      </c>
      <c r="CC293" t="s">
        <v>719</v>
      </c>
      <c r="CD293">
        <v>15</v>
      </c>
      <c r="CG293" t="s">
        <v>719</v>
      </c>
      <c r="CH293">
        <v>4</v>
      </c>
      <c r="CM293" t="s">
        <v>719</v>
      </c>
      <c r="CN293">
        <v>30</v>
      </c>
      <c r="CO293" t="s">
        <v>719</v>
      </c>
      <c r="CP293">
        <v>30</v>
      </c>
      <c r="CV293">
        <v>860</v>
      </c>
      <c r="CX293">
        <v>16</v>
      </c>
      <c r="DA293" t="s">
        <v>719</v>
      </c>
      <c r="DB293">
        <v>20</v>
      </c>
      <c r="DF293">
        <v>290</v>
      </c>
      <c r="DI293" t="s">
        <v>719</v>
      </c>
      <c r="DJ293">
        <v>4</v>
      </c>
      <c r="DN293">
        <v>300</v>
      </c>
      <c r="DT293">
        <v>85</v>
      </c>
      <c r="DU293" t="s">
        <v>719</v>
      </c>
      <c r="DV293">
        <v>6</v>
      </c>
      <c r="DZ293">
        <v>0.7</v>
      </c>
      <c r="EB293">
        <v>5.8</v>
      </c>
    </row>
    <row r="294" spans="1:132" x14ac:dyDescent="0.25">
      <c r="A294" t="s">
        <v>713</v>
      </c>
      <c r="B294">
        <v>9358000</v>
      </c>
      <c r="C294" s="1">
        <v>36439</v>
      </c>
      <c r="D294" s="2">
        <v>0.54166666666666663</v>
      </c>
      <c r="G294" t="s">
        <v>721</v>
      </c>
      <c r="H294" t="s">
        <v>715</v>
      </c>
      <c r="I294" t="s">
        <v>716</v>
      </c>
      <c r="J294" t="s">
        <v>717</v>
      </c>
      <c r="R294">
        <v>7.2</v>
      </c>
      <c r="V294">
        <v>1028</v>
      </c>
      <c r="X294">
        <v>72</v>
      </c>
      <c r="AB294">
        <v>286</v>
      </c>
      <c r="EB294">
        <v>2</v>
      </c>
    </row>
    <row r="295" spans="1:132" x14ac:dyDescent="0.25">
      <c r="A295" t="s">
        <v>713</v>
      </c>
      <c r="B295">
        <v>9358000</v>
      </c>
      <c r="C295" s="1">
        <v>36494</v>
      </c>
      <c r="D295" s="2">
        <v>0.58333333333333337</v>
      </c>
      <c r="G295" t="s">
        <v>714</v>
      </c>
      <c r="H295" t="s">
        <v>715</v>
      </c>
      <c r="I295" t="s">
        <v>716</v>
      </c>
      <c r="J295" t="s">
        <v>717</v>
      </c>
      <c r="R295">
        <v>1.7</v>
      </c>
      <c r="V295">
        <v>1028</v>
      </c>
      <c r="X295">
        <v>30</v>
      </c>
      <c r="AB295">
        <v>376</v>
      </c>
      <c r="EB295">
        <v>0.86</v>
      </c>
    </row>
    <row r="296" spans="1:132" x14ac:dyDescent="0.25">
      <c r="A296" t="s">
        <v>713</v>
      </c>
      <c r="B296">
        <v>9358000</v>
      </c>
      <c r="C296" s="1">
        <v>36600</v>
      </c>
      <c r="D296" s="2">
        <v>0.4375</v>
      </c>
      <c r="G296" t="s">
        <v>714</v>
      </c>
      <c r="H296" t="s">
        <v>715</v>
      </c>
      <c r="I296" t="s">
        <v>716</v>
      </c>
      <c r="J296" t="s">
        <v>717</v>
      </c>
      <c r="R296">
        <v>1</v>
      </c>
      <c r="V296">
        <v>1028</v>
      </c>
      <c r="X296">
        <v>21</v>
      </c>
      <c r="AB296">
        <v>400</v>
      </c>
      <c r="EB296">
        <v>0.59</v>
      </c>
    </row>
    <row r="297" spans="1:132" x14ac:dyDescent="0.25">
      <c r="A297" t="s">
        <v>713</v>
      </c>
      <c r="B297">
        <v>9358000</v>
      </c>
      <c r="C297" s="1">
        <v>36614</v>
      </c>
      <c r="D297" s="2">
        <v>0.5</v>
      </c>
      <c r="G297" t="s">
        <v>714</v>
      </c>
      <c r="H297" t="s">
        <v>715</v>
      </c>
      <c r="I297" t="s">
        <v>809</v>
      </c>
      <c r="J297" t="s">
        <v>717</v>
      </c>
      <c r="R297">
        <v>4.0999999999999996</v>
      </c>
      <c r="V297">
        <v>1028</v>
      </c>
      <c r="X297">
        <v>26</v>
      </c>
      <c r="AB297">
        <v>392</v>
      </c>
      <c r="AD297">
        <v>1.3999999999999999E-4</v>
      </c>
      <c r="AF297">
        <v>10.5</v>
      </c>
      <c r="AH297">
        <v>6.9</v>
      </c>
      <c r="AJ297">
        <v>6.1</v>
      </c>
      <c r="AL297">
        <v>22</v>
      </c>
      <c r="AN297">
        <v>182</v>
      </c>
      <c r="AR297">
        <v>66.3</v>
      </c>
      <c r="AV297">
        <v>3.81</v>
      </c>
      <c r="BB297">
        <v>2.67</v>
      </c>
      <c r="BD297">
        <v>0.09</v>
      </c>
      <c r="BF297">
        <v>3</v>
      </c>
      <c r="BH297">
        <v>0.88</v>
      </c>
      <c r="BL297">
        <v>141</v>
      </c>
      <c r="BR297">
        <v>26</v>
      </c>
      <c r="BY297" t="s">
        <v>718</v>
      </c>
      <c r="CC297" t="s">
        <v>719</v>
      </c>
      <c r="CD297">
        <v>2.5</v>
      </c>
      <c r="CG297" t="s">
        <v>718</v>
      </c>
      <c r="CN297">
        <v>20</v>
      </c>
      <c r="CO297" t="s">
        <v>719</v>
      </c>
      <c r="CP297">
        <v>22.5</v>
      </c>
      <c r="CV297">
        <v>4020</v>
      </c>
      <c r="CW297" t="s">
        <v>719</v>
      </c>
      <c r="CX297">
        <v>6</v>
      </c>
      <c r="DA297" t="s">
        <v>719</v>
      </c>
      <c r="DB297">
        <v>3</v>
      </c>
      <c r="DF297">
        <v>660</v>
      </c>
      <c r="DN297">
        <v>1040</v>
      </c>
      <c r="DT297">
        <v>24</v>
      </c>
      <c r="DU297" t="s">
        <v>719</v>
      </c>
      <c r="DV297">
        <v>0.4</v>
      </c>
      <c r="EB297">
        <v>0.73</v>
      </c>
    </row>
    <row r="298" spans="1:132" x14ac:dyDescent="0.25">
      <c r="A298" t="s">
        <v>713</v>
      </c>
      <c r="B298">
        <v>9358000</v>
      </c>
      <c r="C298" s="1">
        <v>36629</v>
      </c>
      <c r="D298" s="2">
        <v>0.625</v>
      </c>
      <c r="G298" t="s">
        <v>721</v>
      </c>
      <c r="H298" t="s">
        <v>715</v>
      </c>
      <c r="I298" t="s">
        <v>716</v>
      </c>
      <c r="J298" t="s">
        <v>717</v>
      </c>
      <c r="R298">
        <v>9.3000000000000007</v>
      </c>
      <c r="V298">
        <v>1028</v>
      </c>
      <c r="X298">
        <v>63</v>
      </c>
      <c r="AB298">
        <v>328</v>
      </c>
      <c r="EB298">
        <v>1.8</v>
      </c>
    </row>
    <row r="299" spans="1:132" x14ac:dyDescent="0.25">
      <c r="A299" t="s">
        <v>713</v>
      </c>
      <c r="B299">
        <v>9358000</v>
      </c>
      <c r="C299" s="1">
        <v>36640</v>
      </c>
      <c r="D299" s="2">
        <v>0.51041666666666663</v>
      </c>
      <c r="G299" t="s">
        <v>721</v>
      </c>
      <c r="H299" t="s">
        <v>715</v>
      </c>
      <c r="I299" t="s">
        <v>809</v>
      </c>
      <c r="J299" t="s">
        <v>717</v>
      </c>
      <c r="R299">
        <v>6.4</v>
      </c>
      <c r="V299">
        <v>1028</v>
      </c>
      <c r="X299">
        <v>110</v>
      </c>
      <c r="AB299">
        <v>256</v>
      </c>
      <c r="AD299">
        <v>6.9999999999999994E-5</v>
      </c>
      <c r="AF299">
        <v>10.1</v>
      </c>
      <c r="AH299">
        <v>7.1</v>
      </c>
      <c r="AJ299">
        <v>3.8</v>
      </c>
      <c r="AL299">
        <v>27</v>
      </c>
      <c r="AN299">
        <v>118</v>
      </c>
      <c r="AR299">
        <v>42.9</v>
      </c>
      <c r="AV299">
        <v>2.65</v>
      </c>
      <c r="BB299">
        <v>1.75</v>
      </c>
      <c r="BD299">
        <v>7.0000000000000007E-2</v>
      </c>
      <c r="BF299">
        <v>3</v>
      </c>
      <c r="BH299">
        <v>0.62</v>
      </c>
      <c r="BL299">
        <v>103</v>
      </c>
      <c r="BN299">
        <v>7.03</v>
      </c>
      <c r="BR299">
        <v>19</v>
      </c>
      <c r="BY299" t="s">
        <v>718</v>
      </c>
      <c r="CC299" t="s">
        <v>719</v>
      </c>
      <c r="CD299">
        <v>2.5</v>
      </c>
      <c r="CG299" t="s">
        <v>718</v>
      </c>
      <c r="CN299">
        <v>40</v>
      </c>
      <c r="CO299" t="s">
        <v>719</v>
      </c>
      <c r="CP299">
        <v>22.5</v>
      </c>
      <c r="CV299">
        <v>1680</v>
      </c>
      <c r="CW299" t="s">
        <v>719</v>
      </c>
      <c r="CX299">
        <v>6</v>
      </c>
      <c r="DA299" t="s">
        <v>718</v>
      </c>
      <c r="DF299">
        <v>390</v>
      </c>
      <c r="DN299">
        <v>670</v>
      </c>
      <c r="DT299">
        <v>60</v>
      </c>
      <c r="DU299" t="s">
        <v>718</v>
      </c>
      <c r="EB299">
        <v>3.1</v>
      </c>
    </row>
    <row r="300" spans="1:132" x14ac:dyDescent="0.25">
      <c r="A300" t="s">
        <v>713</v>
      </c>
      <c r="B300">
        <v>9358000</v>
      </c>
      <c r="C300" s="1">
        <v>36662</v>
      </c>
      <c r="D300" s="2">
        <v>0.50694444444444442</v>
      </c>
      <c r="G300" t="s">
        <v>721</v>
      </c>
      <c r="H300" t="s">
        <v>715</v>
      </c>
      <c r="I300" t="s">
        <v>809</v>
      </c>
      <c r="J300" t="s">
        <v>717</v>
      </c>
      <c r="R300">
        <v>7.9</v>
      </c>
      <c r="V300">
        <v>1028</v>
      </c>
      <c r="X300">
        <v>199</v>
      </c>
      <c r="AB300">
        <v>162</v>
      </c>
      <c r="AD300">
        <v>3.0000000000000001E-5</v>
      </c>
      <c r="AF300">
        <v>8.4</v>
      </c>
      <c r="AH300">
        <v>7.5</v>
      </c>
      <c r="AJ300">
        <v>1.3</v>
      </c>
      <c r="AL300">
        <v>23</v>
      </c>
      <c r="AN300">
        <v>75.2</v>
      </c>
      <c r="AR300">
        <v>27.1</v>
      </c>
      <c r="AV300">
        <v>1.78</v>
      </c>
      <c r="BB300">
        <v>1.2</v>
      </c>
      <c r="BD300">
        <v>0.06</v>
      </c>
      <c r="BF300">
        <v>3</v>
      </c>
      <c r="BH300">
        <v>0.56000000000000005</v>
      </c>
      <c r="BL300">
        <v>60</v>
      </c>
      <c r="BN300">
        <v>5.32</v>
      </c>
      <c r="BR300">
        <v>17</v>
      </c>
      <c r="BY300" t="s">
        <v>718</v>
      </c>
      <c r="CC300" t="s">
        <v>719</v>
      </c>
      <c r="CD300">
        <v>2.5</v>
      </c>
      <c r="CG300" t="s">
        <v>718</v>
      </c>
      <c r="CN300">
        <v>40</v>
      </c>
      <c r="CO300" t="s">
        <v>719</v>
      </c>
      <c r="CP300">
        <v>22.5</v>
      </c>
      <c r="CV300">
        <v>660</v>
      </c>
      <c r="CX300">
        <v>9</v>
      </c>
      <c r="DA300" t="s">
        <v>719</v>
      </c>
      <c r="DB300">
        <v>3</v>
      </c>
      <c r="DF300">
        <v>250</v>
      </c>
      <c r="DN300">
        <v>330</v>
      </c>
      <c r="DT300">
        <v>56</v>
      </c>
      <c r="DU300" t="s">
        <v>718</v>
      </c>
      <c r="EB300">
        <v>5.6</v>
      </c>
    </row>
    <row r="301" spans="1:132" x14ac:dyDescent="0.25">
      <c r="A301" t="s">
        <v>713</v>
      </c>
      <c r="B301">
        <v>9358000</v>
      </c>
      <c r="C301" s="1">
        <v>36670</v>
      </c>
      <c r="D301" s="2">
        <v>0.45833333333333331</v>
      </c>
      <c r="G301" t="s">
        <v>721</v>
      </c>
      <c r="H301" t="s">
        <v>715</v>
      </c>
      <c r="I301" t="s">
        <v>716</v>
      </c>
      <c r="J301" t="s">
        <v>717</v>
      </c>
      <c r="R301">
        <v>5.8</v>
      </c>
      <c r="V301">
        <v>1028</v>
      </c>
      <c r="X301">
        <v>621</v>
      </c>
      <c r="AB301">
        <v>110</v>
      </c>
      <c r="EB301">
        <v>18</v>
      </c>
    </row>
    <row r="302" spans="1:132" x14ac:dyDescent="0.25">
      <c r="A302" t="s">
        <v>713</v>
      </c>
      <c r="B302">
        <v>9358000</v>
      </c>
      <c r="C302" s="1">
        <v>36677</v>
      </c>
      <c r="D302" s="2">
        <v>0.59375</v>
      </c>
      <c r="G302" t="s">
        <v>721</v>
      </c>
      <c r="H302" t="s">
        <v>725</v>
      </c>
      <c r="I302" t="s">
        <v>809</v>
      </c>
      <c r="J302" t="s">
        <v>717</v>
      </c>
      <c r="R302">
        <v>11.4</v>
      </c>
      <c r="X302">
        <v>525</v>
      </c>
      <c r="AB302">
        <v>113</v>
      </c>
      <c r="AD302">
        <v>2.0000000000000002E-5</v>
      </c>
      <c r="AF302">
        <v>6.5</v>
      </c>
      <c r="AH302">
        <v>7.6</v>
      </c>
      <c r="AJ302">
        <v>0.5</v>
      </c>
      <c r="AL302">
        <v>11</v>
      </c>
      <c r="AN302">
        <v>49.7</v>
      </c>
      <c r="AR302">
        <v>17.8</v>
      </c>
      <c r="AV302">
        <v>1.24</v>
      </c>
      <c r="BB302">
        <v>0.76</v>
      </c>
      <c r="BD302">
        <v>0.05</v>
      </c>
      <c r="BF302">
        <v>3</v>
      </c>
      <c r="BH302">
        <v>0.56000000000000005</v>
      </c>
      <c r="BL302">
        <v>27</v>
      </c>
      <c r="BN302">
        <v>4.93</v>
      </c>
      <c r="BR302">
        <v>16</v>
      </c>
      <c r="BY302" t="s">
        <v>719</v>
      </c>
      <c r="BZ302">
        <v>1.4</v>
      </c>
      <c r="CC302" t="s">
        <v>719</v>
      </c>
      <c r="CD302">
        <v>2.5</v>
      </c>
      <c r="CG302" t="s">
        <v>718</v>
      </c>
      <c r="CN302">
        <v>20</v>
      </c>
      <c r="CO302" t="s">
        <v>719</v>
      </c>
      <c r="CP302">
        <v>22.5</v>
      </c>
      <c r="CV302">
        <v>290</v>
      </c>
      <c r="CW302" t="s">
        <v>719</v>
      </c>
      <c r="CX302">
        <v>6</v>
      </c>
      <c r="DA302" t="s">
        <v>719</v>
      </c>
      <c r="DB302">
        <v>3</v>
      </c>
      <c r="DF302">
        <v>160</v>
      </c>
      <c r="DN302">
        <v>240</v>
      </c>
      <c r="DT302">
        <v>37</v>
      </c>
      <c r="DU302" t="s">
        <v>718</v>
      </c>
      <c r="EB302">
        <v>15</v>
      </c>
    </row>
    <row r="303" spans="1:132" x14ac:dyDescent="0.25">
      <c r="A303" t="s">
        <v>713</v>
      </c>
      <c r="B303">
        <v>9358000</v>
      </c>
      <c r="C303" s="1">
        <v>36689</v>
      </c>
      <c r="D303" s="2">
        <v>0.66666666666666663</v>
      </c>
      <c r="G303" t="s">
        <v>721</v>
      </c>
      <c r="H303" t="s">
        <v>725</v>
      </c>
      <c r="I303" t="s">
        <v>809</v>
      </c>
      <c r="J303" t="s">
        <v>717</v>
      </c>
      <c r="R303">
        <v>12.5</v>
      </c>
      <c r="X303">
        <v>250</v>
      </c>
      <c r="AB303">
        <v>143</v>
      </c>
      <c r="AD303">
        <v>4.0000000000000003E-5</v>
      </c>
      <c r="AF303">
        <v>6</v>
      </c>
      <c r="AH303">
        <v>7.4</v>
      </c>
      <c r="AJ303">
        <v>1.6</v>
      </c>
      <c r="AL303">
        <v>21</v>
      </c>
      <c r="AN303">
        <v>64</v>
      </c>
      <c r="AR303">
        <v>22.9</v>
      </c>
      <c r="AV303">
        <v>1.57</v>
      </c>
      <c r="BB303">
        <v>0.96</v>
      </c>
      <c r="BD303">
        <v>0.05</v>
      </c>
      <c r="BF303">
        <v>3</v>
      </c>
      <c r="BH303">
        <v>0.54</v>
      </c>
      <c r="BL303">
        <v>38</v>
      </c>
      <c r="BN303">
        <v>5.96</v>
      </c>
      <c r="BR303">
        <v>20</v>
      </c>
      <c r="BY303" t="s">
        <v>719</v>
      </c>
      <c r="BZ303">
        <v>1.4</v>
      </c>
      <c r="CC303" t="s">
        <v>719</v>
      </c>
      <c r="CD303">
        <v>2.5</v>
      </c>
      <c r="CG303" t="s">
        <v>718</v>
      </c>
      <c r="CN303">
        <v>20</v>
      </c>
      <c r="CO303" t="s">
        <v>719</v>
      </c>
      <c r="CP303">
        <v>22.5</v>
      </c>
      <c r="CV303">
        <v>470</v>
      </c>
      <c r="CW303" t="s">
        <v>719</v>
      </c>
      <c r="CX303">
        <v>6</v>
      </c>
      <c r="DA303" t="s">
        <v>719</v>
      </c>
      <c r="DB303">
        <v>3</v>
      </c>
      <c r="DF303">
        <v>210</v>
      </c>
      <c r="DN303">
        <v>250</v>
      </c>
      <c r="DT303">
        <v>48</v>
      </c>
      <c r="DU303" t="s">
        <v>718</v>
      </c>
      <c r="EB303">
        <v>7.1</v>
      </c>
    </row>
    <row r="304" spans="1:132" x14ac:dyDescent="0.25">
      <c r="A304" t="s">
        <v>713</v>
      </c>
      <c r="B304">
        <v>9358000</v>
      </c>
      <c r="C304" s="1">
        <v>36705</v>
      </c>
      <c r="D304" s="2">
        <v>0.53472222222222221</v>
      </c>
      <c r="G304" t="s">
        <v>721</v>
      </c>
      <c r="H304" t="s">
        <v>715</v>
      </c>
      <c r="I304" t="s">
        <v>809</v>
      </c>
      <c r="J304" t="s">
        <v>717</v>
      </c>
      <c r="R304">
        <v>12.5</v>
      </c>
      <c r="V304">
        <v>1028</v>
      </c>
      <c r="X304">
        <v>144</v>
      </c>
      <c r="AB304">
        <v>177</v>
      </c>
      <c r="AD304">
        <v>6.0000000000000002E-5</v>
      </c>
      <c r="AF304">
        <v>6.4</v>
      </c>
      <c r="AH304">
        <v>7.2</v>
      </c>
      <c r="AJ304">
        <v>3.1</v>
      </c>
      <c r="AL304">
        <v>25</v>
      </c>
      <c r="AN304">
        <v>85.3</v>
      </c>
      <c r="AR304">
        <v>30.7</v>
      </c>
      <c r="AV304">
        <v>2.0099999999999998</v>
      </c>
      <c r="BB304">
        <v>1.25</v>
      </c>
      <c r="BD304">
        <v>0.06</v>
      </c>
      <c r="BF304">
        <v>3</v>
      </c>
      <c r="BH304">
        <v>0.6</v>
      </c>
      <c r="BL304">
        <v>54</v>
      </c>
      <c r="BN304">
        <v>7.01</v>
      </c>
      <c r="BR304">
        <v>26</v>
      </c>
      <c r="BY304" t="s">
        <v>719</v>
      </c>
      <c r="BZ304">
        <v>1.4</v>
      </c>
      <c r="CC304" t="s">
        <v>719</v>
      </c>
      <c r="CD304">
        <v>2.5</v>
      </c>
      <c r="CG304" t="s">
        <v>718</v>
      </c>
      <c r="CN304">
        <v>30</v>
      </c>
      <c r="CO304" t="s">
        <v>719</v>
      </c>
      <c r="CP304">
        <v>22.5</v>
      </c>
      <c r="CV304">
        <v>680</v>
      </c>
      <c r="CX304">
        <v>12</v>
      </c>
      <c r="DA304" t="s">
        <v>719</v>
      </c>
      <c r="DB304">
        <v>3</v>
      </c>
      <c r="DF304">
        <v>290</v>
      </c>
      <c r="DN304">
        <v>280</v>
      </c>
      <c r="DT304">
        <v>29</v>
      </c>
      <c r="DU304" t="s">
        <v>718</v>
      </c>
      <c r="EB304">
        <v>4.0999999999999996</v>
      </c>
    </row>
    <row r="305" spans="1:142" x14ac:dyDescent="0.25">
      <c r="A305" t="s">
        <v>713</v>
      </c>
      <c r="B305">
        <v>9358000</v>
      </c>
      <c r="C305" s="1">
        <v>36725</v>
      </c>
      <c r="D305" s="2">
        <v>0.4201388888888889</v>
      </c>
      <c r="G305" t="s">
        <v>721</v>
      </c>
      <c r="H305" t="s">
        <v>715</v>
      </c>
      <c r="I305" t="s">
        <v>809</v>
      </c>
      <c r="J305" t="s">
        <v>717</v>
      </c>
      <c r="R305">
        <v>10.3</v>
      </c>
      <c r="V305">
        <v>1028</v>
      </c>
      <c r="X305">
        <v>81</v>
      </c>
      <c r="AB305">
        <v>225</v>
      </c>
      <c r="AD305">
        <v>1.6000000000000001E-4</v>
      </c>
      <c r="AF305">
        <v>6.8</v>
      </c>
      <c r="AH305">
        <v>6.8</v>
      </c>
      <c r="AJ305">
        <v>8</v>
      </c>
      <c r="AL305">
        <v>26</v>
      </c>
      <c r="AN305">
        <v>108</v>
      </c>
      <c r="AR305">
        <v>39.299999999999997</v>
      </c>
      <c r="AV305">
        <v>2.4</v>
      </c>
      <c r="BB305">
        <v>1.6</v>
      </c>
      <c r="BD305">
        <v>7.0000000000000007E-2</v>
      </c>
      <c r="BF305">
        <v>3</v>
      </c>
      <c r="BH305">
        <v>0.67</v>
      </c>
      <c r="BL305">
        <v>74</v>
      </c>
      <c r="BN305">
        <v>7.83</v>
      </c>
      <c r="BR305">
        <v>29</v>
      </c>
      <c r="BY305" t="s">
        <v>719</v>
      </c>
      <c r="BZ305">
        <v>1.4</v>
      </c>
      <c r="CC305" t="s">
        <v>719</v>
      </c>
      <c r="CD305">
        <v>2.5</v>
      </c>
      <c r="CG305" t="s">
        <v>718</v>
      </c>
      <c r="CN305">
        <v>40</v>
      </c>
      <c r="CO305" t="s">
        <v>719</v>
      </c>
      <c r="CP305">
        <v>22.5</v>
      </c>
      <c r="CV305">
        <v>940</v>
      </c>
      <c r="CW305" t="s">
        <v>719</v>
      </c>
      <c r="CX305">
        <v>6</v>
      </c>
      <c r="DA305" t="s">
        <v>719</v>
      </c>
      <c r="DB305">
        <v>3</v>
      </c>
      <c r="DF305">
        <v>380</v>
      </c>
      <c r="DN305">
        <v>330</v>
      </c>
      <c r="DS305" t="s">
        <v>719</v>
      </c>
      <c r="DT305">
        <v>19</v>
      </c>
      <c r="DU305" t="s">
        <v>718</v>
      </c>
      <c r="EB305">
        <v>2.2999999999999998</v>
      </c>
    </row>
    <row r="306" spans="1:142" x14ac:dyDescent="0.25">
      <c r="A306" t="s">
        <v>713</v>
      </c>
      <c r="B306">
        <v>9358000</v>
      </c>
      <c r="C306" s="1">
        <v>36728</v>
      </c>
      <c r="D306" s="2">
        <v>0.5</v>
      </c>
      <c r="G306" t="s">
        <v>721</v>
      </c>
      <c r="H306" t="s">
        <v>715</v>
      </c>
      <c r="I306" t="s">
        <v>716</v>
      </c>
      <c r="J306" t="s">
        <v>717</v>
      </c>
      <c r="R306">
        <v>12.6</v>
      </c>
      <c r="V306">
        <v>1028</v>
      </c>
      <c r="X306">
        <v>60</v>
      </c>
      <c r="AB306">
        <v>260</v>
      </c>
      <c r="EB306">
        <v>1.7</v>
      </c>
    </row>
    <row r="307" spans="1:142" x14ac:dyDescent="0.25">
      <c r="A307" t="s">
        <v>713</v>
      </c>
      <c r="B307">
        <v>9358000</v>
      </c>
      <c r="C307" s="1">
        <v>36747</v>
      </c>
      <c r="D307" s="2">
        <v>0.54166666666666663</v>
      </c>
      <c r="G307" t="s">
        <v>721</v>
      </c>
      <c r="H307" t="s">
        <v>715</v>
      </c>
      <c r="I307" t="s">
        <v>716</v>
      </c>
      <c r="J307" t="s">
        <v>717</v>
      </c>
      <c r="R307">
        <v>13</v>
      </c>
      <c r="V307">
        <v>1028</v>
      </c>
      <c r="X307">
        <v>38</v>
      </c>
      <c r="AB307">
        <v>310</v>
      </c>
      <c r="EB307">
        <v>1.1000000000000001</v>
      </c>
    </row>
    <row r="308" spans="1:142" x14ac:dyDescent="0.25">
      <c r="A308" t="s">
        <v>713</v>
      </c>
      <c r="B308">
        <v>9358000</v>
      </c>
      <c r="C308" s="1">
        <v>36760</v>
      </c>
      <c r="D308" s="2">
        <v>0.3125</v>
      </c>
      <c r="G308" t="s">
        <v>721</v>
      </c>
      <c r="H308" t="s">
        <v>725</v>
      </c>
      <c r="I308" t="s">
        <v>809</v>
      </c>
      <c r="J308" t="s">
        <v>717</v>
      </c>
      <c r="X308">
        <v>99</v>
      </c>
      <c r="AB308">
        <v>270</v>
      </c>
      <c r="AD308">
        <v>1.3999999999999999E-4</v>
      </c>
      <c r="AH308">
        <v>6.9</v>
      </c>
      <c r="AN308">
        <v>126</v>
      </c>
      <c r="AR308">
        <v>45.2</v>
      </c>
      <c r="AV308">
        <v>3.07</v>
      </c>
      <c r="BB308">
        <v>1.9</v>
      </c>
      <c r="BD308">
        <v>7.0000000000000007E-2</v>
      </c>
      <c r="BF308">
        <v>3</v>
      </c>
      <c r="BH308">
        <v>0.71</v>
      </c>
      <c r="BN308">
        <v>7.39</v>
      </c>
      <c r="BR308">
        <v>29</v>
      </c>
      <c r="BY308" t="s">
        <v>718</v>
      </c>
      <c r="CC308" t="s">
        <v>719</v>
      </c>
      <c r="CD308">
        <v>2.5</v>
      </c>
      <c r="CG308" t="s">
        <v>718</v>
      </c>
      <c r="CN308">
        <v>10</v>
      </c>
      <c r="CO308" t="s">
        <v>719</v>
      </c>
      <c r="CP308">
        <v>22.5</v>
      </c>
      <c r="CV308">
        <v>1480</v>
      </c>
      <c r="CW308" t="s">
        <v>719</v>
      </c>
      <c r="CX308">
        <v>6</v>
      </c>
      <c r="DA308" t="s">
        <v>719</v>
      </c>
      <c r="DB308">
        <v>3</v>
      </c>
      <c r="DF308">
        <v>450</v>
      </c>
      <c r="DN308">
        <v>440</v>
      </c>
      <c r="DT308">
        <v>41</v>
      </c>
      <c r="DV308">
        <v>10</v>
      </c>
      <c r="EB308">
        <v>2.8</v>
      </c>
    </row>
    <row r="309" spans="1:142" x14ac:dyDescent="0.25">
      <c r="A309" t="s">
        <v>713</v>
      </c>
      <c r="B309">
        <v>9358000</v>
      </c>
      <c r="C309" s="1">
        <v>36784</v>
      </c>
      <c r="D309" s="2">
        <v>0.66666666666666663</v>
      </c>
      <c r="G309" t="s">
        <v>721</v>
      </c>
      <c r="H309" t="s">
        <v>725</v>
      </c>
      <c r="I309" t="s">
        <v>809</v>
      </c>
      <c r="J309" t="s">
        <v>717</v>
      </c>
      <c r="R309">
        <v>13.8</v>
      </c>
      <c r="X309">
        <v>73</v>
      </c>
      <c r="AB309">
        <v>294</v>
      </c>
      <c r="AD309">
        <v>4.0999999999999999E-4</v>
      </c>
      <c r="AF309">
        <v>6.2</v>
      </c>
      <c r="AH309">
        <v>6.4</v>
      </c>
      <c r="AJ309">
        <v>25</v>
      </c>
      <c r="AL309">
        <v>32</v>
      </c>
      <c r="AN309">
        <v>125</v>
      </c>
      <c r="AR309">
        <v>45.3</v>
      </c>
      <c r="AV309">
        <v>2.73</v>
      </c>
      <c r="BB309">
        <v>1.78</v>
      </c>
      <c r="BD309">
        <v>7.0000000000000007E-2</v>
      </c>
      <c r="BF309">
        <v>3</v>
      </c>
      <c r="BH309">
        <v>0.64</v>
      </c>
      <c r="BL309">
        <v>95</v>
      </c>
      <c r="BN309">
        <v>6.89</v>
      </c>
      <c r="BR309">
        <v>24</v>
      </c>
      <c r="BY309" t="s">
        <v>718</v>
      </c>
      <c r="CC309" t="s">
        <v>719</v>
      </c>
      <c r="CD309">
        <v>2.5</v>
      </c>
      <c r="CG309" t="s">
        <v>719</v>
      </c>
      <c r="CH309">
        <v>1.5</v>
      </c>
      <c r="CN309">
        <v>10</v>
      </c>
      <c r="CO309" t="s">
        <v>719</v>
      </c>
      <c r="CP309">
        <v>22.5</v>
      </c>
      <c r="CV309">
        <v>1210</v>
      </c>
      <c r="CW309" t="s">
        <v>719</v>
      </c>
      <c r="CX309">
        <v>6</v>
      </c>
      <c r="DA309" t="s">
        <v>719</v>
      </c>
      <c r="DB309">
        <v>3</v>
      </c>
      <c r="DF309">
        <v>440</v>
      </c>
      <c r="DN309">
        <v>180</v>
      </c>
      <c r="DT309">
        <v>58</v>
      </c>
      <c r="DU309" t="s">
        <v>718</v>
      </c>
      <c r="EB309">
        <v>2.1</v>
      </c>
    </row>
    <row r="310" spans="1:142" x14ac:dyDescent="0.25">
      <c r="A310" t="s">
        <v>713</v>
      </c>
      <c r="B310">
        <v>9358000</v>
      </c>
      <c r="C310" s="1">
        <v>36838</v>
      </c>
      <c r="D310" s="2">
        <v>0.5625</v>
      </c>
      <c r="G310" t="s">
        <v>714</v>
      </c>
      <c r="H310" t="s">
        <v>715</v>
      </c>
      <c r="I310" t="s">
        <v>716</v>
      </c>
      <c r="J310" t="s">
        <v>717</v>
      </c>
      <c r="R310">
        <v>0.5</v>
      </c>
      <c r="V310">
        <v>1028</v>
      </c>
      <c r="X310">
        <v>49</v>
      </c>
      <c r="AB310">
        <v>318</v>
      </c>
      <c r="EB310">
        <v>1.4</v>
      </c>
    </row>
    <row r="311" spans="1:142" x14ac:dyDescent="0.25">
      <c r="A311" t="s">
        <v>713</v>
      </c>
      <c r="B311">
        <v>9358000</v>
      </c>
      <c r="C311" s="1">
        <v>36865</v>
      </c>
      <c r="D311" s="2">
        <v>0.5</v>
      </c>
      <c r="G311" t="s">
        <v>714</v>
      </c>
      <c r="H311" t="s">
        <v>715</v>
      </c>
      <c r="I311" t="s">
        <v>809</v>
      </c>
      <c r="J311" t="s">
        <v>717</v>
      </c>
      <c r="R311">
        <v>0</v>
      </c>
      <c r="V311">
        <v>1028</v>
      </c>
      <c r="X311">
        <v>33</v>
      </c>
      <c r="AB311">
        <v>363</v>
      </c>
      <c r="AD311">
        <v>2.2000000000000001E-4</v>
      </c>
      <c r="AF311">
        <v>9.6</v>
      </c>
      <c r="AH311">
        <v>6.7</v>
      </c>
      <c r="AJ311">
        <v>14</v>
      </c>
      <c r="AL311">
        <v>33</v>
      </c>
      <c r="AN311">
        <v>162</v>
      </c>
      <c r="AP311">
        <v>120</v>
      </c>
      <c r="AR311">
        <v>59.1</v>
      </c>
      <c r="AT311">
        <v>58</v>
      </c>
      <c r="AV311">
        <v>3.29</v>
      </c>
      <c r="AX311">
        <v>3.3</v>
      </c>
      <c r="AZ311">
        <v>2.4</v>
      </c>
      <c r="BB311">
        <v>2.5299999999999998</v>
      </c>
      <c r="BD311">
        <v>0.09</v>
      </c>
      <c r="BF311">
        <v>3</v>
      </c>
      <c r="BH311">
        <v>0.61</v>
      </c>
      <c r="BJ311">
        <v>0.7</v>
      </c>
      <c r="BL311">
        <v>130</v>
      </c>
      <c r="BN311">
        <v>7.61</v>
      </c>
      <c r="BP311">
        <v>8.1999999999999993</v>
      </c>
      <c r="BR311">
        <v>26</v>
      </c>
      <c r="BT311">
        <v>28</v>
      </c>
      <c r="BY311" t="s">
        <v>719</v>
      </c>
      <c r="BZ311">
        <v>2</v>
      </c>
      <c r="CB311">
        <v>2</v>
      </c>
      <c r="CC311" t="s">
        <v>719</v>
      </c>
      <c r="CD311">
        <v>15</v>
      </c>
      <c r="CE311" t="s">
        <v>719</v>
      </c>
      <c r="CF311">
        <v>15</v>
      </c>
      <c r="CG311" t="s">
        <v>719</v>
      </c>
      <c r="CH311">
        <v>4</v>
      </c>
      <c r="CJ311">
        <v>11</v>
      </c>
      <c r="CL311">
        <v>190</v>
      </c>
      <c r="CM311" t="s">
        <v>719</v>
      </c>
      <c r="CN311">
        <v>30</v>
      </c>
      <c r="CO311" t="s">
        <v>719</v>
      </c>
      <c r="CP311">
        <v>30</v>
      </c>
      <c r="CQ311" t="s">
        <v>719</v>
      </c>
      <c r="CR311">
        <v>30</v>
      </c>
      <c r="CT311">
        <v>2600</v>
      </c>
      <c r="CV311">
        <v>2400</v>
      </c>
      <c r="CW311" t="s">
        <v>719</v>
      </c>
      <c r="CX311">
        <v>10</v>
      </c>
      <c r="CY311" t="s">
        <v>719</v>
      </c>
      <c r="CZ311">
        <v>10</v>
      </c>
      <c r="DA311" t="s">
        <v>719</v>
      </c>
      <c r="DB311">
        <v>20</v>
      </c>
      <c r="DD311">
        <v>40</v>
      </c>
      <c r="DF311">
        <v>570</v>
      </c>
      <c r="DH311">
        <v>570</v>
      </c>
      <c r="DI311" t="s">
        <v>719</v>
      </c>
      <c r="DJ311">
        <v>4</v>
      </c>
      <c r="DK311" t="s">
        <v>719</v>
      </c>
      <c r="DL311">
        <v>4</v>
      </c>
      <c r="DN311">
        <v>600</v>
      </c>
      <c r="DP311">
        <v>590</v>
      </c>
      <c r="DR311">
        <v>110</v>
      </c>
      <c r="DT311">
        <v>58</v>
      </c>
      <c r="DV311">
        <v>6</v>
      </c>
      <c r="DX311">
        <v>8</v>
      </c>
      <c r="EB311">
        <v>0.93</v>
      </c>
    </row>
    <row r="312" spans="1:142" x14ac:dyDescent="0.25">
      <c r="A312" t="s">
        <v>713</v>
      </c>
      <c r="B312">
        <v>9358000</v>
      </c>
      <c r="C312" s="1">
        <v>36899</v>
      </c>
      <c r="D312" s="2">
        <v>0.58333333333333337</v>
      </c>
      <c r="G312" t="s">
        <v>714</v>
      </c>
      <c r="H312" t="s">
        <v>725</v>
      </c>
      <c r="I312" t="s">
        <v>809</v>
      </c>
      <c r="J312" t="s">
        <v>717</v>
      </c>
      <c r="R312">
        <v>0</v>
      </c>
      <c r="X312">
        <v>30</v>
      </c>
      <c r="AB312">
        <v>395</v>
      </c>
      <c r="AD312">
        <v>2.0000000000000002E-5</v>
      </c>
      <c r="AF312">
        <v>10</v>
      </c>
      <c r="AH312">
        <v>7.7</v>
      </c>
      <c r="AN312">
        <v>182</v>
      </c>
      <c r="AR312">
        <v>66.5</v>
      </c>
      <c r="AT312">
        <v>61</v>
      </c>
      <c r="AV312">
        <v>3.6</v>
      </c>
      <c r="AX312">
        <v>3.4</v>
      </c>
      <c r="AZ312">
        <v>2.5</v>
      </c>
      <c r="BB312">
        <v>2.81</v>
      </c>
      <c r="BD312">
        <v>0.09</v>
      </c>
      <c r="BF312">
        <v>3</v>
      </c>
      <c r="BH312">
        <v>0.68</v>
      </c>
      <c r="BJ312">
        <v>0.7</v>
      </c>
      <c r="BL312">
        <v>151</v>
      </c>
      <c r="BN312">
        <v>8.17</v>
      </c>
      <c r="BP312">
        <v>8</v>
      </c>
      <c r="BR312">
        <v>25</v>
      </c>
      <c r="BT312">
        <v>25</v>
      </c>
      <c r="BY312" t="s">
        <v>719</v>
      </c>
      <c r="BZ312">
        <v>2</v>
      </c>
      <c r="CB312">
        <v>2</v>
      </c>
      <c r="CC312" t="s">
        <v>719</v>
      </c>
      <c r="CD312">
        <v>15</v>
      </c>
      <c r="CE312" t="s">
        <v>719</v>
      </c>
      <c r="CF312">
        <v>15</v>
      </c>
      <c r="CG312" t="s">
        <v>719</v>
      </c>
      <c r="CH312">
        <v>4</v>
      </c>
      <c r="CJ312">
        <v>12</v>
      </c>
      <c r="CL312">
        <v>220</v>
      </c>
      <c r="CN312">
        <v>35</v>
      </c>
      <c r="CO312" t="s">
        <v>719</v>
      </c>
      <c r="CP312">
        <v>30</v>
      </c>
      <c r="CQ312" t="s">
        <v>719</v>
      </c>
      <c r="CR312">
        <v>30</v>
      </c>
      <c r="CT312">
        <v>3500</v>
      </c>
      <c r="CV312">
        <v>3500</v>
      </c>
      <c r="CW312" t="s">
        <v>719</v>
      </c>
      <c r="CX312">
        <v>10</v>
      </c>
      <c r="CY312" t="s">
        <v>719</v>
      </c>
      <c r="CZ312">
        <v>10</v>
      </c>
      <c r="DA312" t="s">
        <v>719</v>
      </c>
      <c r="DB312">
        <v>20</v>
      </c>
      <c r="DD312">
        <v>27</v>
      </c>
      <c r="DF312">
        <v>650</v>
      </c>
      <c r="DH312">
        <v>610</v>
      </c>
      <c r="DI312" t="s">
        <v>719</v>
      </c>
      <c r="DJ312">
        <v>4</v>
      </c>
      <c r="DK312" t="s">
        <v>719</v>
      </c>
      <c r="DL312">
        <v>4</v>
      </c>
      <c r="DN312">
        <v>680</v>
      </c>
      <c r="DP312">
        <v>640</v>
      </c>
      <c r="DR312">
        <v>110</v>
      </c>
      <c r="DT312">
        <v>53</v>
      </c>
      <c r="DV312">
        <v>7</v>
      </c>
      <c r="DX312">
        <v>9</v>
      </c>
      <c r="EB312">
        <v>0.85</v>
      </c>
    </row>
    <row r="313" spans="1:142" x14ac:dyDescent="0.25">
      <c r="A313" t="s">
        <v>713</v>
      </c>
      <c r="B313">
        <v>9358000</v>
      </c>
      <c r="C313" s="1">
        <v>36962</v>
      </c>
      <c r="D313" s="2">
        <v>0.60416666666666663</v>
      </c>
      <c r="G313" t="s">
        <v>714</v>
      </c>
      <c r="H313" t="s">
        <v>715</v>
      </c>
      <c r="I313" t="s">
        <v>809</v>
      </c>
      <c r="J313" t="s">
        <v>717</v>
      </c>
      <c r="R313">
        <v>2.9</v>
      </c>
      <c r="V313">
        <v>1028</v>
      </c>
      <c r="X313">
        <v>18</v>
      </c>
      <c r="AB313">
        <v>394</v>
      </c>
      <c r="AD313">
        <v>1.6000000000000001E-4</v>
      </c>
      <c r="AF313">
        <v>8</v>
      </c>
      <c r="AH313">
        <v>6.8</v>
      </c>
      <c r="AJ313">
        <v>9.6</v>
      </c>
      <c r="AL313">
        <v>31</v>
      </c>
      <c r="AN313">
        <v>182</v>
      </c>
      <c r="AP313">
        <v>140</v>
      </c>
      <c r="AR313">
        <v>66.8</v>
      </c>
      <c r="AT313">
        <v>63</v>
      </c>
      <c r="AV313">
        <v>3.62</v>
      </c>
      <c r="AX313">
        <v>3.5</v>
      </c>
      <c r="AZ313">
        <v>2.6</v>
      </c>
      <c r="BB313">
        <v>2.81</v>
      </c>
      <c r="BD313">
        <v>0.09</v>
      </c>
      <c r="BF313">
        <v>3</v>
      </c>
      <c r="BH313">
        <v>0.68</v>
      </c>
      <c r="BJ313">
        <v>0.7</v>
      </c>
      <c r="BL313">
        <v>160</v>
      </c>
      <c r="BN313">
        <v>8</v>
      </c>
      <c r="BP313">
        <v>8</v>
      </c>
      <c r="BR313">
        <v>25</v>
      </c>
      <c r="BT313">
        <v>25</v>
      </c>
      <c r="BY313" t="s">
        <v>719</v>
      </c>
      <c r="BZ313">
        <v>2</v>
      </c>
      <c r="CA313" t="s">
        <v>719</v>
      </c>
      <c r="CB313">
        <v>2</v>
      </c>
      <c r="CC313" t="s">
        <v>719</v>
      </c>
      <c r="CD313">
        <v>15</v>
      </c>
      <c r="CE313" t="s">
        <v>719</v>
      </c>
      <c r="CF313">
        <v>15</v>
      </c>
      <c r="CG313" t="s">
        <v>719</v>
      </c>
      <c r="CH313">
        <v>4</v>
      </c>
      <c r="CJ313">
        <v>10</v>
      </c>
      <c r="CL313">
        <v>160</v>
      </c>
      <c r="CM313" t="s">
        <v>719</v>
      </c>
      <c r="CN313">
        <v>30</v>
      </c>
      <c r="CO313" t="s">
        <v>719</v>
      </c>
      <c r="CP313">
        <v>30</v>
      </c>
      <c r="CQ313" t="s">
        <v>719</v>
      </c>
      <c r="CR313">
        <v>30</v>
      </c>
      <c r="CT313">
        <v>3200</v>
      </c>
      <c r="CV313">
        <v>3100</v>
      </c>
      <c r="CW313" t="s">
        <v>719</v>
      </c>
      <c r="CX313">
        <v>10</v>
      </c>
      <c r="CY313" t="s">
        <v>719</v>
      </c>
      <c r="CZ313">
        <v>10</v>
      </c>
      <c r="DA313" t="s">
        <v>719</v>
      </c>
      <c r="DB313">
        <v>20</v>
      </c>
      <c r="DD313">
        <v>42</v>
      </c>
      <c r="DF313">
        <v>640</v>
      </c>
      <c r="DH313">
        <v>620</v>
      </c>
      <c r="DI313" t="s">
        <v>719</v>
      </c>
      <c r="DJ313">
        <v>4</v>
      </c>
      <c r="DK313" t="s">
        <v>719</v>
      </c>
      <c r="DL313">
        <v>4</v>
      </c>
      <c r="DN313">
        <v>650</v>
      </c>
      <c r="DP313">
        <v>610</v>
      </c>
      <c r="DR313">
        <v>100</v>
      </c>
      <c r="DT313">
        <v>64</v>
      </c>
      <c r="DV313">
        <v>7</v>
      </c>
      <c r="DX313">
        <v>9</v>
      </c>
      <c r="EB313">
        <v>0.51</v>
      </c>
    </row>
    <row r="314" spans="1:142" x14ac:dyDescent="0.25">
      <c r="A314" t="s">
        <v>713</v>
      </c>
      <c r="B314">
        <v>9358000</v>
      </c>
      <c r="C314" s="1">
        <v>37011</v>
      </c>
      <c r="D314" s="2">
        <v>0.64583333333333337</v>
      </c>
      <c r="G314" t="s">
        <v>721</v>
      </c>
      <c r="H314" t="s">
        <v>715</v>
      </c>
      <c r="I314" t="s">
        <v>809</v>
      </c>
      <c r="J314" t="s">
        <v>717</v>
      </c>
      <c r="R314">
        <v>10</v>
      </c>
      <c r="V314">
        <v>1028</v>
      </c>
      <c r="X314">
        <v>186</v>
      </c>
      <c r="AB314">
        <v>215</v>
      </c>
      <c r="AD314">
        <v>1.7000000000000001E-4</v>
      </c>
      <c r="AF314">
        <v>6.8</v>
      </c>
      <c r="AH314">
        <v>6.8</v>
      </c>
      <c r="AJ314">
        <v>7</v>
      </c>
      <c r="AL314">
        <v>21.2</v>
      </c>
      <c r="AN314">
        <v>95.2</v>
      </c>
      <c r="AP314">
        <v>73</v>
      </c>
      <c r="AR314">
        <v>34.4</v>
      </c>
      <c r="AT314">
        <v>34</v>
      </c>
      <c r="AV314">
        <v>2.16</v>
      </c>
      <c r="AX314">
        <v>2.2999999999999998</v>
      </c>
      <c r="AZ314">
        <v>1.5</v>
      </c>
      <c r="BB314">
        <v>1.53</v>
      </c>
      <c r="BD314">
        <v>7.0000000000000007E-2</v>
      </c>
      <c r="BF314">
        <v>3</v>
      </c>
      <c r="BH314">
        <v>0.52</v>
      </c>
      <c r="BJ314">
        <v>0.6</v>
      </c>
      <c r="BL314">
        <v>74</v>
      </c>
      <c r="BN314">
        <v>5.87</v>
      </c>
      <c r="BP314">
        <v>6.8</v>
      </c>
      <c r="BR314">
        <v>20</v>
      </c>
      <c r="BT314">
        <v>24</v>
      </c>
      <c r="BY314" t="s">
        <v>719</v>
      </c>
      <c r="BZ314">
        <v>2</v>
      </c>
      <c r="CB314">
        <v>2</v>
      </c>
      <c r="CC314" t="s">
        <v>719</v>
      </c>
      <c r="CD314">
        <v>15</v>
      </c>
      <c r="CE314" t="s">
        <v>719</v>
      </c>
      <c r="CF314">
        <v>15</v>
      </c>
      <c r="CH314">
        <v>5</v>
      </c>
      <c r="CJ314">
        <v>20</v>
      </c>
      <c r="CL314">
        <v>420</v>
      </c>
      <c r="CM314" t="s">
        <v>719</v>
      </c>
      <c r="CN314">
        <v>30</v>
      </c>
      <c r="CO314" t="s">
        <v>719</v>
      </c>
      <c r="CP314">
        <v>30</v>
      </c>
      <c r="CQ314" t="s">
        <v>719</v>
      </c>
      <c r="CR314">
        <v>30</v>
      </c>
      <c r="CT314">
        <v>1200</v>
      </c>
      <c r="CV314">
        <v>1000</v>
      </c>
      <c r="CW314" t="s">
        <v>719</v>
      </c>
      <c r="CX314">
        <v>10</v>
      </c>
      <c r="CY314" t="s">
        <v>719</v>
      </c>
      <c r="CZ314">
        <v>10</v>
      </c>
      <c r="DA314" t="s">
        <v>719</v>
      </c>
      <c r="DB314">
        <v>20</v>
      </c>
      <c r="DC314" t="s">
        <v>719</v>
      </c>
      <c r="DD314">
        <v>20</v>
      </c>
      <c r="DF314">
        <v>320</v>
      </c>
      <c r="DH314">
        <v>310</v>
      </c>
      <c r="DI314" t="s">
        <v>719</v>
      </c>
      <c r="DJ314">
        <v>4</v>
      </c>
      <c r="DK314" t="s">
        <v>719</v>
      </c>
      <c r="DL314">
        <v>4</v>
      </c>
      <c r="DN314">
        <v>560</v>
      </c>
      <c r="DP314">
        <v>620</v>
      </c>
      <c r="DR314">
        <v>290</v>
      </c>
      <c r="DT314">
        <v>73</v>
      </c>
      <c r="DU314" t="s">
        <v>719</v>
      </c>
      <c r="DV314">
        <v>6</v>
      </c>
      <c r="DW314" t="s">
        <v>719</v>
      </c>
      <c r="DX314">
        <v>6</v>
      </c>
      <c r="EB314">
        <v>5.3</v>
      </c>
    </row>
    <row r="315" spans="1:142" x14ac:dyDescent="0.25">
      <c r="A315" t="s">
        <v>713</v>
      </c>
      <c r="B315">
        <v>9358000</v>
      </c>
      <c r="C315" s="1">
        <v>37041</v>
      </c>
      <c r="D315" s="2">
        <v>0.60416666666666663</v>
      </c>
      <c r="G315" t="s">
        <v>721</v>
      </c>
      <c r="H315" t="s">
        <v>715</v>
      </c>
      <c r="I315" t="s">
        <v>809</v>
      </c>
      <c r="J315" t="s">
        <v>717</v>
      </c>
      <c r="R315">
        <v>10</v>
      </c>
      <c r="V315">
        <v>1028</v>
      </c>
      <c r="X315">
        <v>491</v>
      </c>
      <c r="AB315">
        <v>126</v>
      </c>
      <c r="AD315">
        <v>1.1E-4</v>
      </c>
      <c r="AF315">
        <v>8.1999999999999993</v>
      </c>
      <c r="AH315">
        <v>7</v>
      </c>
      <c r="AJ315">
        <v>4.5</v>
      </c>
      <c r="AL315">
        <v>20.8</v>
      </c>
      <c r="AN315">
        <v>53.7</v>
      </c>
      <c r="AP315">
        <v>34</v>
      </c>
      <c r="AR315">
        <v>19.2</v>
      </c>
      <c r="AT315">
        <v>19</v>
      </c>
      <c r="AV315">
        <v>1.35</v>
      </c>
      <c r="AX315">
        <v>1.5</v>
      </c>
      <c r="AZ315">
        <v>0.87</v>
      </c>
      <c r="BB315">
        <v>0.91</v>
      </c>
      <c r="BD315">
        <v>0.05</v>
      </c>
      <c r="BF315">
        <v>4</v>
      </c>
      <c r="BH315">
        <v>0.39</v>
      </c>
      <c r="BJ315">
        <v>0.4</v>
      </c>
      <c r="BL315">
        <v>35</v>
      </c>
      <c r="BN315">
        <v>4.0999999999999996</v>
      </c>
      <c r="BP315">
        <v>4.8</v>
      </c>
      <c r="BR315">
        <v>17</v>
      </c>
      <c r="BT315">
        <v>20</v>
      </c>
      <c r="BY315" t="s">
        <v>719</v>
      </c>
      <c r="BZ315">
        <v>2</v>
      </c>
      <c r="CA315" t="s">
        <v>719</v>
      </c>
      <c r="CB315">
        <v>2</v>
      </c>
      <c r="CC315" t="s">
        <v>719</v>
      </c>
      <c r="CD315">
        <v>15</v>
      </c>
      <c r="CE315" t="s">
        <v>719</v>
      </c>
      <c r="CF315">
        <v>15</v>
      </c>
      <c r="CG315" t="s">
        <v>719</v>
      </c>
      <c r="CH315">
        <v>4</v>
      </c>
      <c r="CJ315">
        <v>10</v>
      </c>
      <c r="CL315">
        <v>200</v>
      </c>
      <c r="CM315" t="s">
        <v>719</v>
      </c>
      <c r="CN315">
        <v>30</v>
      </c>
      <c r="CO315" t="s">
        <v>719</v>
      </c>
      <c r="CP315">
        <v>30</v>
      </c>
      <c r="CQ315" t="s">
        <v>719</v>
      </c>
      <c r="CR315">
        <v>30</v>
      </c>
      <c r="CT315">
        <v>480</v>
      </c>
      <c r="CV315">
        <v>420</v>
      </c>
      <c r="CW315" t="s">
        <v>719</v>
      </c>
      <c r="CX315">
        <v>10</v>
      </c>
      <c r="CY315" t="s">
        <v>719</v>
      </c>
      <c r="CZ315">
        <v>10</v>
      </c>
      <c r="DA315" t="s">
        <v>719</v>
      </c>
      <c r="DB315">
        <v>20</v>
      </c>
      <c r="DC315" t="s">
        <v>719</v>
      </c>
      <c r="DD315">
        <v>20</v>
      </c>
      <c r="DF315">
        <v>180</v>
      </c>
      <c r="DH315">
        <v>170</v>
      </c>
      <c r="DI315" t="s">
        <v>719</v>
      </c>
      <c r="DJ315">
        <v>4</v>
      </c>
      <c r="DK315" t="s">
        <v>719</v>
      </c>
      <c r="DL315">
        <v>4</v>
      </c>
      <c r="DN315">
        <v>260</v>
      </c>
      <c r="DP315">
        <v>290</v>
      </c>
      <c r="DR315">
        <v>200</v>
      </c>
      <c r="DT315">
        <v>55</v>
      </c>
      <c r="DU315" t="s">
        <v>719</v>
      </c>
      <c r="DV315">
        <v>6</v>
      </c>
      <c r="DW315" t="s">
        <v>719</v>
      </c>
      <c r="DX315">
        <v>6</v>
      </c>
      <c r="EB315">
        <v>14</v>
      </c>
    </row>
    <row r="316" spans="1:142" x14ac:dyDescent="0.25">
      <c r="A316" t="s">
        <v>713</v>
      </c>
      <c r="B316">
        <v>9358000</v>
      </c>
      <c r="C316" s="1">
        <v>37091</v>
      </c>
      <c r="D316" s="2">
        <v>0.47916666666666669</v>
      </c>
      <c r="G316" t="s">
        <v>721</v>
      </c>
      <c r="H316" t="s">
        <v>715</v>
      </c>
      <c r="I316" t="s">
        <v>716</v>
      </c>
      <c r="J316" t="s">
        <v>717</v>
      </c>
      <c r="R316">
        <v>11.1</v>
      </c>
      <c r="V316">
        <v>1028</v>
      </c>
      <c r="X316">
        <v>112</v>
      </c>
      <c r="AB316">
        <v>215</v>
      </c>
      <c r="EB316">
        <v>3.2</v>
      </c>
    </row>
    <row r="317" spans="1:142" x14ac:dyDescent="0.25">
      <c r="A317" t="s">
        <v>713</v>
      </c>
      <c r="B317">
        <v>9358000</v>
      </c>
      <c r="C317" s="1">
        <v>37124</v>
      </c>
      <c r="D317" s="2">
        <v>0.51041666666666663</v>
      </c>
      <c r="G317" t="s">
        <v>721</v>
      </c>
      <c r="H317" t="s">
        <v>725</v>
      </c>
      <c r="I317" t="s">
        <v>809</v>
      </c>
      <c r="J317" t="s">
        <v>717</v>
      </c>
      <c r="R317">
        <v>12.3</v>
      </c>
      <c r="X317">
        <v>93</v>
      </c>
      <c r="AB317">
        <v>258</v>
      </c>
      <c r="AD317">
        <v>1.1E-4</v>
      </c>
      <c r="AF317">
        <v>7.4</v>
      </c>
      <c r="AH317">
        <v>7</v>
      </c>
      <c r="AN317">
        <v>114</v>
      </c>
      <c r="AR317">
        <v>41</v>
      </c>
      <c r="AT317">
        <v>41</v>
      </c>
      <c r="AV317">
        <v>2.6</v>
      </c>
      <c r="AX317">
        <v>2.7</v>
      </c>
      <c r="AZ317">
        <v>1.7</v>
      </c>
      <c r="BB317">
        <v>1.75</v>
      </c>
      <c r="BD317">
        <v>7.0000000000000007E-2</v>
      </c>
      <c r="BF317">
        <v>3</v>
      </c>
      <c r="BH317">
        <v>0.54</v>
      </c>
      <c r="BJ317">
        <v>0.6</v>
      </c>
      <c r="BL317">
        <v>87</v>
      </c>
      <c r="BN317">
        <v>5.96</v>
      </c>
      <c r="BP317">
        <v>6.6</v>
      </c>
      <c r="BR317">
        <v>25</v>
      </c>
      <c r="BT317">
        <v>28</v>
      </c>
      <c r="BY317" t="s">
        <v>719</v>
      </c>
      <c r="BZ317">
        <v>2</v>
      </c>
      <c r="CA317" t="s">
        <v>719</v>
      </c>
      <c r="CB317">
        <v>2</v>
      </c>
      <c r="CC317" t="s">
        <v>719</v>
      </c>
      <c r="CD317">
        <v>15</v>
      </c>
      <c r="CE317" t="s">
        <v>719</v>
      </c>
      <c r="CF317">
        <v>15</v>
      </c>
      <c r="CG317" t="s">
        <v>719</v>
      </c>
      <c r="CH317">
        <v>4</v>
      </c>
      <c r="CI317" t="s">
        <v>718</v>
      </c>
      <c r="CL317">
        <v>160</v>
      </c>
      <c r="CM317" t="s">
        <v>719</v>
      </c>
      <c r="CN317">
        <v>30</v>
      </c>
      <c r="CO317" t="s">
        <v>719</v>
      </c>
      <c r="CP317">
        <v>30</v>
      </c>
      <c r="CQ317" t="s">
        <v>719</v>
      </c>
      <c r="CR317">
        <v>30</v>
      </c>
      <c r="CT317">
        <v>1300</v>
      </c>
      <c r="CV317">
        <v>1300</v>
      </c>
      <c r="CW317" t="s">
        <v>719</v>
      </c>
      <c r="CX317">
        <v>10</v>
      </c>
      <c r="CY317" t="s">
        <v>719</v>
      </c>
      <c r="CZ317">
        <v>10</v>
      </c>
      <c r="DA317" t="s">
        <v>719</v>
      </c>
      <c r="DB317">
        <v>20</v>
      </c>
      <c r="DC317" t="s">
        <v>719</v>
      </c>
      <c r="DD317">
        <v>20</v>
      </c>
      <c r="DF317">
        <v>400</v>
      </c>
      <c r="DH317">
        <v>390</v>
      </c>
      <c r="DI317" t="s">
        <v>719</v>
      </c>
      <c r="DJ317">
        <v>4</v>
      </c>
      <c r="DK317" t="s">
        <v>719</v>
      </c>
      <c r="DL317">
        <v>4</v>
      </c>
      <c r="DN317">
        <v>360</v>
      </c>
      <c r="DP317">
        <v>370</v>
      </c>
      <c r="DR317">
        <v>130</v>
      </c>
      <c r="DT317">
        <v>69</v>
      </c>
      <c r="DV317">
        <v>6</v>
      </c>
      <c r="DX317">
        <v>7</v>
      </c>
      <c r="EB317">
        <v>2.6</v>
      </c>
    </row>
    <row r="318" spans="1:142" x14ac:dyDescent="0.25">
      <c r="A318" t="s">
        <v>713</v>
      </c>
      <c r="B318">
        <v>9358000</v>
      </c>
      <c r="C318" s="1">
        <v>37141</v>
      </c>
      <c r="D318" s="2">
        <v>0.59375</v>
      </c>
      <c r="G318" t="s">
        <v>721</v>
      </c>
      <c r="H318" t="s">
        <v>715</v>
      </c>
      <c r="J318" t="s">
        <v>717</v>
      </c>
      <c r="R318">
        <v>12.3</v>
      </c>
      <c r="X318">
        <v>46</v>
      </c>
      <c r="AB318">
        <v>317</v>
      </c>
      <c r="EB318">
        <v>1.3</v>
      </c>
    </row>
    <row r="319" spans="1:142" x14ac:dyDescent="0.25">
      <c r="A319" t="s">
        <v>713</v>
      </c>
      <c r="B319">
        <v>9358000</v>
      </c>
      <c r="C319" s="1">
        <v>37197</v>
      </c>
      <c r="D319" s="2">
        <v>0.63541666666666663</v>
      </c>
      <c r="G319" t="s">
        <v>714</v>
      </c>
      <c r="H319" t="s">
        <v>715</v>
      </c>
      <c r="I319" t="s">
        <v>716</v>
      </c>
      <c r="J319" t="s">
        <v>717</v>
      </c>
      <c r="R319">
        <v>6.8</v>
      </c>
      <c r="V319">
        <v>1028</v>
      </c>
      <c r="X319">
        <v>27</v>
      </c>
      <c r="Z319">
        <v>1.47</v>
      </c>
      <c r="AB319">
        <v>355</v>
      </c>
      <c r="DZ319">
        <v>0.45</v>
      </c>
      <c r="EB319">
        <v>0.77</v>
      </c>
    </row>
    <row r="320" spans="1:142" x14ac:dyDescent="0.25">
      <c r="A320" t="s">
        <v>713</v>
      </c>
      <c r="B320">
        <v>9358000</v>
      </c>
      <c r="C320" s="1">
        <v>37355</v>
      </c>
      <c r="D320" s="2">
        <v>0.5131944444444444</v>
      </c>
      <c r="G320" t="s">
        <v>721</v>
      </c>
      <c r="H320" t="s">
        <v>715</v>
      </c>
      <c r="I320" t="s">
        <v>716</v>
      </c>
      <c r="J320" t="s">
        <v>717</v>
      </c>
      <c r="N320">
        <v>28</v>
      </c>
      <c r="R320">
        <v>4.3</v>
      </c>
      <c r="T320">
        <v>12.5</v>
      </c>
      <c r="V320">
        <v>1028</v>
      </c>
      <c r="X320">
        <v>74</v>
      </c>
      <c r="Z320">
        <v>1.93</v>
      </c>
      <c r="AB320">
        <v>244</v>
      </c>
      <c r="DZ320">
        <v>0.59</v>
      </c>
      <c r="EB320">
        <v>2.1</v>
      </c>
      <c r="EF320">
        <v>80</v>
      </c>
      <c r="EJ320">
        <v>10</v>
      </c>
      <c r="EL320">
        <v>110</v>
      </c>
    </row>
    <row r="321" spans="1:142" x14ac:dyDescent="0.25">
      <c r="A321" t="s">
        <v>713</v>
      </c>
      <c r="B321">
        <v>9358000</v>
      </c>
      <c r="C321" s="1">
        <v>37400</v>
      </c>
      <c r="D321" s="2">
        <v>0.61041666666666672</v>
      </c>
      <c r="G321" t="s">
        <v>721</v>
      </c>
      <c r="H321" t="s">
        <v>715</v>
      </c>
      <c r="I321" t="s">
        <v>716</v>
      </c>
      <c r="J321" t="s">
        <v>717</v>
      </c>
      <c r="N321">
        <v>40</v>
      </c>
      <c r="R321">
        <v>10.199999999999999</v>
      </c>
      <c r="T321">
        <v>20.3</v>
      </c>
      <c r="V321">
        <v>1028</v>
      </c>
      <c r="X321">
        <v>140</v>
      </c>
      <c r="Z321">
        <v>2.31</v>
      </c>
      <c r="AB321">
        <v>172</v>
      </c>
      <c r="DZ321">
        <v>0.7</v>
      </c>
      <c r="EB321">
        <v>4</v>
      </c>
      <c r="EF321">
        <v>40</v>
      </c>
      <c r="EJ321">
        <v>10</v>
      </c>
      <c r="EL321">
        <v>110</v>
      </c>
    </row>
    <row r="322" spans="1:142" x14ac:dyDescent="0.25">
      <c r="A322" t="s">
        <v>713</v>
      </c>
      <c r="B322">
        <v>9358000</v>
      </c>
      <c r="C322" s="1">
        <v>37435</v>
      </c>
      <c r="D322" s="2">
        <v>0.55833333333333335</v>
      </c>
      <c r="G322" t="s">
        <v>721</v>
      </c>
      <c r="H322" t="s">
        <v>715</v>
      </c>
      <c r="I322" t="s">
        <v>716</v>
      </c>
      <c r="J322" t="s">
        <v>717</v>
      </c>
      <c r="N322">
        <v>30</v>
      </c>
      <c r="R322">
        <v>12.2</v>
      </c>
      <c r="T322">
        <v>23</v>
      </c>
      <c r="V322">
        <v>1028</v>
      </c>
      <c r="X322">
        <v>44</v>
      </c>
      <c r="Z322">
        <v>1.7</v>
      </c>
      <c r="AB322">
        <v>261</v>
      </c>
      <c r="DZ322">
        <v>0.52</v>
      </c>
      <c r="EB322">
        <v>1.3</v>
      </c>
      <c r="EF322">
        <v>80</v>
      </c>
      <c r="EJ322">
        <v>10</v>
      </c>
      <c r="EL322">
        <v>110</v>
      </c>
    </row>
    <row r="323" spans="1:142" x14ac:dyDescent="0.25">
      <c r="A323" t="s">
        <v>713</v>
      </c>
      <c r="B323">
        <v>9358000</v>
      </c>
      <c r="C323" s="1">
        <v>37460</v>
      </c>
      <c r="D323" s="2">
        <v>0.55694444444444446</v>
      </c>
      <c r="G323" t="s">
        <v>721</v>
      </c>
      <c r="H323" t="s">
        <v>715</v>
      </c>
      <c r="I323" t="s">
        <v>716</v>
      </c>
      <c r="J323" t="s">
        <v>717</v>
      </c>
      <c r="N323">
        <v>25</v>
      </c>
      <c r="R323">
        <v>15.2</v>
      </c>
      <c r="T323">
        <v>35.1</v>
      </c>
      <c r="V323">
        <v>1028</v>
      </c>
      <c r="X323">
        <v>27</v>
      </c>
      <c r="Z323">
        <v>1.54</v>
      </c>
      <c r="AB323">
        <v>317</v>
      </c>
      <c r="DZ323">
        <v>0.47</v>
      </c>
      <c r="EB323">
        <v>0.76</v>
      </c>
      <c r="EF323">
        <v>70</v>
      </c>
      <c r="EJ323">
        <v>10</v>
      </c>
      <c r="EL323">
        <v>110</v>
      </c>
    </row>
    <row r="324" spans="1:142" x14ac:dyDescent="0.25">
      <c r="A324" t="s">
        <v>713</v>
      </c>
      <c r="B324">
        <v>9358000</v>
      </c>
      <c r="C324" s="1">
        <v>37525</v>
      </c>
      <c r="D324" s="2">
        <v>0.51041666666666663</v>
      </c>
      <c r="G324" t="s">
        <v>721</v>
      </c>
      <c r="H324" t="s">
        <v>715</v>
      </c>
      <c r="I324" t="s">
        <v>716</v>
      </c>
      <c r="J324" t="s">
        <v>717</v>
      </c>
      <c r="N324">
        <v>28</v>
      </c>
      <c r="R324">
        <v>9.5</v>
      </c>
      <c r="T324">
        <v>15.5</v>
      </c>
      <c r="V324">
        <v>1028</v>
      </c>
      <c r="X324">
        <v>46</v>
      </c>
      <c r="Z324">
        <v>1.7</v>
      </c>
      <c r="AB324">
        <v>308</v>
      </c>
      <c r="DZ324">
        <v>0.52</v>
      </c>
      <c r="EB324">
        <v>1.3</v>
      </c>
      <c r="ED324">
        <v>14</v>
      </c>
      <c r="EF324">
        <v>80</v>
      </c>
      <c r="EJ324">
        <v>50</v>
      </c>
      <c r="EL324">
        <v>1</v>
      </c>
    </row>
    <row r="325" spans="1:142" x14ac:dyDescent="0.25">
      <c r="A325" t="s">
        <v>713</v>
      </c>
      <c r="B325">
        <v>9358000</v>
      </c>
      <c r="C325" s="1">
        <v>37596</v>
      </c>
      <c r="D325" s="2">
        <v>0.56666666666666665</v>
      </c>
      <c r="G325" t="s">
        <v>714</v>
      </c>
      <c r="H325" t="s">
        <v>725</v>
      </c>
      <c r="I325" t="s">
        <v>716</v>
      </c>
      <c r="J325" t="s">
        <v>717</v>
      </c>
      <c r="N325">
        <v>19</v>
      </c>
      <c r="P325">
        <v>5</v>
      </c>
      <c r="R325">
        <v>0</v>
      </c>
      <c r="T325">
        <v>2.5</v>
      </c>
      <c r="V325">
        <v>1028</v>
      </c>
      <c r="X325">
        <v>29</v>
      </c>
      <c r="AB325">
        <v>361</v>
      </c>
      <c r="EB325">
        <v>0.83</v>
      </c>
      <c r="EF325">
        <v>80</v>
      </c>
      <c r="EJ325">
        <v>50</v>
      </c>
      <c r="EL325">
        <v>110</v>
      </c>
    </row>
    <row r="326" spans="1:142" x14ac:dyDescent="0.25">
      <c r="A326" t="s">
        <v>713</v>
      </c>
      <c r="B326">
        <v>9358000</v>
      </c>
      <c r="C326" s="1">
        <v>37721</v>
      </c>
      <c r="D326" s="2">
        <v>0.54027777777777775</v>
      </c>
      <c r="G326" t="s">
        <v>721</v>
      </c>
      <c r="H326" t="s">
        <v>725</v>
      </c>
      <c r="I326" t="s">
        <v>716</v>
      </c>
      <c r="J326" t="s">
        <v>717</v>
      </c>
      <c r="N326">
        <v>26</v>
      </c>
      <c r="P326">
        <v>13</v>
      </c>
      <c r="R326">
        <v>6.5</v>
      </c>
      <c r="V326">
        <v>1028</v>
      </c>
      <c r="X326">
        <v>25</v>
      </c>
      <c r="Z326">
        <v>1.49</v>
      </c>
      <c r="AB326">
        <v>428</v>
      </c>
      <c r="DZ326">
        <v>0.45</v>
      </c>
      <c r="EB326">
        <v>0.72</v>
      </c>
      <c r="EF326">
        <v>100</v>
      </c>
      <c r="EJ326">
        <v>50</v>
      </c>
      <c r="EL326">
        <v>110</v>
      </c>
    </row>
    <row r="327" spans="1:142" x14ac:dyDescent="0.25">
      <c r="A327" t="s">
        <v>713</v>
      </c>
      <c r="B327">
        <v>9358000</v>
      </c>
      <c r="C327" s="1">
        <v>37813</v>
      </c>
      <c r="D327" s="2">
        <v>0.53125</v>
      </c>
      <c r="G327" t="s">
        <v>721</v>
      </c>
      <c r="H327" t="s">
        <v>725</v>
      </c>
      <c r="I327" t="s">
        <v>716</v>
      </c>
      <c r="J327" t="s">
        <v>717</v>
      </c>
      <c r="N327">
        <v>37</v>
      </c>
      <c r="P327">
        <v>32</v>
      </c>
      <c r="R327">
        <v>12.7</v>
      </c>
      <c r="V327">
        <v>1028</v>
      </c>
      <c r="X327">
        <v>93</v>
      </c>
      <c r="Z327">
        <v>2.0499999999999998</v>
      </c>
      <c r="AB327">
        <v>229</v>
      </c>
      <c r="DZ327">
        <v>0.62</v>
      </c>
      <c r="EB327">
        <v>2.6</v>
      </c>
      <c r="EF327">
        <v>50</v>
      </c>
      <c r="EJ327">
        <v>50</v>
      </c>
      <c r="EL327">
        <v>1</v>
      </c>
    </row>
    <row r="328" spans="1:142" x14ac:dyDescent="0.25">
      <c r="A328" t="s">
        <v>713</v>
      </c>
      <c r="B328">
        <v>9358000</v>
      </c>
      <c r="C328" s="1">
        <v>37847</v>
      </c>
      <c r="D328" s="2">
        <v>0.5625</v>
      </c>
      <c r="G328" t="s">
        <v>721</v>
      </c>
      <c r="H328" t="s">
        <v>725</v>
      </c>
      <c r="I328" t="s">
        <v>716</v>
      </c>
      <c r="J328" t="s">
        <v>717</v>
      </c>
      <c r="N328">
        <v>37</v>
      </c>
      <c r="P328">
        <v>32</v>
      </c>
      <c r="R328">
        <v>15.9</v>
      </c>
      <c r="V328">
        <v>1028</v>
      </c>
      <c r="X328">
        <v>110</v>
      </c>
      <c r="Z328">
        <v>2.1</v>
      </c>
      <c r="AB328">
        <v>267</v>
      </c>
      <c r="DZ328">
        <v>0.64</v>
      </c>
      <c r="EB328">
        <v>3.1</v>
      </c>
      <c r="EF328">
        <v>100</v>
      </c>
      <c r="EJ328">
        <v>50</v>
      </c>
      <c r="EL328">
        <v>1</v>
      </c>
    </row>
    <row r="329" spans="1:142" x14ac:dyDescent="0.25">
      <c r="A329" t="s">
        <v>713</v>
      </c>
      <c r="B329">
        <v>9358000</v>
      </c>
      <c r="C329" s="1">
        <v>37918</v>
      </c>
      <c r="D329" s="2">
        <v>0.60763888888888895</v>
      </c>
      <c r="G329" t="s">
        <v>721</v>
      </c>
      <c r="H329" t="s">
        <v>725</v>
      </c>
      <c r="I329" t="s">
        <v>716</v>
      </c>
      <c r="J329" t="s">
        <v>717</v>
      </c>
      <c r="N329">
        <v>32</v>
      </c>
      <c r="P329">
        <v>20</v>
      </c>
      <c r="R329">
        <v>8</v>
      </c>
      <c r="T329">
        <v>20</v>
      </c>
      <c r="V329">
        <v>1028</v>
      </c>
      <c r="X329">
        <v>34</v>
      </c>
      <c r="Z329">
        <v>1.55</v>
      </c>
      <c r="AB329">
        <v>335</v>
      </c>
      <c r="DZ329">
        <v>0.47</v>
      </c>
      <c r="EB329">
        <v>0.95</v>
      </c>
      <c r="EF329">
        <v>50</v>
      </c>
      <c r="EJ329">
        <v>50</v>
      </c>
      <c r="EL329">
        <v>1</v>
      </c>
    </row>
    <row r="330" spans="1:142" x14ac:dyDescent="0.25">
      <c r="A330" t="s">
        <v>713</v>
      </c>
      <c r="B330">
        <v>9358000</v>
      </c>
      <c r="C330" s="1">
        <v>38058</v>
      </c>
      <c r="D330" s="2">
        <v>0.53125</v>
      </c>
      <c r="G330" t="s">
        <v>714</v>
      </c>
      <c r="H330" t="s">
        <v>725</v>
      </c>
      <c r="I330" t="s">
        <v>716</v>
      </c>
      <c r="J330" t="s">
        <v>717</v>
      </c>
      <c r="N330">
        <v>30</v>
      </c>
      <c r="P330">
        <v>15</v>
      </c>
      <c r="R330">
        <v>3.3</v>
      </c>
      <c r="V330">
        <v>1028</v>
      </c>
      <c r="X330">
        <v>26</v>
      </c>
      <c r="AB330">
        <v>374</v>
      </c>
      <c r="EB330">
        <v>0.73</v>
      </c>
      <c r="EH330">
        <v>5</v>
      </c>
      <c r="EJ330">
        <v>50</v>
      </c>
      <c r="EL330">
        <v>1</v>
      </c>
    </row>
    <row r="331" spans="1:142" x14ac:dyDescent="0.25">
      <c r="A331" t="s">
        <v>713</v>
      </c>
      <c r="B331">
        <v>9358000</v>
      </c>
      <c r="C331" s="1">
        <v>38089</v>
      </c>
      <c r="D331" s="2">
        <v>0.53472222222222221</v>
      </c>
      <c r="G331" t="s">
        <v>721</v>
      </c>
      <c r="H331" t="s">
        <v>725</v>
      </c>
      <c r="I331" t="s">
        <v>716</v>
      </c>
      <c r="J331" t="s">
        <v>717</v>
      </c>
      <c r="N331">
        <v>36</v>
      </c>
      <c r="P331">
        <v>15</v>
      </c>
      <c r="R331">
        <v>6.5</v>
      </c>
      <c r="V331">
        <v>1028</v>
      </c>
      <c r="X331">
        <v>65</v>
      </c>
      <c r="Z331">
        <v>1.86</v>
      </c>
      <c r="AB331">
        <v>302</v>
      </c>
      <c r="DZ331">
        <v>0.56999999999999995</v>
      </c>
      <c r="EB331">
        <v>1.8</v>
      </c>
      <c r="EF331">
        <v>80</v>
      </c>
      <c r="EJ331">
        <v>50</v>
      </c>
      <c r="EL331">
        <v>1</v>
      </c>
    </row>
    <row r="332" spans="1:142" x14ac:dyDescent="0.25">
      <c r="A332" t="s">
        <v>713</v>
      </c>
      <c r="B332">
        <v>9358000</v>
      </c>
      <c r="C332" s="1">
        <v>38117</v>
      </c>
      <c r="D332" s="2">
        <v>0.62569444444444444</v>
      </c>
      <c r="G332" t="s">
        <v>721</v>
      </c>
      <c r="H332" t="s">
        <v>725</v>
      </c>
      <c r="I332" t="s">
        <v>716</v>
      </c>
      <c r="J332" t="s">
        <v>717</v>
      </c>
      <c r="N332">
        <v>42</v>
      </c>
      <c r="P332">
        <v>38</v>
      </c>
      <c r="R332">
        <v>9</v>
      </c>
      <c r="V332">
        <v>1028</v>
      </c>
      <c r="X332">
        <v>348</v>
      </c>
      <c r="Z332">
        <v>3.1</v>
      </c>
      <c r="AB332">
        <v>155</v>
      </c>
      <c r="DZ332">
        <v>0.94</v>
      </c>
      <c r="EB332">
        <v>9.9</v>
      </c>
      <c r="EF332">
        <v>0</v>
      </c>
      <c r="EJ332">
        <v>50</v>
      </c>
      <c r="EL332">
        <v>1</v>
      </c>
    </row>
    <row r="333" spans="1:142" s="17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1B54-4FAA-42C3-94D6-0203697C05ED}">
  <dimension ref="A1:Y138"/>
  <sheetViews>
    <sheetView topLeftCell="D1" workbookViewId="0">
      <selection activeCell="L16" sqref="L16"/>
    </sheetView>
  </sheetViews>
  <sheetFormatPr defaultRowHeight="15" x14ac:dyDescent="0.25"/>
  <cols>
    <col min="3" max="3" width="10.7109375" bestFit="1" customWidth="1"/>
    <col min="17" max="17" width="14.7109375" bestFit="1" customWidth="1"/>
    <col min="18" max="18" width="17.85546875" bestFit="1" customWidth="1"/>
    <col min="19" max="19" width="14.140625" bestFit="1" customWidth="1"/>
    <col min="20" max="20" width="16.5703125" bestFit="1" customWidth="1"/>
    <col min="21" max="21" width="15.140625" bestFit="1" customWidth="1"/>
  </cols>
  <sheetData>
    <row r="1" spans="1:25" x14ac:dyDescent="0.25">
      <c r="C1" t="s">
        <v>1964</v>
      </c>
      <c r="D1" t="s">
        <v>1965</v>
      </c>
      <c r="E1" s="13" t="s">
        <v>1958</v>
      </c>
      <c r="F1" s="13" t="s">
        <v>1966</v>
      </c>
      <c r="G1" s="13" t="s">
        <v>1967</v>
      </c>
      <c r="H1" s="13" t="s">
        <v>1956</v>
      </c>
      <c r="I1" s="13" t="s">
        <v>1957</v>
      </c>
      <c r="J1" s="13" t="s">
        <v>1959</v>
      </c>
      <c r="K1" s="18" t="s">
        <v>1961</v>
      </c>
      <c r="P1" s="13" t="s">
        <v>1958</v>
      </c>
      <c r="Q1" s="13" t="s">
        <v>1967</v>
      </c>
      <c r="R1" s="13" t="s">
        <v>1956</v>
      </c>
      <c r="S1" s="13" t="s">
        <v>1957</v>
      </c>
      <c r="T1" s="13" t="s">
        <v>1959</v>
      </c>
      <c r="U1" s="18" t="s">
        <v>1961</v>
      </c>
      <c r="Y1" s="13" t="s">
        <v>1958</v>
      </c>
    </row>
    <row r="2" spans="1:25" x14ac:dyDescent="0.25">
      <c r="A2" t="str">
        <f>TEXT(C2,"yyyymmdd")</f>
        <v>19920115</v>
      </c>
      <c r="B2" t="str">
        <f>TEXT(D2,"hhmm")</f>
        <v>1240</v>
      </c>
      <c r="C2" s="1">
        <v>33618</v>
      </c>
      <c r="D2" s="2">
        <v>0.52777777777777779</v>
      </c>
      <c r="E2">
        <v>18</v>
      </c>
      <c r="F2">
        <v>380</v>
      </c>
      <c r="N2" t="s">
        <v>2247</v>
      </c>
      <c r="O2" t="s">
        <v>2071</v>
      </c>
      <c r="P2">
        <v>43</v>
      </c>
      <c r="Q2">
        <v>52.4</v>
      </c>
      <c r="R2">
        <v>2.85</v>
      </c>
      <c r="S2">
        <v>2.2599999999999998</v>
      </c>
      <c r="T2">
        <v>-9999</v>
      </c>
      <c r="U2">
        <v>116</v>
      </c>
      <c r="W2" t="s">
        <v>2024</v>
      </c>
      <c r="X2" t="s">
        <v>2103</v>
      </c>
      <c r="Y2">
        <v>18</v>
      </c>
    </row>
    <row r="3" spans="1:25" x14ac:dyDescent="0.25">
      <c r="A3" t="str">
        <f t="shared" ref="A3:A66" si="0">TEXT(C3,"yyyymmdd")</f>
        <v>19920325</v>
      </c>
      <c r="B3" t="str">
        <f t="shared" ref="B3:B66" si="1">TEXT(D3,"hhmm")</f>
        <v>1350</v>
      </c>
      <c r="C3" s="1">
        <v>33688</v>
      </c>
      <c r="D3" s="2">
        <v>0.57638888888888895</v>
      </c>
      <c r="E3">
        <v>18</v>
      </c>
      <c r="F3">
        <v>400</v>
      </c>
      <c r="N3" t="s">
        <v>2248</v>
      </c>
      <c r="O3" t="s">
        <v>1992</v>
      </c>
      <c r="P3">
        <v>47</v>
      </c>
      <c r="Q3">
        <v>56.1</v>
      </c>
      <c r="R3">
        <v>3.02</v>
      </c>
      <c r="S3">
        <v>2.37</v>
      </c>
      <c r="T3">
        <v>-9999</v>
      </c>
      <c r="U3">
        <v>83</v>
      </c>
      <c r="W3" t="s">
        <v>2175</v>
      </c>
      <c r="X3" t="s">
        <v>2334</v>
      </c>
      <c r="Y3">
        <v>18</v>
      </c>
    </row>
    <row r="4" spans="1:25" x14ac:dyDescent="0.25">
      <c r="A4" t="str">
        <f t="shared" si="0"/>
        <v>19920416</v>
      </c>
      <c r="B4" t="str">
        <f t="shared" si="1"/>
        <v>1415</v>
      </c>
      <c r="C4" s="1">
        <v>33710</v>
      </c>
      <c r="D4" s="2">
        <v>0.59375</v>
      </c>
      <c r="E4">
        <v>70</v>
      </c>
      <c r="F4">
        <v>316</v>
      </c>
      <c r="N4" t="s">
        <v>2386</v>
      </c>
      <c r="O4" t="s">
        <v>1994</v>
      </c>
      <c r="P4">
        <v>8.5</v>
      </c>
      <c r="Q4">
        <v>69.2</v>
      </c>
      <c r="R4">
        <v>3.52</v>
      </c>
      <c r="S4">
        <v>2.86</v>
      </c>
      <c r="T4">
        <v>-9999</v>
      </c>
      <c r="U4">
        <v>155</v>
      </c>
      <c r="W4" t="s">
        <v>2176</v>
      </c>
      <c r="X4" t="s">
        <v>2055</v>
      </c>
      <c r="Y4">
        <v>70</v>
      </c>
    </row>
    <row r="5" spans="1:25" x14ac:dyDescent="0.25">
      <c r="A5" t="str">
        <f t="shared" si="0"/>
        <v>19920507</v>
      </c>
      <c r="B5" t="str">
        <f t="shared" si="1"/>
        <v>1340</v>
      </c>
      <c r="C5" s="1">
        <v>33731</v>
      </c>
      <c r="D5" s="2">
        <v>0.56944444444444442</v>
      </c>
      <c r="E5">
        <v>256</v>
      </c>
      <c r="F5">
        <v>167</v>
      </c>
      <c r="N5" t="s">
        <v>2387</v>
      </c>
      <c r="O5" t="s">
        <v>1969</v>
      </c>
      <c r="P5">
        <v>18</v>
      </c>
      <c r="Q5">
        <v>60.1</v>
      </c>
      <c r="R5">
        <v>3.2</v>
      </c>
      <c r="S5">
        <v>2.4700000000000002</v>
      </c>
      <c r="T5">
        <v>-9999</v>
      </c>
      <c r="U5">
        <v>141</v>
      </c>
      <c r="W5" t="s">
        <v>2178</v>
      </c>
      <c r="X5" t="s">
        <v>2368</v>
      </c>
      <c r="Y5">
        <v>256</v>
      </c>
    </row>
    <row r="6" spans="1:25" x14ac:dyDescent="0.25">
      <c r="A6" t="str">
        <f t="shared" si="0"/>
        <v>19920521</v>
      </c>
      <c r="B6" t="str">
        <f t="shared" si="1"/>
        <v>1010</v>
      </c>
      <c r="C6" s="1">
        <v>33745</v>
      </c>
      <c r="D6" s="2">
        <v>0.4236111111111111</v>
      </c>
      <c r="E6">
        <v>415</v>
      </c>
      <c r="F6">
        <v>180</v>
      </c>
      <c r="N6" t="s">
        <v>2388</v>
      </c>
      <c r="O6" t="s">
        <v>2281</v>
      </c>
      <c r="P6">
        <v>45</v>
      </c>
      <c r="Q6">
        <v>44.8</v>
      </c>
      <c r="R6">
        <v>2.74</v>
      </c>
      <c r="S6">
        <v>1.93</v>
      </c>
      <c r="T6">
        <v>-9999</v>
      </c>
      <c r="U6">
        <v>116</v>
      </c>
      <c r="W6" t="s">
        <v>2180</v>
      </c>
      <c r="X6" t="s">
        <v>2146</v>
      </c>
      <c r="Y6">
        <v>415</v>
      </c>
    </row>
    <row r="7" spans="1:25" x14ac:dyDescent="0.25">
      <c r="A7" t="str">
        <f t="shared" si="0"/>
        <v>19920605</v>
      </c>
      <c r="B7" t="str">
        <f t="shared" si="1"/>
        <v>1420</v>
      </c>
      <c r="C7" s="1">
        <v>33760</v>
      </c>
      <c r="D7" s="2">
        <v>0.59722222222222221</v>
      </c>
      <c r="E7">
        <v>398</v>
      </c>
      <c r="F7">
        <v>150</v>
      </c>
      <c r="N7" t="s">
        <v>2390</v>
      </c>
      <c r="O7" t="s">
        <v>1994</v>
      </c>
      <c r="P7">
        <v>96</v>
      </c>
      <c r="Q7">
        <v>41.9</v>
      </c>
      <c r="R7">
        <v>2.56</v>
      </c>
      <c r="S7">
        <v>1.75</v>
      </c>
      <c r="T7">
        <v>-9999</v>
      </c>
      <c r="U7">
        <v>92</v>
      </c>
      <c r="W7" t="s">
        <v>2182</v>
      </c>
      <c r="X7" t="s">
        <v>2142</v>
      </c>
      <c r="Y7">
        <v>398</v>
      </c>
    </row>
    <row r="8" spans="1:25" x14ac:dyDescent="0.25">
      <c r="A8" t="str">
        <f t="shared" si="0"/>
        <v>19920613</v>
      </c>
      <c r="B8" t="str">
        <f t="shared" si="1"/>
        <v>1255</v>
      </c>
      <c r="C8" s="1">
        <v>33768</v>
      </c>
      <c r="D8" s="2">
        <v>0.53819444444444442</v>
      </c>
      <c r="E8">
        <v>502</v>
      </c>
      <c r="F8">
        <v>132</v>
      </c>
      <c r="N8" t="s">
        <v>2391</v>
      </c>
      <c r="O8" t="s">
        <v>2392</v>
      </c>
      <c r="P8">
        <v>433</v>
      </c>
      <c r="Q8">
        <v>24.9</v>
      </c>
      <c r="R8">
        <v>1.63</v>
      </c>
      <c r="S8">
        <v>1.24</v>
      </c>
      <c r="T8">
        <v>-9999</v>
      </c>
      <c r="U8">
        <v>46</v>
      </c>
      <c r="W8" t="s">
        <v>2184</v>
      </c>
      <c r="X8" t="s">
        <v>2312</v>
      </c>
      <c r="Y8">
        <v>502</v>
      </c>
    </row>
    <row r="9" spans="1:25" x14ac:dyDescent="0.25">
      <c r="A9" t="str">
        <f t="shared" si="0"/>
        <v>19920623</v>
      </c>
      <c r="B9" t="str">
        <f t="shared" si="1"/>
        <v>1100</v>
      </c>
      <c r="C9" s="1">
        <v>33778</v>
      </c>
      <c r="D9" s="2">
        <v>0.45833333333333331</v>
      </c>
      <c r="E9">
        <v>442</v>
      </c>
      <c r="F9">
        <v>142</v>
      </c>
      <c r="N9" t="s">
        <v>2393</v>
      </c>
      <c r="O9" t="s">
        <v>1998</v>
      </c>
      <c r="P9">
        <v>514</v>
      </c>
      <c r="Q9">
        <v>21.6</v>
      </c>
      <c r="R9">
        <v>1.43</v>
      </c>
      <c r="S9">
        <v>1.1200000000000001</v>
      </c>
      <c r="T9">
        <v>-9999</v>
      </c>
      <c r="U9">
        <v>40</v>
      </c>
      <c r="W9" t="s">
        <v>2185</v>
      </c>
      <c r="X9" t="s">
        <v>1980</v>
      </c>
      <c r="Y9">
        <v>442</v>
      </c>
    </row>
    <row r="10" spans="1:25" x14ac:dyDescent="0.25">
      <c r="A10" t="str">
        <f t="shared" si="0"/>
        <v>19920624</v>
      </c>
      <c r="B10" t="str">
        <f t="shared" si="1"/>
        <v>1230</v>
      </c>
      <c r="C10" s="1">
        <v>33779</v>
      </c>
      <c r="D10" s="2">
        <v>0.52083333333333337</v>
      </c>
      <c r="E10">
        <v>405</v>
      </c>
      <c r="F10">
        <v>137</v>
      </c>
      <c r="N10" t="s">
        <v>2394</v>
      </c>
      <c r="O10" t="s">
        <v>1996</v>
      </c>
      <c r="P10">
        <v>238</v>
      </c>
      <c r="Q10">
        <v>27.1</v>
      </c>
      <c r="R10">
        <v>1.71</v>
      </c>
      <c r="S10">
        <v>1.44</v>
      </c>
      <c r="T10">
        <v>-9999</v>
      </c>
      <c r="U10">
        <v>52</v>
      </c>
      <c r="W10" t="s">
        <v>2186</v>
      </c>
      <c r="X10" t="s">
        <v>2058</v>
      </c>
      <c r="Y10">
        <v>405</v>
      </c>
    </row>
    <row r="11" spans="1:25" x14ac:dyDescent="0.25">
      <c r="A11" t="str">
        <f t="shared" si="0"/>
        <v>19920625</v>
      </c>
      <c r="B11" t="str">
        <f t="shared" si="1"/>
        <v>1045</v>
      </c>
      <c r="C11" s="1">
        <v>33780</v>
      </c>
      <c r="D11" s="2">
        <v>0.44791666666666669</v>
      </c>
      <c r="E11">
        <v>385</v>
      </c>
      <c r="F11">
        <v>143</v>
      </c>
      <c r="N11" t="s">
        <v>2395</v>
      </c>
      <c r="O11" t="s">
        <v>1980</v>
      </c>
      <c r="P11">
        <v>883</v>
      </c>
      <c r="Q11">
        <v>16.899999999999999</v>
      </c>
      <c r="R11">
        <v>1.1499999999999999</v>
      </c>
      <c r="S11">
        <v>0.93</v>
      </c>
      <c r="T11">
        <v>-9999</v>
      </c>
      <c r="U11">
        <v>28</v>
      </c>
      <c r="W11" t="s">
        <v>2187</v>
      </c>
      <c r="X11" t="s">
        <v>2036</v>
      </c>
      <c r="Y11">
        <v>385</v>
      </c>
    </row>
    <row r="12" spans="1:25" x14ac:dyDescent="0.25">
      <c r="A12" t="str">
        <f t="shared" si="0"/>
        <v>19920722</v>
      </c>
      <c r="B12" t="str">
        <f t="shared" si="1"/>
        <v>1140</v>
      </c>
      <c r="C12" s="1">
        <v>33807</v>
      </c>
      <c r="D12" s="2">
        <v>0.4861111111111111</v>
      </c>
      <c r="E12">
        <v>110</v>
      </c>
      <c r="F12">
        <v>214</v>
      </c>
      <c r="N12" t="s">
        <v>2396</v>
      </c>
      <c r="O12" t="s">
        <v>1994</v>
      </c>
      <c r="P12">
        <v>451</v>
      </c>
      <c r="Q12">
        <v>21.8</v>
      </c>
      <c r="R12">
        <v>1.45</v>
      </c>
      <c r="S12">
        <v>1.06</v>
      </c>
      <c r="T12">
        <v>-9999</v>
      </c>
      <c r="U12">
        <v>36</v>
      </c>
      <c r="W12" t="s">
        <v>2188</v>
      </c>
      <c r="X12" t="s">
        <v>2179</v>
      </c>
      <c r="Y12">
        <v>110</v>
      </c>
    </row>
    <row r="13" spans="1:25" x14ac:dyDescent="0.25">
      <c r="A13" t="str">
        <f t="shared" si="0"/>
        <v>19920911</v>
      </c>
      <c r="B13" t="str">
        <f t="shared" si="1"/>
        <v>1030</v>
      </c>
      <c r="C13" s="1">
        <v>33858</v>
      </c>
      <c r="D13" s="2">
        <v>0.4375</v>
      </c>
      <c r="E13">
        <v>58</v>
      </c>
      <c r="F13">
        <v>293</v>
      </c>
      <c r="N13" t="s">
        <v>2259</v>
      </c>
      <c r="O13" t="s">
        <v>2033</v>
      </c>
      <c r="P13">
        <v>580</v>
      </c>
      <c r="Q13">
        <v>20.8</v>
      </c>
      <c r="R13">
        <v>1.4</v>
      </c>
      <c r="S13">
        <v>1.05</v>
      </c>
      <c r="T13">
        <v>-9999</v>
      </c>
      <c r="U13">
        <v>32</v>
      </c>
      <c r="W13" t="s">
        <v>2190</v>
      </c>
      <c r="X13" t="s">
        <v>2145</v>
      </c>
      <c r="Y13">
        <v>58</v>
      </c>
    </row>
    <row r="14" spans="1:25" x14ac:dyDescent="0.25">
      <c r="A14" t="str">
        <f t="shared" si="0"/>
        <v>19920922</v>
      </c>
      <c r="B14" t="str">
        <f t="shared" si="1"/>
        <v>1155</v>
      </c>
      <c r="C14" s="1">
        <v>33869</v>
      </c>
      <c r="D14" s="2">
        <v>0.49652777777777773</v>
      </c>
      <c r="E14">
        <v>55</v>
      </c>
      <c r="F14">
        <v>309</v>
      </c>
      <c r="N14" t="s">
        <v>2397</v>
      </c>
      <c r="O14" t="s">
        <v>1980</v>
      </c>
      <c r="P14">
        <v>606</v>
      </c>
      <c r="Q14">
        <v>18.600000000000001</v>
      </c>
      <c r="R14">
        <v>1.25</v>
      </c>
      <c r="S14">
        <v>0.86</v>
      </c>
      <c r="T14">
        <v>-9999</v>
      </c>
      <c r="U14">
        <v>33</v>
      </c>
      <c r="W14" t="s">
        <v>2369</v>
      </c>
      <c r="X14" t="s">
        <v>2370</v>
      </c>
      <c r="Y14">
        <v>55</v>
      </c>
    </row>
    <row r="15" spans="1:25" x14ac:dyDescent="0.25">
      <c r="A15" t="str">
        <f t="shared" si="0"/>
        <v>19920929</v>
      </c>
      <c r="B15" t="str">
        <f t="shared" si="1"/>
        <v>1145</v>
      </c>
      <c r="C15" s="1">
        <v>33876</v>
      </c>
      <c r="D15" s="2">
        <v>0.48958333333333331</v>
      </c>
      <c r="E15">
        <v>48</v>
      </c>
      <c r="F15">
        <v>305</v>
      </c>
      <c r="N15" t="s">
        <v>2261</v>
      </c>
      <c r="O15" t="s">
        <v>2019</v>
      </c>
      <c r="P15">
        <v>585</v>
      </c>
      <c r="Q15">
        <v>19.2</v>
      </c>
      <c r="R15">
        <v>1.29</v>
      </c>
      <c r="S15">
        <v>0.9</v>
      </c>
      <c r="T15">
        <v>-9999</v>
      </c>
      <c r="U15">
        <v>31</v>
      </c>
      <c r="W15" t="s">
        <v>2371</v>
      </c>
      <c r="X15" t="s">
        <v>2281</v>
      </c>
      <c r="Y15">
        <v>48</v>
      </c>
    </row>
    <row r="16" spans="1:25" x14ac:dyDescent="0.25">
      <c r="A16" t="str">
        <f t="shared" si="0"/>
        <v>19921014</v>
      </c>
      <c r="B16" t="str">
        <f t="shared" si="1"/>
        <v>1300</v>
      </c>
      <c r="C16" s="1">
        <v>33891</v>
      </c>
      <c r="D16" s="2">
        <v>0.54166666666666663</v>
      </c>
      <c r="E16">
        <v>27</v>
      </c>
      <c r="F16">
        <v>320</v>
      </c>
      <c r="N16" t="s">
        <v>2398</v>
      </c>
      <c r="O16" t="s">
        <v>1980</v>
      </c>
      <c r="P16">
        <v>355</v>
      </c>
      <c r="Q16">
        <v>20.7</v>
      </c>
      <c r="R16">
        <v>1.37</v>
      </c>
      <c r="S16">
        <v>0.97</v>
      </c>
      <c r="T16">
        <v>-9999</v>
      </c>
      <c r="U16">
        <v>34</v>
      </c>
      <c r="W16" t="s">
        <v>2193</v>
      </c>
      <c r="X16" t="s">
        <v>2033</v>
      </c>
      <c r="Y16">
        <v>27</v>
      </c>
    </row>
    <row r="17" spans="1:25" x14ac:dyDescent="0.25">
      <c r="A17" t="str">
        <f t="shared" si="0"/>
        <v>19921015</v>
      </c>
      <c r="B17" t="str">
        <f t="shared" si="1"/>
        <v>1030</v>
      </c>
      <c r="C17" s="1">
        <v>33892</v>
      </c>
      <c r="D17" s="2">
        <v>0.4375</v>
      </c>
      <c r="E17">
        <v>30</v>
      </c>
      <c r="F17">
        <v>325</v>
      </c>
      <c r="N17" t="s">
        <v>2399</v>
      </c>
      <c r="O17" t="s">
        <v>2212</v>
      </c>
      <c r="P17">
        <v>324</v>
      </c>
      <c r="Q17">
        <v>23</v>
      </c>
      <c r="R17">
        <v>1.58</v>
      </c>
      <c r="S17">
        <v>1.07</v>
      </c>
      <c r="T17">
        <v>-9999</v>
      </c>
      <c r="U17">
        <v>40</v>
      </c>
      <c r="W17" t="s">
        <v>2194</v>
      </c>
      <c r="X17" t="s">
        <v>2145</v>
      </c>
      <c r="Y17">
        <v>30</v>
      </c>
    </row>
    <row r="18" spans="1:25" x14ac:dyDescent="0.25">
      <c r="A18" t="str">
        <f t="shared" si="0"/>
        <v>19921201</v>
      </c>
      <c r="B18" t="str">
        <f t="shared" si="1"/>
        <v>1045</v>
      </c>
      <c r="C18" s="1">
        <v>33939</v>
      </c>
      <c r="D18" s="2">
        <v>0.44791666666666669</v>
      </c>
      <c r="E18">
        <v>22</v>
      </c>
      <c r="F18">
        <v>337</v>
      </c>
      <c r="N18" t="s">
        <v>2400</v>
      </c>
      <c r="O18" t="s">
        <v>1969</v>
      </c>
      <c r="P18">
        <v>232</v>
      </c>
      <c r="Q18">
        <v>27.8</v>
      </c>
      <c r="R18">
        <v>1.91</v>
      </c>
      <c r="S18">
        <v>1.31</v>
      </c>
      <c r="T18">
        <v>-9999</v>
      </c>
      <c r="U18">
        <v>51</v>
      </c>
      <c r="W18" t="s">
        <v>2372</v>
      </c>
      <c r="X18" t="s">
        <v>2036</v>
      </c>
      <c r="Y18">
        <v>22</v>
      </c>
    </row>
    <row r="19" spans="1:25" x14ac:dyDescent="0.25">
      <c r="A19" t="str">
        <f t="shared" si="0"/>
        <v>19930304</v>
      </c>
      <c r="B19" t="str">
        <f t="shared" si="1"/>
        <v>1205</v>
      </c>
      <c r="C19" s="1">
        <v>34032</v>
      </c>
      <c r="D19" s="2">
        <v>0.50347222222222221</v>
      </c>
      <c r="E19">
        <v>24</v>
      </c>
      <c r="F19">
        <v>375</v>
      </c>
      <c r="N19" t="s">
        <v>2265</v>
      </c>
      <c r="O19" t="s">
        <v>1980</v>
      </c>
      <c r="P19">
        <v>202</v>
      </c>
      <c r="Q19">
        <v>29.1</v>
      </c>
      <c r="R19">
        <v>1.97</v>
      </c>
      <c r="S19">
        <v>1.33</v>
      </c>
      <c r="T19">
        <v>-9999</v>
      </c>
      <c r="U19">
        <v>56</v>
      </c>
      <c r="W19" t="s">
        <v>2373</v>
      </c>
      <c r="X19" t="s">
        <v>2104</v>
      </c>
      <c r="Y19">
        <v>24</v>
      </c>
    </row>
    <row r="20" spans="1:25" x14ac:dyDescent="0.25">
      <c r="A20" t="str">
        <f t="shared" si="0"/>
        <v>19930401</v>
      </c>
      <c r="B20" t="str">
        <f t="shared" si="1"/>
        <v>1425</v>
      </c>
      <c r="C20" s="1">
        <v>34060</v>
      </c>
      <c r="D20" s="2">
        <v>0.60069444444444442</v>
      </c>
      <c r="E20">
        <v>24</v>
      </c>
      <c r="F20">
        <v>430</v>
      </c>
      <c r="N20" t="s">
        <v>2266</v>
      </c>
      <c r="O20" t="s">
        <v>2019</v>
      </c>
      <c r="P20">
        <v>115</v>
      </c>
      <c r="Q20">
        <v>35.6</v>
      </c>
      <c r="R20">
        <v>2.12</v>
      </c>
      <c r="S20">
        <v>1.4</v>
      </c>
      <c r="T20">
        <v>-9999</v>
      </c>
      <c r="U20">
        <v>75</v>
      </c>
      <c r="W20" t="s">
        <v>2195</v>
      </c>
      <c r="X20" t="s">
        <v>2284</v>
      </c>
      <c r="Y20">
        <v>24</v>
      </c>
    </row>
    <row r="21" spans="1:25" x14ac:dyDescent="0.25">
      <c r="A21" t="str">
        <f t="shared" si="0"/>
        <v>19930422</v>
      </c>
      <c r="B21" t="str">
        <f t="shared" si="1"/>
        <v>1225</v>
      </c>
      <c r="C21" s="1">
        <v>34081</v>
      </c>
      <c r="D21" s="2">
        <v>0.51736111111111105</v>
      </c>
      <c r="E21">
        <v>41</v>
      </c>
      <c r="F21">
        <v>406</v>
      </c>
      <c r="N21" t="s">
        <v>2267</v>
      </c>
      <c r="O21" t="s">
        <v>2122</v>
      </c>
      <c r="P21">
        <v>44</v>
      </c>
      <c r="Q21">
        <v>49.6</v>
      </c>
      <c r="R21">
        <v>2.7</v>
      </c>
      <c r="S21">
        <v>1.95</v>
      </c>
      <c r="T21">
        <v>-9999</v>
      </c>
      <c r="U21">
        <v>110</v>
      </c>
      <c r="W21" t="s">
        <v>2374</v>
      </c>
      <c r="X21" t="s">
        <v>2064</v>
      </c>
      <c r="Y21">
        <v>41</v>
      </c>
    </row>
    <row r="22" spans="1:25" x14ac:dyDescent="0.25">
      <c r="A22" t="str">
        <f t="shared" si="0"/>
        <v>19930512</v>
      </c>
      <c r="B22" t="str">
        <f t="shared" si="1"/>
        <v>1530</v>
      </c>
      <c r="C22" s="1">
        <v>34101</v>
      </c>
      <c r="D22" s="2">
        <v>0.64583333333333337</v>
      </c>
      <c r="E22">
        <v>155</v>
      </c>
      <c r="F22">
        <v>262</v>
      </c>
      <c r="N22" t="s">
        <v>2270</v>
      </c>
      <c r="O22" t="s">
        <v>2053</v>
      </c>
      <c r="P22">
        <v>25</v>
      </c>
      <c r="Q22">
        <v>57.2</v>
      </c>
      <c r="R22">
        <v>3.18</v>
      </c>
      <c r="S22">
        <v>2.2400000000000002</v>
      </c>
      <c r="T22">
        <v>0.76</v>
      </c>
      <c r="U22">
        <v>286</v>
      </c>
      <c r="W22" t="s">
        <v>2196</v>
      </c>
      <c r="X22" t="s">
        <v>1992</v>
      </c>
      <c r="Y22">
        <v>155</v>
      </c>
    </row>
    <row r="23" spans="1:25" x14ac:dyDescent="0.25">
      <c r="A23" t="str">
        <f t="shared" si="0"/>
        <v>19930520</v>
      </c>
      <c r="B23" t="str">
        <f t="shared" si="1"/>
        <v>1700</v>
      </c>
      <c r="C23" s="1">
        <v>34109</v>
      </c>
      <c r="D23" s="2">
        <v>0.70833333333333337</v>
      </c>
      <c r="E23">
        <v>479</v>
      </c>
      <c r="F23">
        <v>157</v>
      </c>
      <c r="N23" t="s">
        <v>2271</v>
      </c>
      <c r="O23" t="s">
        <v>2058</v>
      </c>
      <c r="P23">
        <v>52</v>
      </c>
      <c r="Q23">
        <v>56.5</v>
      </c>
      <c r="R23">
        <v>3.3</v>
      </c>
      <c r="S23">
        <v>2.7</v>
      </c>
      <c r="T23">
        <v>0.75</v>
      </c>
      <c r="U23">
        <v>135</v>
      </c>
      <c r="W23" t="s">
        <v>2375</v>
      </c>
      <c r="X23" t="s">
        <v>2030</v>
      </c>
      <c r="Y23">
        <v>479</v>
      </c>
    </row>
    <row r="24" spans="1:25" x14ac:dyDescent="0.25">
      <c r="A24" t="str">
        <f t="shared" si="0"/>
        <v>19930526</v>
      </c>
      <c r="B24" t="str">
        <f t="shared" si="1"/>
        <v>1935</v>
      </c>
      <c r="C24" s="1">
        <v>34115</v>
      </c>
      <c r="D24" s="2">
        <v>0.81597222222222221</v>
      </c>
      <c r="E24">
        <v>957</v>
      </c>
      <c r="F24">
        <v>119</v>
      </c>
      <c r="N24" t="s">
        <v>2402</v>
      </c>
      <c r="O24" t="s">
        <v>2212</v>
      </c>
      <c r="P24">
        <v>168</v>
      </c>
      <c r="Q24">
        <v>36.200000000000003</v>
      </c>
      <c r="R24">
        <v>2.12</v>
      </c>
      <c r="S24">
        <v>1.73</v>
      </c>
      <c r="T24">
        <v>0.56999999999999995</v>
      </c>
      <c r="U24">
        <v>75</v>
      </c>
      <c r="W24" t="s">
        <v>2198</v>
      </c>
      <c r="X24" t="s">
        <v>2376</v>
      </c>
      <c r="Y24">
        <v>957</v>
      </c>
    </row>
    <row r="25" spans="1:25" x14ac:dyDescent="0.25">
      <c r="A25" t="str">
        <f t="shared" si="0"/>
        <v>19930616</v>
      </c>
      <c r="B25" t="str">
        <f t="shared" si="1"/>
        <v>1230</v>
      </c>
      <c r="C25" s="1">
        <v>34136</v>
      </c>
      <c r="D25" s="2">
        <v>0.52083333333333337</v>
      </c>
      <c r="E25">
        <v>835</v>
      </c>
      <c r="F25">
        <v>116</v>
      </c>
      <c r="N25" t="s">
        <v>2272</v>
      </c>
      <c r="O25" t="s">
        <v>2033</v>
      </c>
      <c r="P25">
        <v>449</v>
      </c>
      <c r="Q25">
        <v>20.9</v>
      </c>
      <c r="R25">
        <v>1.28</v>
      </c>
      <c r="S25">
        <v>1.06</v>
      </c>
      <c r="T25">
        <v>0.43</v>
      </c>
      <c r="U25">
        <v>36</v>
      </c>
      <c r="W25" t="s">
        <v>2200</v>
      </c>
      <c r="X25" t="s">
        <v>2058</v>
      </c>
      <c r="Y25">
        <v>835</v>
      </c>
    </row>
    <row r="26" spans="1:25" x14ac:dyDescent="0.25">
      <c r="A26" t="str">
        <f t="shared" si="0"/>
        <v>19930720</v>
      </c>
      <c r="B26" t="str">
        <f t="shared" si="1"/>
        <v>1420</v>
      </c>
      <c r="C26" s="1">
        <v>34170</v>
      </c>
      <c r="D26" s="2">
        <v>0.59722222222222221</v>
      </c>
      <c r="E26">
        <v>210</v>
      </c>
      <c r="F26">
        <v>176</v>
      </c>
      <c r="N26" t="s">
        <v>2273</v>
      </c>
      <c r="O26" t="s">
        <v>2403</v>
      </c>
      <c r="P26">
        <v>621</v>
      </c>
      <c r="Q26">
        <v>18.3</v>
      </c>
      <c r="R26">
        <v>1.1299999999999999</v>
      </c>
      <c r="S26">
        <v>0.86</v>
      </c>
      <c r="T26">
        <v>0.45</v>
      </c>
      <c r="U26">
        <v>31</v>
      </c>
      <c r="W26" t="s">
        <v>2201</v>
      </c>
      <c r="X26" t="s">
        <v>2142</v>
      </c>
      <c r="Y26">
        <v>210</v>
      </c>
    </row>
    <row r="27" spans="1:25" x14ac:dyDescent="0.25">
      <c r="A27" t="str">
        <f t="shared" si="0"/>
        <v>19931022</v>
      </c>
      <c r="B27" t="str">
        <f t="shared" si="1"/>
        <v>1350</v>
      </c>
      <c r="C27" s="1">
        <v>34264</v>
      </c>
      <c r="D27" s="2">
        <v>0.57638888888888895</v>
      </c>
      <c r="E27">
        <v>41</v>
      </c>
      <c r="F27">
        <v>338</v>
      </c>
      <c r="N27" t="s">
        <v>2405</v>
      </c>
      <c r="O27" t="s">
        <v>2053</v>
      </c>
      <c r="P27">
        <v>193</v>
      </c>
      <c r="Q27">
        <v>24.3</v>
      </c>
      <c r="R27">
        <v>1.47</v>
      </c>
      <c r="S27">
        <v>1.1399999999999999</v>
      </c>
      <c r="T27">
        <v>0.43</v>
      </c>
      <c r="U27">
        <v>43</v>
      </c>
      <c r="W27" t="s">
        <v>2377</v>
      </c>
      <c r="X27" t="s">
        <v>2334</v>
      </c>
      <c r="Y27">
        <v>41</v>
      </c>
    </row>
    <row r="28" spans="1:25" x14ac:dyDescent="0.25">
      <c r="A28" t="str">
        <f t="shared" si="0"/>
        <v>19941013</v>
      </c>
      <c r="B28" t="str">
        <f t="shared" si="1"/>
        <v>1335</v>
      </c>
      <c r="C28" s="1">
        <v>34620</v>
      </c>
      <c r="D28" s="2">
        <v>0.56597222222222221</v>
      </c>
      <c r="E28">
        <v>74</v>
      </c>
      <c r="F28">
        <v>270</v>
      </c>
      <c r="N28" t="s">
        <v>2406</v>
      </c>
      <c r="O28" t="s">
        <v>1969</v>
      </c>
      <c r="P28">
        <v>485</v>
      </c>
      <c r="Q28">
        <v>18.899999999999999</v>
      </c>
      <c r="R28">
        <v>1.2</v>
      </c>
      <c r="S28">
        <v>0.87</v>
      </c>
      <c r="T28">
        <v>0.36</v>
      </c>
      <c r="U28">
        <v>32</v>
      </c>
      <c r="W28" t="s">
        <v>2378</v>
      </c>
      <c r="X28" t="s">
        <v>2379</v>
      </c>
      <c r="Y28">
        <v>74</v>
      </c>
    </row>
    <row r="29" spans="1:25" x14ac:dyDescent="0.25">
      <c r="A29" t="str">
        <f t="shared" si="0"/>
        <v>19941213</v>
      </c>
      <c r="B29" t="str">
        <f t="shared" si="1"/>
        <v>1330</v>
      </c>
      <c r="C29" s="1">
        <v>34681</v>
      </c>
      <c r="D29" s="2">
        <v>0.5625</v>
      </c>
      <c r="E29">
        <v>41</v>
      </c>
      <c r="F29">
        <v>350</v>
      </c>
      <c r="N29" t="s">
        <v>2277</v>
      </c>
      <c r="O29" t="s">
        <v>2407</v>
      </c>
      <c r="P29">
        <v>325</v>
      </c>
      <c r="Q29">
        <v>21.5</v>
      </c>
      <c r="R29">
        <v>1.36</v>
      </c>
      <c r="S29">
        <v>1.03</v>
      </c>
      <c r="T29">
        <v>0.36</v>
      </c>
      <c r="U29">
        <v>37</v>
      </c>
      <c r="W29" t="s">
        <v>2380</v>
      </c>
      <c r="X29" t="s">
        <v>2140</v>
      </c>
      <c r="Y29">
        <v>41</v>
      </c>
    </row>
    <row r="30" spans="1:25" x14ac:dyDescent="0.25">
      <c r="A30" t="str">
        <f t="shared" si="0"/>
        <v>19950118</v>
      </c>
      <c r="B30" t="str">
        <f t="shared" si="1"/>
        <v>1610</v>
      </c>
      <c r="C30" s="1">
        <v>34717</v>
      </c>
      <c r="D30" s="2">
        <v>0.67361111111111116</v>
      </c>
      <c r="E30">
        <v>32</v>
      </c>
      <c r="F30">
        <v>268</v>
      </c>
      <c r="N30" t="s">
        <v>2278</v>
      </c>
      <c r="O30" t="s">
        <v>2053</v>
      </c>
      <c r="P30">
        <v>141</v>
      </c>
      <c r="Q30">
        <v>28.5</v>
      </c>
      <c r="R30">
        <v>1.77</v>
      </c>
      <c r="S30">
        <v>1.27</v>
      </c>
      <c r="T30">
        <v>0.5</v>
      </c>
      <c r="U30">
        <v>59</v>
      </c>
      <c r="W30" t="s">
        <v>2215</v>
      </c>
      <c r="X30" t="s">
        <v>2147</v>
      </c>
      <c r="Y30">
        <v>32</v>
      </c>
    </row>
    <row r="31" spans="1:25" x14ac:dyDescent="0.25">
      <c r="A31" t="str">
        <f t="shared" si="0"/>
        <v>19950412</v>
      </c>
      <c r="B31" t="str">
        <f t="shared" si="1"/>
        <v>1510</v>
      </c>
      <c r="C31" s="1">
        <v>34801</v>
      </c>
      <c r="D31" s="2">
        <v>0.63194444444444442</v>
      </c>
      <c r="E31">
        <v>51</v>
      </c>
      <c r="F31">
        <v>363</v>
      </c>
      <c r="N31" t="s">
        <v>2282</v>
      </c>
      <c r="O31" t="s">
        <v>2017</v>
      </c>
      <c r="P31">
        <v>34</v>
      </c>
      <c r="Q31">
        <v>49</v>
      </c>
      <c r="R31">
        <v>2.76</v>
      </c>
      <c r="S31">
        <v>2.2200000000000002</v>
      </c>
      <c r="T31">
        <v>0.63</v>
      </c>
      <c r="U31">
        <v>108</v>
      </c>
      <c r="W31" t="s">
        <v>2216</v>
      </c>
      <c r="X31" t="s">
        <v>2141</v>
      </c>
      <c r="Y31">
        <v>51</v>
      </c>
    </row>
    <row r="32" spans="1:25" x14ac:dyDescent="0.25">
      <c r="A32" t="str">
        <f t="shared" si="0"/>
        <v>19950622</v>
      </c>
      <c r="B32" t="str">
        <f t="shared" si="1"/>
        <v>0630</v>
      </c>
      <c r="C32" s="1">
        <v>34872</v>
      </c>
      <c r="D32" s="2">
        <v>0.27083333333333331</v>
      </c>
      <c r="E32">
        <v>1110</v>
      </c>
      <c r="F32">
        <v>108</v>
      </c>
      <c r="N32" t="s">
        <v>2409</v>
      </c>
      <c r="O32" t="s">
        <v>2344</v>
      </c>
      <c r="P32">
        <v>27</v>
      </c>
      <c r="Q32">
        <v>62.3</v>
      </c>
      <c r="R32">
        <v>3.34</v>
      </c>
      <c r="S32">
        <v>2.71</v>
      </c>
      <c r="T32">
        <v>0.7</v>
      </c>
      <c r="U32">
        <v>109</v>
      </c>
      <c r="W32" t="s">
        <v>2381</v>
      </c>
      <c r="X32" t="s">
        <v>2382</v>
      </c>
      <c r="Y32">
        <v>1110</v>
      </c>
    </row>
    <row r="33" spans="1:25" x14ac:dyDescent="0.25">
      <c r="A33" t="str">
        <f t="shared" si="0"/>
        <v>19950627</v>
      </c>
      <c r="B33" t="str">
        <f t="shared" si="1"/>
        <v>1030</v>
      </c>
      <c r="C33" s="1">
        <v>34877</v>
      </c>
      <c r="D33" s="2">
        <v>0.4375</v>
      </c>
      <c r="E33">
        <v>938</v>
      </c>
      <c r="F33">
        <v>109</v>
      </c>
      <c r="N33" t="s">
        <v>2411</v>
      </c>
      <c r="O33" t="s">
        <v>1969</v>
      </c>
      <c r="P33">
        <v>61</v>
      </c>
      <c r="Q33">
        <v>52.4</v>
      </c>
      <c r="R33">
        <v>3.14</v>
      </c>
      <c r="S33">
        <v>2.41</v>
      </c>
      <c r="T33">
        <v>0.66</v>
      </c>
      <c r="U33">
        <v>107</v>
      </c>
      <c r="W33" t="s">
        <v>2046</v>
      </c>
      <c r="X33" t="s">
        <v>2145</v>
      </c>
      <c r="Y33">
        <v>938</v>
      </c>
    </row>
    <row r="34" spans="1:25" x14ac:dyDescent="0.25">
      <c r="A34" t="str">
        <f t="shared" si="0"/>
        <v>19950711</v>
      </c>
      <c r="B34" t="str">
        <f t="shared" si="1"/>
        <v>1115</v>
      </c>
      <c r="C34" s="1">
        <v>34891</v>
      </c>
      <c r="D34" s="2">
        <v>0.46875</v>
      </c>
      <c r="E34">
        <v>865</v>
      </c>
      <c r="F34">
        <v>111</v>
      </c>
      <c r="N34" t="s">
        <v>2291</v>
      </c>
      <c r="O34" t="s">
        <v>2058</v>
      </c>
      <c r="P34">
        <v>205</v>
      </c>
      <c r="Q34">
        <v>31.1</v>
      </c>
      <c r="R34">
        <v>2.0499999999999998</v>
      </c>
      <c r="S34">
        <v>1.42</v>
      </c>
      <c r="T34">
        <v>0.47</v>
      </c>
      <c r="U34">
        <v>69</v>
      </c>
      <c r="W34" t="s">
        <v>2224</v>
      </c>
      <c r="X34" t="s">
        <v>2212</v>
      </c>
      <c r="Y34">
        <v>865</v>
      </c>
    </row>
    <row r="35" spans="1:25" x14ac:dyDescent="0.25">
      <c r="A35" t="str">
        <f t="shared" si="0"/>
        <v>19950907</v>
      </c>
      <c r="B35" t="str">
        <f t="shared" si="1"/>
        <v>1500</v>
      </c>
      <c r="C35" s="1">
        <v>34949</v>
      </c>
      <c r="D35" s="2">
        <v>0.625</v>
      </c>
      <c r="E35">
        <v>108</v>
      </c>
      <c r="F35">
        <v>237</v>
      </c>
      <c r="N35" t="s">
        <v>2414</v>
      </c>
      <c r="O35" t="s">
        <v>1969</v>
      </c>
      <c r="P35">
        <v>26</v>
      </c>
      <c r="Q35">
        <v>66.3</v>
      </c>
      <c r="R35">
        <v>3.81</v>
      </c>
      <c r="S35">
        <v>2.67</v>
      </c>
      <c r="T35">
        <v>0.88</v>
      </c>
      <c r="U35">
        <v>141</v>
      </c>
      <c r="W35" t="s">
        <v>2383</v>
      </c>
      <c r="X35" t="s">
        <v>1989</v>
      </c>
      <c r="Y35">
        <v>108</v>
      </c>
    </row>
    <row r="36" spans="1:25" x14ac:dyDescent="0.25">
      <c r="A36" t="str">
        <f t="shared" si="0"/>
        <v>19951017</v>
      </c>
      <c r="B36" t="str">
        <f t="shared" si="1"/>
        <v>1020</v>
      </c>
      <c r="C36" s="1">
        <v>34989</v>
      </c>
      <c r="D36" s="2">
        <v>0.43055555555555558</v>
      </c>
      <c r="E36">
        <v>51</v>
      </c>
      <c r="F36">
        <v>302</v>
      </c>
      <c r="N36" t="s">
        <v>2296</v>
      </c>
      <c r="O36" t="s">
        <v>2062</v>
      </c>
      <c r="P36">
        <v>110</v>
      </c>
      <c r="Q36">
        <v>42.9</v>
      </c>
      <c r="R36">
        <v>2.65</v>
      </c>
      <c r="S36">
        <v>1.75</v>
      </c>
      <c r="T36">
        <v>0.62</v>
      </c>
      <c r="U36">
        <v>103</v>
      </c>
      <c r="W36" t="s">
        <v>2235</v>
      </c>
      <c r="X36" t="s">
        <v>2174</v>
      </c>
      <c r="Y36">
        <v>51</v>
      </c>
    </row>
    <row r="37" spans="1:25" x14ac:dyDescent="0.25">
      <c r="A37" t="str">
        <f t="shared" si="0"/>
        <v>19951129</v>
      </c>
      <c r="B37" t="str">
        <f t="shared" si="1"/>
        <v>1240</v>
      </c>
      <c r="C37" s="1">
        <v>35032</v>
      </c>
      <c r="D37" s="2">
        <v>0.52777777777777779</v>
      </c>
      <c r="E37">
        <v>27</v>
      </c>
      <c r="F37">
        <v>357</v>
      </c>
      <c r="N37" t="s">
        <v>2415</v>
      </c>
      <c r="O37" t="s">
        <v>2100</v>
      </c>
      <c r="P37">
        <v>199</v>
      </c>
      <c r="Q37">
        <v>27.1</v>
      </c>
      <c r="R37">
        <v>1.78</v>
      </c>
      <c r="S37">
        <v>1.2</v>
      </c>
      <c r="T37">
        <v>0.56000000000000005</v>
      </c>
      <c r="U37">
        <v>60</v>
      </c>
      <c r="W37" t="s">
        <v>2236</v>
      </c>
      <c r="X37" t="s">
        <v>2103</v>
      </c>
      <c r="Y37">
        <v>27</v>
      </c>
    </row>
    <row r="38" spans="1:25" x14ac:dyDescent="0.25">
      <c r="A38" t="str">
        <f t="shared" si="0"/>
        <v>19960401</v>
      </c>
      <c r="B38" t="str">
        <f t="shared" si="1"/>
        <v>1250</v>
      </c>
      <c r="C38" s="1">
        <v>35156</v>
      </c>
      <c r="D38" s="2">
        <v>0.53472222222222221</v>
      </c>
      <c r="E38">
        <v>34</v>
      </c>
      <c r="F38">
        <v>410</v>
      </c>
      <c r="N38" t="s">
        <v>2298</v>
      </c>
      <c r="O38" t="s">
        <v>2055</v>
      </c>
      <c r="P38">
        <v>525</v>
      </c>
      <c r="Q38">
        <v>17.8</v>
      </c>
      <c r="R38">
        <v>1.24</v>
      </c>
      <c r="S38">
        <v>0.76</v>
      </c>
      <c r="T38">
        <v>0.56000000000000005</v>
      </c>
      <c r="U38">
        <v>27</v>
      </c>
      <c r="W38" t="s">
        <v>2054</v>
      </c>
      <c r="X38" t="s">
        <v>2008</v>
      </c>
      <c r="Y38">
        <v>34</v>
      </c>
    </row>
    <row r="39" spans="1:25" x14ac:dyDescent="0.25">
      <c r="A39" t="str">
        <f t="shared" si="0"/>
        <v>19960409</v>
      </c>
      <c r="B39" t="str">
        <f t="shared" si="1"/>
        <v>1500</v>
      </c>
      <c r="C39" s="1">
        <v>35164</v>
      </c>
      <c r="D39" s="2">
        <v>0.625</v>
      </c>
      <c r="E39">
        <v>64</v>
      </c>
      <c r="F39">
        <v>324</v>
      </c>
      <c r="N39" t="s">
        <v>2416</v>
      </c>
      <c r="O39" t="s">
        <v>2000</v>
      </c>
      <c r="P39">
        <v>250</v>
      </c>
      <c r="Q39">
        <v>22.9</v>
      </c>
      <c r="R39">
        <v>1.57</v>
      </c>
      <c r="S39">
        <v>0.96</v>
      </c>
      <c r="T39">
        <v>0.54</v>
      </c>
      <c r="U39">
        <v>38</v>
      </c>
      <c r="W39" t="s">
        <v>2237</v>
      </c>
      <c r="X39" t="s">
        <v>1989</v>
      </c>
      <c r="Y39">
        <v>64</v>
      </c>
    </row>
    <row r="40" spans="1:25" x14ac:dyDescent="0.25">
      <c r="A40" t="str">
        <f t="shared" si="0"/>
        <v>19960513</v>
      </c>
      <c r="B40" t="str">
        <f t="shared" si="1"/>
        <v>1340</v>
      </c>
      <c r="C40" s="1">
        <v>35198</v>
      </c>
      <c r="D40" s="2">
        <v>0.56944444444444442</v>
      </c>
      <c r="E40">
        <v>559</v>
      </c>
      <c r="F40">
        <v>129</v>
      </c>
      <c r="N40" t="s">
        <v>2299</v>
      </c>
      <c r="O40" t="s">
        <v>2008</v>
      </c>
      <c r="P40">
        <v>144</v>
      </c>
      <c r="Q40">
        <v>30.7</v>
      </c>
      <c r="R40">
        <v>2.0099999999999998</v>
      </c>
      <c r="S40">
        <v>1.25</v>
      </c>
      <c r="T40">
        <v>0.6</v>
      </c>
      <c r="U40">
        <v>54</v>
      </c>
      <c r="W40" t="s">
        <v>2384</v>
      </c>
      <c r="X40" t="s">
        <v>2368</v>
      </c>
      <c r="Y40">
        <v>559</v>
      </c>
    </row>
    <row r="41" spans="1:25" x14ac:dyDescent="0.25">
      <c r="A41" t="str">
        <f t="shared" si="0"/>
        <v>19960521</v>
      </c>
      <c r="B41" t="str">
        <f t="shared" si="1"/>
        <v>1020</v>
      </c>
      <c r="C41" s="1">
        <v>35206</v>
      </c>
      <c r="D41" s="2">
        <v>0.43055555555555558</v>
      </c>
      <c r="E41">
        <v>644</v>
      </c>
      <c r="F41">
        <v>110</v>
      </c>
      <c r="N41" t="s">
        <v>2300</v>
      </c>
      <c r="O41" t="s">
        <v>2218</v>
      </c>
      <c r="P41">
        <v>81</v>
      </c>
      <c r="Q41">
        <v>39.299999999999997</v>
      </c>
      <c r="R41">
        <v>2.4</v>
      </c>
      <c r="S41">
        <v>1.6</v>
      </c>
      <c r="T41">
        <v>0.67</v>
      </c>
      <c r="U41">
        <v>74</v>
      </c>
      <c r="W41" t="s">
        <v>2240</v>
      </c>
      <c r="X41" t="s">
        <v>2174</v>
      </c>
      <c r="Y41">
        <v>644</v>
      </c>
    </row>
    <row r="42" spans="1:25" x14ac:dyDescent="0.25">
      <c r="A42" t="str">
        <f t="shared" si="0"/>
        <v>19960814</v>
      </c>
      <c r="B42" t="str">
        <f t="shared" si="1"/>
        <v>1300</v>
      </c>
      <c r="C42" s="1">
        <v>35291</v>
      </c>
      <c r="D42" s="2">
        <v>0.54166666666666663</v>
      </c>
      <c r="E42">
        <v>39</v>
      </c>
      <c r="F42">
        <v>294</v>
      </c>
      <c r="N42" t="s">
        <v>2418</v>
      </c>
      <c r="O42" t="s">
        <v>2403</v>
      </c>
      <c r="P42">
        <v>99</v>
      </c>
      <c r="Q42">
        <v>45.2</v>
      </c>
      <c r="R42">
        <v>3.07</v>
      </c>
      <c r="S42">
        <v>1.9</v>
      </c>
      <c r="T42">
        <v>0.71</v>
      </c>
      <c r="U42">
        <v>-9999</v>
      </c>
      <c r="W42" t="s">
        <v>2244</v>
      </c>
      <c r="X42" t="s">
        <v>2033</v>
      </c>
      <c r="Y42">
        <v>39</v>
      </c>
    </row>
    <row r="43" spans="1:25" x14ac:dyDescent="0.25">
      <c r="A43" t="str">
        <f t="shared" si="0"/>
        <v>19961009</v>
      </c>
      <c r="B43" t="str">
        <f t="shared" si="1"/>
        <v>1045</v>
      </c>
      <c r="C43" s="1">
        <v>35347</v>
      </c>
      <c r="D43" s="2">
        <v>0.44791666666666669</v>
      </c>
      <c r="E43">
        <v>111</v>
      </c>
      <c r="F43">
        <v>218</v>
      </c>
      <c r="N43" t="s">
        <v>2304</v>
      </c>
      <c r="O43" t="s">
        <v>2000</v>
      </c>
      <c r="P43">
        <v>73</v>
      </c>
      <c r="Q43">
        <v>45.3</v>
      </c>
      <c r="R43">
        <v>2.73</v>
      </c>
      <c r="S43">
        <v>1.78</v>
      </c>
      <c r="T43">
        <v>0.64</v>
      </c>
      <c r="U43">
        <v>95</v>
      </c>
      <c r="W43" t="s">
        <v>2246</v>
      </c>
      <c r="X43" t="s">
        <v>2036</v>
      </c>
      <c r="Y43">
        <v>111</v>
      </c>
    </row>
    <row r="44" spans="1:25" x14ac:dyDescent="0.25">
      <c r="A44" t="str">
        <f t="shared" si="0"/>
        <v>19961108</v>
      </c>
      <c r="B44" t="str">
        <f t="shared" si="1"/>
        <v>1400</v>
      </c>
      <c r="C44" s="1">
        <v>35377</v>
      </c>
      <c r="D44" s="2">
        <v>0.58333333333333337</v>
      </c>
      <c r="E44">
        <v>46</v>
      </c>
      <c r="F44">
        <v>295</v>
      </c>
      <c r="N44" t="s">
        <v>2420</v>
      </c>
      <c r="O44" t="s">
        <v>1969</v>
      </c>
      <c r="P44">
        <v>33</v>
      </c>
      <c r="Q44">
        <v>59.1</v>
      </c>
      <c r="R44">
        <v>3.29</v>
      </c>
      <c r="S44">
        <v>2.5299999999999998</v>
      </c>
      <c r="T44">
        <v>0.61</v>
      </c>
      <c r="U44">
        <v>130</v>
      </c>
      <c r="W44" t="s">
        <v>2385</v>
      </c>
      <c r="X44" t="s">
        <v>2019</v>
      </c>
      <c r="Y44">
        <v>46</v>
      </c>
    </row>
    <row r="45" spans="1:25" x14ac:dyDescent="0.25">
      <c r="A45" t="str">
        <f t="shared" si="0"/>
        <v>19961119</v>
      </c>
      <c r="B45" t="str">
        <f t="shared" si="1"/>
        <v>1310</v>
      </c>
      <c r="C45" s="1">
        <v>35388</v>
      </c>
      <c r="D45" s="2">
        <v>0.54861111111111105</v>
      </c>
      <c r="E45">
        <v>43</v>
      </c>
      <c r="F45">
        <v>299</v>
      </c>
      <c r="G45">
        <v>52.4</v>
      </c>
      <c r="H45">
        <v>2.85</v>
      </c>
      <c r="I45">
        <v>2.2599999999999998</v>
      </c>
      <c r="K45">
        <v>116</v>
      </c>
      <c r="N45" t="s">
        <v>2421</v>
      </c>
      <c r="O45" t="s">
        <v>2019</v>
      </c>
      <c r="P45">
        <v>30</v>
      </c>
      <c r="Q45">
        <v>66.5</v>
      </c>
      <c r="R45">
        <v>3.6</v>
      </c>
      <c r="S45">
        <v>2.81</v>
      </c>
      <c r="T45">
        <v>0.68</v>
      </c>
      <c r="U45">
        <v>151</v>
      </c>
      <c r="W45" t="s">
        <v>2247</v>
      </c>
      <c r="X45" t="s">
        <v>2071</v>
      </c>
      <c r="Y45">
        <v>43</v>
      </c>
    </row>
    <row r="46" spans="1:25" x14ac:dyDescent="0.25">
      <c r="A46" t="str">
        <f t="shared" si="0"/>
        <v>19970108</v>
      </c>
      <c r="B46" t="str">
        <f t="shared" si="1"/>
        <v>1500</v>
      </c>
      <c r="C46" s="1">
        <v>35438</v>
      </c>
      <c r="D46" s="2">
        <v>0.625</v>
      </c>
      <c r="E46">
        <v>47</v>
      </c>
      <c r="F46">
        <v>367</v>
      </c>
      <c r="N46" t="s">
        <v>2422</v>
      </c>
      <c r="O46" t="s">
        <v>2053</v>
      </c>
      <c r="P46">
        <v>18</v>
      </c>
      <c r="Q46">
        <v>66.8</v>
      </c>
      <c r="R46">
        <v>3.62</v>
      </c>
      <c r="S46">
        <v>2.81</v>
      </c>
      <c r="T46">
        <v>0.68</v>
      </c>
      <c r="U46">
        <v>160</v>
      </c>
      <c r="W46" s="7" t="s">
        <v>2248</v>
      </c>
      <c r="X46" s="7" t="s">
        <v>1989</v>
      </c>
      <c r="Y46" s="7">
        <v>47</v>
      </c>
    </row>
    <row r="47" spans="1:25" x14ac:dyDescent="0.25">
      <c r="A47" t="str">
        <f t="shared" si="0"/>
        <v>19970108</v>
      </c>
      <c r="B47" t="str">
        <f t="shared" si="1"/>
        <v>1530</v>
      </c>
      <c r="C47" s="1">
        <v>35438</v>
      </c>
      <c r="D47" s="2">
        <v>0.64583333333333337</v>
      </c>
      <c r="E47">
        <v>47</v>
      </c>
      <c r="F47">
        <v>361</v>
      </c>
      <c r="G47">
        <v>56.1</v>
      </c>
      <c r="H47">
        <v>3.02</v>
      </c>
      <c r="I47">
        <v>2.37</v>
      </c>
      <c r="K47">
        <v>83</v>
      </c>
      <c r="N47" t="s">
        <v>2308</v>
      </c>
      <c r="O47" t="s">
        <v>1992</v>
      </c>
      <c r="P47">
        <v>186</v>
      </c>
      <c r="Q47">
        <v>34.4</v>
      </c>
      <c r="R47">
        <v>2.16</v>
      </c>
      <c r="S47">
        <v>1.53</v>
      </c>
      <c r="T47">
        <v>0.52</v>
      </c>
      <c r="U47">
        <v>74</v>
      </c>
      <c r="W47" s="7" t="s">
        <v>2386</v>
      </c>
      <c r="X47" s="7" t="s">
        <v>1994</v>
      </c>
      <c r="Y47" s="7">
        <v>8.5</v>
      </c>
    </row>
    <row r="48" spans="1:25" x14ac:dyDescent="0.25">
      <c r="A48" t="str">
        <f t="shared" si="0"/>
        <v>19970130</v>
      </c>
      <c r="B48" t="str">
        <f t="shared" si="1"/>
        <v>1000</v>
      </c>
      <c r="C48" s="1">
        <v>35460</v>
      </c>
      <c r="D48" s="2">
        <v>0.41666666666666669</v>
      </c>
      <c r="E48">
        <v>8.5</v>
      </c>
      <c r="F48">
        <v>433</v>
      </c>
      <c r="G48">
        <v>69.2</v>
      </c>
      <c r="H48">
        <v>3.52</v>
      </c>
      <c r="I48">
        <v>2.86</v>
      </c>
      <c r="K48">
        <v>155</v>
      </c>
      <c r="N48" t="s">
        <v>2309</v>
      </c>
      <c r="O48" t="s">
        <v>2053</v>
      </c>
      <c r="P48">
        <v>491</v>
      </c>
      <c r="Q48">
        <v>19.2</v>
      </c>
      <c r="R48">
        <v>1.35</v>
      </c>
      <c r="S48">
        <v>0.91</v>
      </c>
      <c r="T48">
        <v>0.39</v>
      </c>
      <c r="U48">
        <v>35</v>
      </c>
      <c r="W48" t="s">
        <v>2387</v>
      </c>
      <c r="X48" t="s">
        <v>1969</v>
      </c>
      <c r="Y48">
        <v>18</v>
      </c>
    </row>
    <row r="49" spans="1:25" x14ac:dyDescent="0.25">
      <c r="A49" t="str">
        <f t="shared" si="0"/>
        <v>19970130</v>
      </c>
      <c r="B49" t="str">
        <f t="shared" si="1"/>
        <v>1015</v>
      </c>
      <c r="C49" s="1">
        <v>35460</v>
      </c>
      <c r="D49" s="2">
        <v>0.42708333333333331</v>
      </c>
      <c r="E49">
        <v>8.5</v>
      </c>
      <c r="F49">
        <v>426</v>
      </c>
      <c r="N49" t="s">
        <v>2313</v>
      </c>
      <c r="O49" t="s">
        <v>2062</v>
      </c>
      <c r="P49">
        <v>93</v>
      </c>
      <c r="Q49">
        <v>41</v>
      </c>
      <c r="R49">
        <v>2.6</v>
      </c>
      <c r="S49">
        <v>1.75</v>
      </c>
      <c r="T49">
        <v>0.54</v>
      </c>
      <c r="U49">
        <v>87</v>
      </c>
      <c r="W49" s="7" t="s">
        <v>2388</v>
      </c>
      <c r="X49" s="7" t="s">
        <v>2281</v>
      </c>
      <c r="Y49" s="7">
        <v>45</v>
      </c>
    </row>
    <row r="50" spans="1:25" x14ac:dyDescent="0.25">
      <c r="A50" t="str">
        <f t="shared" si="0"/>
        <v>19970225</v>
      </c>
      <c r="B50" t="str">
        <f t="shared" si="1"/>
        <v>1200</v>
      </c>
      <c r="C50" s="1">
        <v>35486</v>
      </c>
      <c r="D50" s="2">
        <v>0.5</v>
      </c>
      <c r="E50">
        <v>18</v>
      </c>
      <c r="F50">
        <v>360</v>
      </c>
      <c r="G50">
        <v>60.1</v>
      </c>
      <c r="H50">
        <v>3.2</v>
      </c>
      <c r="I50">
        <v>2.4700000000000002</v>
      </c>
      <c r="K50">
        <v>141</v>
      </c>
      <c r="W50" t="s">
        <v>2389</v>
      </c>
      <c r="X50" t="s">
        <v>1980</v>
      </c>
      <c r="Y50">
        <v>35</v>
      </c>
    </row>
    <row r="51" spans="1:25" x14ac:dyDescent="0.25">
      <c r="A51" t="str">
        <f t="shared" si="0"/>
        <v>19970325</v>
      </c>
      <c r="B51" t="str">
        <f t="shared" si="1"/>
        <v>1145</v>
      </c>
      <c r="C51" s="1">
        <v>35514</v>
      </c>
      <c r="D51" s="2">
        <v>0.48958333333333331</v>
      </c>
      <c r="E51">
        <v>45</v>
      </c>
      <c r="F51">
        <v>349</v>
      </c>
      <c r="G51">
        <v>44.8</v>
      </c>
      <c r="H51">
        <v>2.74</v>
      </c>
      <c r="I51">
        <v>1.93</v>
      </c>
      <c r="K51">
        <v>116</v>
      </c>
      <c r="W51" t="s">
        <v>2390</v>
      </c>
      <c r="X51" t="s">
        <v>1994</v>
      </c>
      <c r="Y51">
        <v>96</v>
      </c>
    </row>
    <row r="52" spans="1:25" x14ac:dyDescent="0.25">
      <c r="A52" t="str">
        <f t="shared" si="0"/>
        <v>19970325</v>
      </c>
      <c r="B52" t="str">
        <f t="shared" si="1"/>
        <v>1215</v>
      </c>
      <c r="C52" s="1">
        <v>35514</v>
      </c>
      <c r="D52" s="2">
        <v>0.51041666666666663</v>
      </c>
      <c r="E52">
        <v>45</v>
      </c>
      <c r="F52">
        <v>349</v>
      </c>
      <c r="W52" s="7" t="s">
        <v>2391</v>
      </c>
      <c r="X52" s="7" t="s">
        <v>2392</v>
      </c>
      <c r="Y52" s="7">
        <v>433</v>
      </c>
    </row>
    <row r="53" spans="1:25" x14ac:dyDescent="0.25">
      <c r="A53" t="str">
        <f t="shared" si="0"/>
        <v>19970415</v>
      </c>
      <c r="B53" t="str">
        <f t="shared" si="1"/>
        <v>1100</v>
      </c>
      <c r="C53" s="1">
        <v>35535</v>
      </c>
      <c r="D53" s="2">
        <v>0.45833333333333331</v>
      </c>
      <c r="E53">
        <v>35</v>
      </c>
      <c r="F53">
        <v>380</v>
      </c>
      <c r="W53" t="s">
        <v>2393</v>
      </c>
      <c r="X53" t="s">
        <v>1998</v>
      </c>
      <c r="Y53">
        <v>514</v>
      </c>
    </row>
    <row r="54" spans="1:25" x14ac:dyDescent="0.25">
      <c r="A54" t="str">
        <f t="shared" si="0"/>
        <v>19970429</v>
      </c>
      <c r="B54" t="str">
        <f t="shared" si="1"/>
        <v>1000</v>
      </c>
      <c r="C54" s="1">
        <v>35549</v>
      </c>
      <c r="D54" s="2">
        <v>0.41666666666666669</v>
      </c>
      <c r="E54">
        <v>96</v>
      </c>
      <c r="F54">
        <v>284</v>
      </c>
      <c r="G54">
        <v>41.9</v>
      </c>
      <c r="H54">
        <v>2.56</v>
      </c>
      <c r="I54">
        <v>1.75</v>
      </c>
      <c r="K54">
        <v>92</v>
      </c>
      <c r="W54" s="7" t="s">
        <v>2394</v>
      </c>
      <c r="X54" s="7" t="s">
        <v>1996</v>
      </c>
      <c r="Y54" s="7">
        <v>238</v>
      </c>
    </row>
    <row r="55" spans="1:25" x14ac:dyDescent="0.25">
      <c r="A55" t="str">
        <f t="shared" si="0"/>
        <v>19970514</v>
      </c>
      <c r="B55" t="str">
        <f t="shared" si="1"/>
        <v>0920</v>
      </c>
      <c r="C55" s="1">
        <v>35564</v>
      </c>
      <c r="D55" s="2">
        <v>0.3888888888888889</v>
      </c>
      <c r="E55">
        <v>433</v>
      </c>
      <c r="F55">
        <v>144</v>
      </c>
      <c r="G55">
        <v>24.9</v>
      </c>
      <c r="H55">
        <v>1.63</v>
      </c>
      <c r="I55">
        <v>1.24</v>
      </c>
      <c r="K55">
        <v>46</v>
      </c>
      <c r="W55" s="7" t="s">
        <v>2395</v>
      </c>
      <c r="X55" s="7" t="s">
        <v>1980</v>
      </c>
      <c r="Y55" s="7">
        <v>883</v>
      </c>
    </row>
    <row r="56" spans="1:25" x14ac:dyDescent="0.25">
      <c r="A56" t="str">
        <f t="shared" si="0"/>
        <v>19970514</v>
      </c>
      <c r="B56" t="str">
        <f t="shared" si="1"/>
        <v>0930</v>
      </c>
      <c r="C56" s="1">
        <v>35564</v>
      </c>
      <c r="D56" s="2">
        <v>0.39583333333333331</v>
      </c>
      <c r="E56">
        <v>433</v>
      </c>
      <c r="F56">
        <v>144</v>
      </c>
      <c r="W56" t="s">
        <v>2396</v>
      </c>
      <c r="X56" t="s">
        <v>1994</v>
      </c>
      <c r="Y56">
        <v>451</v>
      </c>
    </row>
    <row r="57" spans="1:25" x14ac:dyDescent="0.25">
      <c r="A57" t="str">
        <f t="shared" si="0"/>
        <v>19970521</v>
      </c>
      <c r="B57" t="str">
        <f t="shared" si="1"/>
        <v>0830</v>
      </c>
      <c r="C57" s="1">
        <v>35571</v>
      </c>
      <c r="D57" s="2">
        <v>0.35416666666666669</v>
      </c>
      <c r="E57">
        <v>514</v>
      </c>
      <c r="F57">
        <v>129</v>
      </c>
      <c r="G57">
        <v>21.6</v>
      </c>
      <c r="H57">
        <v>1.43</v>
      </c>
      <c r="I57">
        <v>1.1200000000000001</v>
      </c>
      <c r="K57">
        <v>40</v>
      </c>
      <c r="W57" s="7" t="s">
        <v>2259</v>
      </c>
      <c r="X57" s="7" t="s">
        <v>2058</v>
      </c>
      <c r="Y57" s="7">
        <v>580</v>
      </c>
    </row>
    <row r="58" spans="1:25" x14ac:dyDescent="0.25">
      <c r="A58" t="str">
        <f t="shared" si="0"/>
        <v>19970529</v>
      </c>
      <c r="B58" t="str">
        <f t="shared" si="1"/>
        <v>0930</v>
      </c>
      <c r="C58" s="1">
        <v>35579</v>
      </c>
      <c r="D58" s="2">
        <v>0.39583333333333331</v>
      </c>
      <c r="E58">
        <v>238</v>
      </c>
      <c r="F58">
        <v>164</v>
      </c>
      <c r="G58">
        <v>27.1</v>
      </c>
      <c r="H58">
        <v>1.71</v>
      </c>
      <c r="I58">
        <v>1.44</v>
      </c>
      <c r="K58">
        <v>52</v>
      </c>
      <c r="W58" t="s">
        <v>2397</v>
      </c>
      <c r="X58" t="s">
        <v>1980</v>
      </c>
      <c r="Y58">
        <v>606</v>
      </c>
    </row>
    <row r="59" spans="1:25" x14ac:dyDescent="0.25">
      <c r="A59" t="str">
        <f t="shared" si="0"/>
        <v>19970529</v>
      </c>
      <c r="B59" t="str">
        <f t="shared" si="1"/>
        <v>1000</v>
      </c>
      <c r="C59" s="1">
        <v>35579</v>
      </c>
      <c r="D59" s="2">
        <v>0.41666666666666669</v>
      </c>
      <c r="E59">
        <v>238</v>
      </c>
      <c r="F59">
        <v>196</v>
      </c>
      <c r="W59" t="s">
        <v>2261</v>
      </c>
      <c r="X59" t="s">
        <v>2019</v>
      </c>
      <c r="Y59">
        <v>585</v>
      </c>
    </row>
    <row r="60" spans="1:25" x14ac:dyDescent="0.25">
      <c r="A60" t="str">
        <f t="shared" si="0"/>
        <v>19970605</v>
      </c>
      <c r="B60" t="str">
        <f t="shared" si="1"/>
        <v>1100</v>
      </c>
      <c r="C60" s="1">
        <v>35586</v>
      </c>
      <c r="D60" s="2">
        <v>0.45833333333333331</v>
      </c>
      <c r="E60">
        <v>883</v>
      </c>
      <c r="F60">
        <v>138</v>
      </c>
      <c r="G60">
        <v>16.899999999999999</v>
      </c>
      <c r="H60">
        <v>1.1499999999999999</v>
      </c>
      <c r="I60">
        <v>0.93</v>
      </c>
      <c r="K60">
        <v>28</v>
      </c>
      <c r="W60" t="s">
        <v>2398</v>
      </c>
      <c r="X60" t="s">
        <v>1980</v>
      </c>
      <c r="Y60">
        <v>355</v>
      </c>
    </row>
    <row r="61" spans="1:25" x14ac:dyDescent="0.25">
      <c r="A61" t="str">
        <f t="shared" si="0"/>
        <v>19970605</v>
      </c>
      <c r="B61" t="str">
        <f t="shared" si="1"/>
        <v>1200</v>
      </c>
      <c r="C61" s="1">
        <v>35586</v>
      </c>
      <c r="D61" s="2">
        <v>0.5</v>
      </c>
      <c r="E61">
        <v>883</v>
      </c>
      <c r="F61">
        <v>138</v>
      </c>
      <c r="W61" t="s">
        <v>2399</v>
      </c>
      <c r="X61" t="s">
        <v>2212</v>
      </c>
      <c r="Y61">
        <v>324</v>
      </c>
    </row>
    <row r="62" spans="1:25" x14ac:dyDescent="0.25">
      <c r="A62" t="str">
        <f t="shared" si="0"/>
        <v>19970611</v>
      </c>
      <c r="B62" t="str">
        <f t="shared" si="1"/>
        <v>1000</v>
      </c>
      <c r="C62" s="1">
        <v>35592</v>
      </c>
      <c r="D62" s="2">
        <v>0.41666666666666669</v>
      </c>
      <c r="E62">
        <v>451</v>
      </c>
      <c r="F62">
        <v>152</v>
      </c>
      <c r="G62">
        <v>21.8</v>
      </c>
      <c r="H62">
        <v>1.45</v>
      </c>
      <c r="I62">
        <v>1.06</v>
      </c>
      <c r="K62">
        <v>36</v>
      </c>
      <c r="W62" s="7" t="s">
        <v>2400</v>
      </c>
      <c r="X62" s="7" t="s">
        <v>1969</v>
      </c>
      <c r="Y62" s="7">
        <v>232</v>
      </c>
    </row>
    <row r="63" spans="1:25" x14ac:dyDescent="0.25">
      <c r="A63" t="str">
        <f t="shared" si="0"/>
        <v>19970616</v>
      </c>
      <c r="B63" t="str">
        <f t="shared" si="1"/>
        <v>1230</v>
      </c>
      <c r="C63" s="1">
        <v>35597</v>
      </c>
      <c r="D63" s="2">
        <v>0.52083333333333337</v>
      </c>
      <c r="E63">
        <v>580</v>
      </c>
      <c r="F63">
        <v>128</v>
      </c>
      <c r="W63" t="s">
        <v>2265</v>
      </c>
      <c r="X63" t="s">
        <v>1980</v>
      </c>
      <c r="Y63">
        <v>202</v>
      </c>
    </row>
    <row r="64" spans="1:25" x14ac:dyDescent="0.25">
      <c r="A64" t="str">
        <f t="shared" si="0"/>
        <v>19970616</v>
      </c>
      <c r="B64" t="str">
        <f t="shared" si="1"/>
        <v>1300</v>
      </c>
      <c r="C64" s="1">
        <v>35597</v>
      </c>
      <c r="D64" s="2">
        <v>0.54166666666666663</v>
      </c>
      <c r="E64">
        <v>580</v>
      </c>
      <c r="F64">
        <v>128</v>
      </c>
      <c r="G64">
        <v>20.8</v>
      </c>
      <c r="H64">
        <v>1.4</v>
      </c>
      <c r="I64">
        <v>1.05</v>
      </c>
      <c r="K64">
        <v>32</v>
      </c>
      <c r="W64" s="7" t="s">
        <v>2266</v>
      </c>
      <c r="X64" s="7" t="s">
        <v>2019</v>
      </c>
      <c r="Y64" s="7">
        <v>115</v>
      </c>
    </row>
    <row r="65" spans="1:25" x14ac:dyDescent="0.25">
      <c r="A65" t="str">
        <f t="shared" si="0"/>
        <v>19970626</v>
      </c>
      <c r="B65" t="str">
        <f t="shared" si="1"/>
        <v>1100</v>
      </c>
      <c r="C65" s="1">
        <v>35607</v>
      </c>
      <c r="D65" s="2">
        <v>0.45833333333333331</v>
      </c>
      <c r="E65">
        <v>606</v>
      </c>
      <c r="F65">
        <v>117</v>
      </c>
      <c r="G65">
        <v>18.600000000000001</v>
      </c>
      <c r="H65">
        <v>1.25</v>
      </c>
      <c r="I65">
        <v>0.86</v>
      </c>
      <c r="K65">
        <v>33</v>
      </c>
      <c r="W65" t="s">
        <v>2267</v>
      </c>
      <c r="X65" t="s">
        <v>2122</v>
      </c>
      <c r="Y65">
        <v>44</v>
      </c>
    </row>
    <row r="66" spans="1:25" x14ac:dyDescent="0.25">
      <c r="A66" t="str">
        <f t="shared" si="0"/>
        <v>19970701</v>
      </c>
      <c r="B66" t="str">
        <f t="shared" si="1"/>
        <v>1400</v>
      </c>
      <c r="C66" s="1">
        <v>35612</v>
      </c>
      <c r="D66" s="2">
        <v>0.58333333333333337</v>
      </c>
      <c r="E66">
        <v>585</v>
      </c>
      <c r="F66">
        <v>119</v>
      </c>
      <c r="G66">
        <v>19.2</v>
      </c>
      <c r="H66">
        <v>1.29</v>
      </c>
      <c r="I66">
        <v>0.9</v>
      </c>
      <c r="K66">
        <v>31</v>
      </c>
      <c r="W66" t="s">
        <v>2270</v>
      </c>
      <c r="X66" t="s">
        <v>2053</v>
      </c>
      <c r="Y66">
        <v>25</v>
      </c>
    </row>
    <row r="67" spans="1:25" x14ac:dyDescent="0.25">
      <c r="A67" t="str">
        <f t="shared" ref="A67:A130" si="2">TEXT(C67,"yyyymmdd")</f>
        <v>19970715</v>
      </c>
      <c r="B67" t="str">
        <f t="shared" ref="B67:B130" si="3">TEXT(D67,"hhmm")</f>
        <v>1100</v>
      </c>
      <c r="C67" s="1">
        <v>35626</v>
      </c>
      <c r="D67" s="2">
        <v>0.45833333333333331</v>
      </c>
      <c r="E67">
        <v>355</v>
      </c>
      <c r="F67">
        <v>130</v>
      </c>
      <c r="G67">
        <v>20.7</v>
      </c>
      <c r="H67">
        <v>1.37</v>
      </c>
      <c r="I67">
        <v>0.97</v>
      </c>
      <c r="K67">
        <v>34</v>
      </c>
      <c r="W67" t="s">
        <v>2401</v>
      </c>
      <c r="X67" t="s">
        <v>2053</v>
      </c>
      <c r="Y67">
        <v>33</v>
      </c>
    </row>
    <row r="68" spans="1:25" x14ac:dyDescent="0.25">
      <c r="A68" t="str">
        <f t="shared" si="2"/>
        <v>19970730</v>
      </c>
      <c r="B68" t="str">
        <f t="shared" si="3"/>
        <v>1115</v>
      </c>
      <c r="C68" s="1">
        <v>35641</v>
      </c>
      <c r="D68" s="2">
        <v>0.46875</v>
      </c>
      <c r="E68">
        <v>324</v>
      </c>
      <c r="F68">
        <v>136</v>
      </c>
      <c r="G68">
        <v>23</v>
      </c>
      <c r="H68">
        <v>1.58</v>
      </c>
      <c r="I68">
        <v>1.07</v>
      </c>
      <c r="K68">
        <v>40</v>
      </c>
      <c r="W68" t="s">
        <v>2271</v>
      </c>
      <c r="X68" t="s">
        <v>2058</v>
      </c>
      <c r="Y68">
        <v>52</v>
      </c>
    </row>
    <row r="69" spans="1:25" x14ac:dyDescent="0.25">
      <c r="A69" t="str">
        <f t="shared" si="2"/>
        <v>19970812</v>
      </c>
      <c r="B69" t="str">
        <f t="shared" si="3"/>
        <v>1200</v>
      </c>
      <c r="C69" s="1">
        <v>35654</v>
      </c>
      <c r="D69" s="2">
        <v>0.5</v>
      </c>
      <c r="E69">
        <v>232</v>
      </c>
      <c r="F69">
        <v>182</v>
      </c>
      <c r="G69">
        <v>27.8</v>
      </c>
      <c r="H69">
        <v>1.91</v>
      </c>
      <c r="I69">
        <v>1.31</v>
      </c>
      <c r="K69">
        <v>51</v>
      </c>
      <c r="W69" t="s">
        <v>2402</v>
      </c>
      <c r="X69" t="s">
        <v>2212</v>
      </c>
      <c r="Y69">
        <v>168</v>
      </c>
    </row>
    <row r="70" spans="1:25" x14ac:dyDescent="0.25">
      <c r="A70" t="str">
        <f t="shared" si="2"/>
        <v>19970812</v>
      </c>
      <c r="B70" t="str">
        <f t="shared" si="3"/>
        <v>1205</v>
      </c>
      <c r="C70" s="1">
        <v>35654</v>
      </c>
      <c r="D70" s="2">
        <v>0.50347222222222221</v>
      </c>
      <c r="E70">
        <v>232</v>
      </c>
      <c r="F70">
        <v>190</v>
      </c>
      <c r="W70" t="s">
        <v>2272</v>
      </c>
      <c r="X70" t="s">
        <v>2033</v>
      </c>
      <c r="Y70">
        <v>449</v>
      </c>
    </row>
    <row r="71" spans="1:25" x14ac:dyDescent="0.25">
      <c r="A71" t="str">
        <f t="shared" si="2"/>
        <v>19970925</v>
      </c>
      <c r="B71" t="str">
        <f t="shared" si="3"/>
        <v>1100</v>
      </c>
      <c r="C71" s="1">
        <v>35698</v>
      </c>
      <c r="D71" s="2">
        <v>0.45833333333333331</v>
      </c>
      <c r="E71">
        <v>202</v>
      </c>
      <c r="F71">
        <v>185</v>
      </c>
      <c r="G71">
        <v>29.1</v>
      </c>
      <c r="H71">
        <v>1.97</v>
      </c>
      <c r="I71">
        <v>1.33</v>
      </c>
      <c r="K71">
        <v>56</v>
      </c>
      <c r="W71" t="s">
        <v>2273</v>
      </c>
      <c r="X71" t="s">
        <v>2403</v>
      </c>
      <c r="Y71">
        <v>621</v>
      </c>
    </row>
    <row r="72" spans="1:25" x14ac:dyDescent="0.25">
      <c r="A72" t="str">
        <f t="shared" si="2"/>
        <v>19971022</v>
      </c>
      <c r="B72" t="str">
        <f t="shared" si="3"/>
        <v>1400</v>
      </c>
      <c r="C72" s="1">
        <v>35725</v>
      </c>
      <c r="D72" s="2">
        <v>0.58333333333333337</v>
      </c>
      <c r="E72">
        <v>115</v>
      </c>
      <c r="F72">
        <v>245</v>
      </c>
      <c r="G72">
        <v>35.6</v>
      </c>
      <c r="H72">
        <v>2.12</v>
      </c>
      <c r="I72">
        <v>1.4</v>
      </c>
      <c r="K72">
        <v>75</v>
      </c>
      <c r="W72" t="s">
        <v>2404</v>
      </c>
      <c r="X72" t="s">
        <v>2403</v>
      </c>
      <c r="Y72">
        <v>621</v>
      </c>
    </row>
    <row r="73" spans="1:25" x14ac:dyDescent="0.25">
      <c r="A73" t="str">
        <f t="shared" si="2"/>
        <v>19971022</v>
      </c>
      <c r="B73" t="str">
        <f t="shared" si="3"/>
        <v>1430</v>
      </c>
      <c r="C73" s="1">
        <v>35725</v>
      </c>
      <c r="D73" s="2">
        <v>0.60416666666666663</v>
      </c>
      <c r="E73">
        <v>115</v>
      </c>
      <c r="F73">
        <v>245</v>
      </c>
      <c r="W73" t="s">
        <v>2405</v>
      </c>
      <c r="X73" t="s">
        <v>2053</v>
      </c>
      <c r="Y73">
        <v>193</v>
      </c>
    </row>
    <row r="74" spans="1:25" x14ac:dyDescent="0.25">
      <c r="A74" t="str">
        <f t="shared" si="2"/>
        <v>19971125</v>
      </c>
      <c r="B74" t="str">
        <f t="shared" si="3"/>
        <v>1515</v>
      </c>
      <c r="C74" s="1">
        <v>35759</v>
      </c>
      <c r="D74" s="2">
        <v>0.63541666666666663</v>
      </c>
      <c r="E74">
        <v>44</v>
      </c>
      <c r="F74">
        <v>295</v>
      </c>
      <c r="G74">
        <v>49.6</v>
      </c>
      <c r="H74">
        <v>2.7</v>
      </c>
      <c r="I74">
        <v>1.95</v>
      </c>
      <c r="K74">
        <v>110</v>
      </c>
      <c r="W74" s="7" t="s">
        <v>2406</v>
      </c>
      <c r="X74" s="7" t="s">
        <v>2281</v>
      </c>
      <c r="Y74" s="7">
        <v>485</v>
      </c>
    </row>
    <row r="75" spans="1:25" x14ac:dyDescent="0.25">
      <c r="A75" t="str">
        <f t="shared" si="2"/>
        <v>19971223</v>
      </c>
      <c r="B75" t="str">
        <f t="shared" si="3"/>
        <v>1400</v>
      </c>
      <c r="C75" s="1">
        <v>35787</v>
      </c>
      <c r="D75" s="2">
        <v>0.58333333333333337</v>
      </c>
      <c r="F75">
        <v>343</v>
      </c>
      <c r="G75">
        <v>55.8</v>
      </c>
      <c r="H75">
        <v>3.14</v>
      </c>
      <c r="I75">
        <v>2.37</v>
      </c>
      <c r="J75">
        <v>0.76</v>
      </c>
      <c r="K75">
        <v>130</v>
      </c>
      <c r="W75" t="s">
        <v>2277</v>
      </c>
      <c r="X75" t="s">
        <v>2407</v>
      </c>
      <c r="Y75">
        <v>325</v>
      </c>
    </row>
    <row r="76" spans="1:25" x14ac:dyDescent="0.25">
      <c r="A76" t="str">
        <f t="shared" si="2"/>
        <v>19980212</v>
      </c>
      <c r="B76" t="str">
        <f t="shared" si="3"/>
        <v>1330</v>
      </c>
      <c r="C76" s="1">
        <v>35838</v>
      </c>
      <c r="D76" s="2">
        <v>0.5625</v>
      </c>
      <c r="F76">
        <v>320</v>
      </c>
      <c r="G76">
        <v>60.3</v>
      </c>
      <c r="H76">
        <v>3.28</v>
      </c>
      <c r="I76">
        <v>2.56</v>
      </c>
      <c r="J76">
        <v>0.76</v>
      </c>
      <c r="K76">
        <v>150</v>
      </c>
      <c r="W76" s="7" t="s">
        <v>2278</v>
      </c>
      <c r="X76" s="7" t="s">
        <v>2019</v>
      </c>
      <c r="Y76" s="7">
        <v>141</v>
      </c>
    </row>
    <row r="77" spans="1:25" x14ac:dyDescent="0.25">
      <c r="A77" t="str">
        <f t="shared" si="2"/>
        <v>19980316</v>
      </c>
      <c r="B77" t="str">
        <f t="shared" si="3"/>
        <v>1430</v>
      </c>
      <c r="C77" s="1">
        <v>35870</v>
      </c>
      <c r="D77" s="2">
        <v>0.60416666666666663</v>
      </c>
      <c r="E77">
        <v>25</v>
      </c>
      <c r="F77">
        <v>406</v>
      </c>
      <c r="G77">
        <v>57.2</v>
      </c>
      <c r="H77">
        <v>3.18</v>
      </c>
      <c r="I77">
        <v>2.2400000000000002</v>
      </c>
      <c r="J77">
        <v>0.76</v>
      </c>
      <c r="K77">
        <v>286</v>
      </c>
      <c r="W77" t="s">
        <v>2280</v>
      </c>
      <c r="X77" t="s">
        <v>2318</v>
      </c>
      <c r="Y77">
        <v>59</v>
      </c>
    </row>
    <row r="78" spans="1:25" x14ac:dyDescent="0.25">
      <c r="A78" t="str">
        <f t="shared" si="2"/>
        <v>19980409</v>
      </c>
      <c r="B78" t="str">
        <f t="shared" si="3"/>
        <v>1430</v>
      </c>
      <c r="C78" s="1">
        <v>35894</v>
      </c>
      <c r="D78" s="2">
        <v>0.60416666666666663</v>
      </c>
      <c r="E78">
        <v>33</v>
      </c>
      <c r="F78">
        <v>390</v>
      </c>
      <c r="W78" t="s">
        <v>2282</v>
      </c>
      <c r="X78" t="s">
        <v>2017</v>
      </c>
      <c r="Y78">
        <v>34</v>
      </c>
    </row>
    <row r="79" spans="1:25" x14ac:dyDescent="0.25">
      <c r="A79" t="str">
        <f t="shared" si="2"/>
        <v>19980423</v>
      </c>
      <c r="B79" t="str">
        <f t="shared" si="3"/>
        <v>1230</v>
      </c>
      <c r="C79" s="1">
        <v>35908</v>
      </c>
      <c r="D79" s="2">
        <v>0.52083333333333337</v>
      </c>
      <c r="E79">
        <v>52</v>
      </c>
      <c r="F79">
        <v>357</v>
      </c>
      <c r="G79">
        <v>56.5</v>
      </c>
      <c r="H79">
        <v>3.3</v>
      </c>
      <c r="I79">
        <v>2.7</v>
      </c>
      <c r="J79">
        <v>0.75</v>
      </c>
      <c r="K79">
        <v>135</v>
      </c>
      <c r="W79" t="s">
        <v>2408</v>
      </c>
      <c r="X79" t="s">
        <v>2134</v>
      </c>
      <c r="Y79">
        <v>49</v>
      </c>
    </row>
    <row r="80" spans="1:25" x14ac:dyDescent="0.25">
      <c r="A80" t="str">
        <f t="shared" si="2"/>
        <v>19980506</v>
      </c>
      <c r="B80" t="str">
        <f t="shared" si="3"/>
        <v>1115</v>
      </c>
      <c r="C80" s="1">
        <v>35921</v>
      </c>
      <c r="D80" s="2">
        <v>0.46875</v>
      </c>
      <c r="E80">
        <v>168</v>
      </c>
      <c r="F80">
        <v>205</v>
      </c>
      <c r="G80">
        <v>36.200000000000003</v>
      </c>
      <c r="H80">
        <v>2.12</v>
      </c>
      <c r="I80">
        <v>1.73</v>
      </c>
      <c r="J80">
        <v>0.56999999999999995</v>
      </c>
      <c r="K80">
        <v>75</v>
      </c>
      <c r="W80" t="s">
        <v>2285</v>
      </c>
      <c r="X80" t="s">
        <v>2122</v>
      </c>
      <c r="Y80">
        <v>46</v>
      </c>
    </row>
    <row r="81" spans="1:25" x14ac:dyDescent="0.25">
      <c r="A81" t="str">
        <f t="shared" si="2"/>
        <v>19980529</v>
      </c>
      <c r="B81" t="str">
        <f t="shared" si="3"/>
        <v>1300</v>
      </c>
      <c r="C81" s="1">
        <v>35944</v>
      </c>
      <c r="D81" s="2">
        <v>0.54166666666666663</v>
      </c>
      <c r="E81">
        <v>449</v>
      </c>
      <c r="F81">
        <v>127</v>
      </c>
      <c r="G81">
        <v>20.9</v>
      </c>
      <c r="H81">
        <v>1.28</v>
      </c>
      <c r="I81">
        <v>1.06</v>
      </c>
      <c r="J81">
        <v>0.43</v>
      </c>
      <c r="K81">
        <v>36</v>
      </c>
      <c r="W81" t="s">
        <v>2409</v>
      </c>
      <c r="X81" t="s">
        <v>2344</v>
      </c>
      <c r="Y81">
        <v>27</v>
      </c>
    </row>
    <row r="82" spans="1:25" x14ac:dyDescent="0.25">
      <c r="A82" t="str">
        <f t="shared" si="2"/>
        <v>19980602</v>
      </c>
      <c r="B82" t="str">
        <f t="shared" si="3"/>
        <v>0730</v>
      </c>
      <c r="C82" s="1">
        <v>35948</v>
      </c>
      <c r="D82" s="2">
        <v>0.3125</v>
      </c>
      <c r="E82">
        <v>621</v>
      </c>
      <c r="F82">
        <v>106</v>
      </c>
      <c r="G82">
        <v>18.3</v>
      </c>
      <c r="H82">
        <v>1.1299999999999999</v>
      </c>
      <c r="I82">
        <v>0.86</v>
      </c>
      <c r="J82">
        <v>0.45</v>
      </c>
      <c r="K82">
        <v>31</v>
      </c>
      <c r="W82" t="s">
        <v>2410</v>
      </c>
      <c r="X82" t="s">
        <v>2033</v>
      </c>
      <c r="Y82">
        <v>38</v>
      </c>
    </row>
    <row r="83" spans="1:25" x14ac:dyDescent="0.25">
      <c r="A83" t="str">
        <f t="shared" si="2"/>
        <v>19980603</v>
      </c>
      <c r="B83" t="str">
        <f t="shared" si="3"/>
        <v>0730</v>
      </c>
      <c r="C83" s="1">
        <v>35949</v>
      </c>
      <c r="D83" s="2">
        <v>0.3125</v>
      </c>
      <c r="E83">
        <v>621</v>
      </c>
      <c r="F83">
        <v>115</v>
      </c>
      <c r="W83" t="s">
        <v>2411</v>
      </c>
      <c r="X83" t="s">
        <v>1969</v>
      </c>
      <c r="Y83">
        <v>61</v>
      </c>
    </row>
    <row r="84" spans="1:25" x14ac:dyDescent="0.25">
      <c r="A84" t="str">
        <f t="shared" si="2"/>
        <v>19980609</v>
      </c>
      <c r="B84" t="str">
        <f t="shared" si="3"/>
        <v>1430</v>
      </c>
      <c r="C84" s="1">
        <v>35955</v>
      </c>
      <c r="D84" s="2">
        <v>0.60416666666666663</v>
      </c>
      <c r="E84">
        <v>193</v>
      </c>
      <c r="F84">
        <v>147</v>
      </c>
      <c r="G84">
        <v>24.3</v>
      </c>
      <c r="H84">
        <v>1.47</v>
      </c>
      <c r="I84">
        <v>1.1399999999999999</v>
      </c>
      <c r="J84">
        <v>0.43</v>
      </c>
      <c r="K84">
        <v>43</v>
      </c>
      <c r="W84" t="s">
        <v>2289</v>
      </c>
      <c r="X84" t="s">
        <v>2122</v>
      </c>
      <c r="Y84">
        <v>367</v>
      </c>
    </row>
    <row r="85" spans="1:25" x14ac:dyDescent="0.25">
      <c r="A85" t="str">
        <f t="shared" si="2"/>
        <v>19980624</v>
      </c>
      <c r="B85" t="str">
        <f t="shared" si="3"/>
        <v>1145</v>
      </c>
      <c r="C85" s="1">
        <v>35970</v>
      </c>
      <c r="D85" s="2">
        <v>0.48958333333333331</v>
      </c>
      <c r="E85">
        <v>485</v>
      </c>
      <c r="F85">
        <v>114</v>
      </c>
      <c r="W85" t="s">
        <v>2290</v>
      </c>
      <c r="X85" t="s">
        <v>1989</v>
      </c>
      <c r="Y85">
        <v>205</v>
      </c>
    </row>
    <row r="86" spans="1:25" x14ac:dyDescent="0.25">
      <c r="A86" t="str">
        <f t="shared" si="2"/>
        <v>19980624</v>
      </c>
      <c r="B86" t="str">
        <f t="shared" si="3"/>
        <v>1200</v>
      </c>
      <c r="C86" s="1">
        <v>35970</v>
      </c>
      <c r="D86" s="2">
        <v>0.5</v>
      </c>
      <c r="E86">
        <v>485</v>
      </c>
      <c r="F86">
        <v>114</v>
      </c>
      <c r="G86">
        <v>18.899999999999999</v>
      </c>
      <c r="H86">
        <v>1.2</v>
      </c>
      <c r="I86">
        <v>0.87</v>
      </c>
      <c r="J86">
        <v>0.36</v>
      </c>
      <c r="K86">
        <v>32</v>
      </c>
      <c r="W86" t="s">
        <v>2291</v>
      </c>
      <c r="X86" t="s">
        <v>2058</v>
      </c>
      <c r="Y86">
        <v>205</v>
      </c>
    </row>
    <row r="87" spans="1:25" x14ac:dyDescent="0.25">
      <c r="A87" t="str">
        <f t="shared" si="2"/>
        <v>19980709</v>
      </c>
      <c r="B87" t="str">
        <f t="shared" si="3"/>
        <v>1450</v>
      </c>
      <c r="C87" s="1">
        <v>35985</v>
      </c>
      <c r="D87" s="2">
        <v>0.61805555555555558</v>
      </c>
      <c r="E87">
        <v>325</v>
      </c>
      <c r="F87">
        <v>133</v>
      </c>
      <c r="G87">
        <v>21.5</v>
      </c>
      <c r="H87">
        <v>1.36</v>
      </c>
      <c r="I87">
        <v>1.03</v>
      </c>
      <c r="J87">
        <v>0.36</v>
      </c>
      <c r="K87">
        <v>37</v>
      </c>
      <c r="W87" t="s">
        <v>2412</v>
      </c>
      <c r="X87" t="s">
        <v>2033</v>
      </c>
      <c r="Y87">
        <v>72</v>
      </c>
    </row>
    <row r="88" spans="1:25" x14ac:dyDescent="0.25">
      <c r="A88" t="str">
        <f t="shared" si="2"/>
        <v>19980722</v>
      </c>
      <c r="B88" t="str">
        <f t="shared" si="3"/>
        <v>1400</v>
      </c>
      <c r="C88" s="1">
        <v>35998</v>
      </c>
      <c r="D88" s="2">
        <v>0.58333333333333337</v>
      </c>
      <c r="E88">
        <v>141</v>
      </c>
      <c r="F88">
        <v>190</v>
      </c>
      <c r="W88" t="s">
        <v>2294</v>
      </c>
      <c r="X88" t="s">
        <v>2019</v>
      </c>
      <c r="Y88">
        <v>30</v>
      </c>
    </row>
    <row r="89" spans="1:25" x14ac:dyDescent="0.25">
      <c r="A89" t="str">
        <f t="shared" si="2"/>
        <v>19980722</v>
      </c>
      <c r="B89" t="str">
        <f t="shared" si="3"/>
        <v>1430</v>
      </c>
      <c r="C89" s="1">
        <v>35998</v>
      </c>
      <c r="D89" s="2">
        <v>0.60416666666666663</v>
      </c>
      <c r="E89">
        <v>141</v>
      </c>
      <c r="F89">
        <v>181</v>
      </c>
      <c r="G89">
        <v>28.5</v>
      </c>
      <c r="H89">
        <v>1.77</v>
      </c>
      <c r="I89">
        <v>1.27</v>
      </c>
      <c r="J89">
        <v>0.5</v>
      </c>
      <c r="K89">
        <v>59</v>
      </c>
      <c r="W89" t="s">
        <v>2413</v>
      </c>
      <c r="X89" t="s">
        <v>2145</v>
      </c>
      <c r="Y89">
        <v>21</v>
      </c>
    </row>
    <row r="90" spans="1:25" x14ac:dyDescent="0.25">
      <c r="A90" t="str">
        <f t="shared" si="2"/>
        <v>19980831</v>
      </c>
      <c r="B90" t="str">
        <f t="shared" si="3"/>
        <v>1345</v>
      </c>
      <c r="C90" s="1">
        <v>36038</v>
      </c>
      <c r="D90" s="2">
        <v>0.57291666666666663</v>
      </c>
      <c r="E90">
        <v>59</v>
      </c>
      <c r="F90">
        <v>272</v>
      </c>
      <c r="W90" t="s">
        <v>2414</v>
      </c>
      <c r="X90" t="s">
        <v>1969</v>
      </c>
      <c r="Y90">
        <v>26</v>
      </c>
    </row>
    <row r="91" spans="1:25" x14ac:dyDescent="0.25">
      <c r="A91" t="str">
        <f t="shared" si="2"/>
        <v>19980930</v>
      </c>
      <c r="B91" t="str">
        <f t="shared" si="3"/>
        <v>1315</v>
      </c>
      <c r="C91" s="1">
        <v>36068</v>
      </c>
      <c r="D91" s="2">
        <v>0.55208333333333337</v>
      </c>
      <c r="E91">
        <v>34</v>
      </c>
      <c r="F91">
        <v>295</v>
      </c>
      <c r="G91">
        <v>49</v>
      </c>
      <c r="H91">
        <v>2.76</v>
      </c>
      <c r="I91">
        <v>2.2200000000000002</v>
      </c>
      <c r="J91">
        <v>0.63</v>
      </c>
      <c r="K91">
        <v>108</v>
      </c>
      <c r="W91" t="s">
        <v>2295</v>
      </c>
      <c r="X91" t="s">
        <v>1989</v>
      </c>
      <c r="Y91">
        <v>63</v>
      </c>
    </row>
    <row r="92" spans="1:25" x14ac:dyDescent="0.25">
      <c r="A92" t="str">
        <f t="shared" si="2"/>
        <v>19981006</v>
      </c>
      <c r="B92" t="str">
        <f t="shared" si="3"/>
        <v>1525</v>
      </c>
      <c r="C92" s="1">
        <v>36074</v>
      </c>
      <c r="D92" s="2">
        <v>0.64236111111111105</v>
      </c>
      <c r="E92">
        <v>49</v>
      </c>
      <c r="F92">
        <v>309</v>
      </c>
      <c r="W92" t="s">
        <v>2296</v>
      </c>
      <c r="X92" t="s">
        <v>2062</v>
      </c>
      <c r="Y92">
        <v>110</v>
      </c>
    </row>
    <row r="93" spans="1:25" x14ac:dyDescent="0.25">
      <c r="A93" t="str">
        <f t="shared" si="2"/>
        <v>19981113</v>
      </c>
      <c r="B93" t="str">
        <f t="shared" si="3"/>
        <v>1515</v>
      </c>
      <c r="C93" s="1">
        <v>36112</v>
      </c>
      <c r="D93" s="2">
        <v>0.63541666666666663</v>
      </c>
      <c r="E93">
        <v>46</v>
      </c>
      <c r="F93">
        <v>315</v>
      </c>
      <c r="W93" t="s">
        <v>2415</v>
      </c>
      <c r="X93" t="s">
        <v>2100</v>
      </c>
      <c r="Y93">
        <v>199</v>
      </c>
    </row>
    <row r="94" spans="1:25" x14ac:dyDescent="0.25">
      <c r="A94" t="str">
        <f t="shared" si="2"/>
        <v>19990217</v>
      </c>
      <c r="B94" t="str">
        <f t="shared" si="3"/>
        <v>1445</v>
      </c>
      <c r="C94" s="1">
        <v>36208</v>
      </c>
      <c r="D94" s="2">
        <v>0.61458333333333337</v>
      </c>
      <c r="E94">
        <v>27</v>
      </c>
      <c r="F94">
        <v>360</v>
      </c>
      <c r="G94">
        <v>62.3</v>
      </c>
      <c r="H94">
        <v>3.34</v>
      </c>
      <c r="I94">
        <v>2.71</v>
      </c>
      <c r="J94">
        <v>0.7</v>
      </c>
      <c r="K94">
        <v>109</v>
      </c>
      <c r="W94" t="s">
        <v>2297</v>
      </c>
      <c r="X94" t="s">
        <v>1980</v>
      </c>
      <c r="Y94">
        <v>621</v>
      </c>
    </row>
    <row r="95" spans="1:25" x14ac:dyDescent="0.25">
      <c r="A95" t="str">
        <f t="shared" si="2"/>
        <v>19990412</v>
      </c>
      <c r="B95" t="str">
        <f t="shared" si="3"/>
        <v>1300</v>
      </c>
      <c r="C95" s="1">
        <v>36262</v>
      </c>
      <c r="D95" s="2">
        <v>0.54166666666666663</v>
      </c>
      <c r="E95">
        <v>38</v>
      </c>
      <c r="F95">
        <v>376</v>
      </c>
      <c r="W95" t="s">
        <v>2298</v>
      </c>
      <c r="X95" t="s">
        <v>2055</v>
      </c>
      <c r="Y95">
        <v>525</v>
      </c>
    </row>
    <row r="96" spans="1:25" x14ac:dyDescent="0.25">
      <c r="A96" t="str">
        <f t="shared" si="2"/>
        <v>19990429</v>
      </c>
      <c r="B96" t="str">
        <f t="shared" si="3"/>
        <v>1200</v>
      </c>
      <c r="C96" s="1">
        <v>36279</v>
      </c>
      <c r="D96" s="2">
        <v>0.5</v>
      </c>
      <c r="E96">
        <v>61</v>
      </c>
      <c r="F96">
        <v>323</v>
      </c>
      <c r="G96">
        <v>52.4</v>
      </c>
      <c r="H96">
        <v>3.14</v>
      </c>
      <c r="I96">
        <v>2.41</v>
      </c>
      <c r="J96">
        <v>0.66</v>
      </c>
      <c r="K96">
        <v>107</v>
      </c>
      <c r="W96" t="s">
        <v>2416</v>
      </c>
      <c r="X96" t="s">
        <v>2000</v>
      </c>
      <c r="Y96">
        <v>250</v>
      </c>
    </row>
    <row r="97" spans="1:25" x14ac:dyDescent="0.25">
      <c r="A97" t="str">
        <f t="shared" si="2"/>
        <v>19990603</v>
      </c>
      <c r="B97" t="str">
        <f t="shared" si="3"/>
        <v>1515</v>
      </c>
      <c r="C97" s="1">
        <v>36314</v>
      </c>
      <c r="D97" s="2">
        <v>0.63541666666666663</v>
      </c>
      <c r="E97">
        <v>367</v>
      </c>
      <c r="F97">
        <v>147</v>
      </c>
      <c r="W97" t="s">
        <v>2299</v>
      </c>
      <c r="X97" t="s">
        <v>2008</v>
      </c>
      <c r="Y97">
        <v>144</v>
      </c>
    </row>
    <row r="98" spans="1:25" x14ac:dyDescent="0.25">
      <c r="A98" t="str">
        <f t="shared" si="2"/>
        <v>19990809</v>
      </c>
      <c r="B98" t="str">
        <f t="shared" si="3"/>
        <v>1500</v>
      </c>
      <c r="C98" s="1">
        <v>36381</v>
      </c>
      <c r="D98" s="2">
        <v>0.625</v>
      </c>
      <c r="E98">
        <v>205</v>
      </c>
      <c r="F98">
        <v>193</v>
      </c>
      <c r="W98" t="s">
        <v>2300</v>
      </c>
      <c r="X98" t="s">
        <v>2218</v>
      </c>
      <c r="Y98">
        <v>81</v>
      </c>
    </row>
    <row r="99" spans="1:25" x14ac:dyDescent="0.25">
      <c r="A99" t="str">
        <f t="shared" si="2"/>
        <v>19990819</v>
      </c>
      <c r="B99" t="str">
        <f t="shared" si="3"/>
        <v>1230</v>
      </c>
      <c r="C99" s="1">
        <v>36391</v>
      </c>
      <c r="D99" s="2">
        <v>0.52083333333333337</v>
      </c>
      <c r="E99">
        <v>205</v>
      </c>
      <c r="F99">
        <v>194</v>
      </c>
      <c r="G99">
        <v>31.1</v>
      </c>
      <c r="H99">
        <v>2.0499999999999998</v>
      </c>
      <c r="I99">
        <v>1.42</v>
      </c>
      <c r="J99">
        <v>0.47</v>
      </c>
      <c r="K99">
        <v>69</v>
      </c>
      <c r="W99" t="s">
        <v>2417</v>
      </c>
      <c r="X99" t="s">
        <v>1969</v>
      </c>
      <c r="Y99">
        <v>60</v>
      </c>
    </row>
    <row r="100" spans="1:25" x14ac:dyDescent="0.25">
      <c r="A100" t="str">
        <f t="shared" si="2"/>
        <v>19991006</v>
      </c>
      <c r="B100" t="str">
        <f t="shared" si="3"/>
        <v>1300</v>
      </c>
      <c r="C100" s="1">
        <v>36439</v>
      </c>
      <c r="D100" s="2">
        <v>0.54166666666666663</v>
      </c>
      <c r="E100">
        <v>72</v>
      </c>
      <c r="F100">
        <v>286</v>
      </c>
      <c r="W100" t="s">
        <v>2302</v>
      </c>
      <c r="X100" t="s">
        <v>2033</v>
      </c>
      <c r="Y100">
        <v>38</v>
      </c>
    </row>
    <row r="101" spans="1:25" x14ac:dyDescent="0.25">
      <c r="A101" t="str">
        <f t="shared" si="2"/>
        <v>19991130</v>
      </c>
      <c r="B101" t="str">
        <f t="shared" si="3"/>
        <v>1400</v>
      </c>
      <c r="C101" s="1">
        <v>36494</v>
      </c>
      <c r="D101" s="2">
        <v>0.58333333333333337</v>
      </c>
      <c r="E101">
        <v>30</v>
      </c>
      <c r="F101">
        <v>376</v>
      </c>
      <c r="W101" t="s">
        <v>2418</v>
      </c>
      <c r="X101" t="s">
        <v>2403</v>
      </c>
      <c r="Y101">
        <v>99</v>
      </c>
    </row>
    <row r="102" spans="1:25" x14ac:dyDescent="0.25">
      <c r="A102" t="str">
        <f t="shared" si="2"/>
        <v>20000315</v>
      </c>
      <c r="B102" t="str">
        <f t="shared" si="3"/>
        <v>1030</v>
      </c>
      <c r="C102" s="1">
        <v>36600</v>
      </c>
      <c r="D102" s="2">
        <v>0.4375</v>
      </c>
      <c r="E102">
        <v>21</v>
      </c>
      <c r="F102">
        <v>400</v>
      </c>
      <c r="W102" t="s">
        <v>2304</v>
      </c>
      <c r="X102" t="s">
        <v>2000</v>
      </c>
      <c r="Y102">
        <v>73</v>
      </c>
    </row>
    <row r="103" spans="1:25" x14ac:dyDescent="0.25">
      <c r="A103" t="str">
        <f t="shared" si="2"/>
        <v>20000329</v>
      </c>
      <c r="B103" t="str">
        <f t="shared" si="3"/>
        <v>1200</v>
      </c>
      <c r="C103" s="1">
        <v>36614</v>
      </c>
      <c r="D103" s="2">
        <v>0.5</v>
      </c>
      <c r="E103">
        <v>26</v>
      </c>
      <c r="F103">
        <v>392</v>
      </c>
      <c r="G103">
        <v>66.3</v>
      </c>
      <c r="H103">
        <v>3.81</v>
      </c>
      <c r="I103">
        <v>2.67</v>
      </c>
      <c r="J103">
        <v>0.88</v>
      </c>
      <c r="K103">
        <v>141</v>
      </c>
      <c r="W103" t="s">
        <v>2419</v>
      </c>
      <c r="X103" t="s">
        <v>2140</v>
      </c>
      <c r="Y103">
        <v>49</v>
      </c>
    </row>
    <row r="104" spans="1:25" x14ac:dyDescent="0.25">
      <c r="A104" t="str">
        <f t="shared" si="2"/>
        <v>20000413</v>
      </c>
      <c r="B104" t="str">
        <f t="shared" si="3"/>
        <v>1500</v>
      </c>
      <c r="C104" s="1">
        <v>36629</v>
      </c>
      <c r="D104" s="2">
        <v>0.625</v>
      </c>
      <c r="E104">
        <v>63</v>
      </c>
      <c r="F104">
        <v>328</v>
      </c>
      <c r="W104" t="s">
        <v>2420</v>
      </c>
      <c r="X104" t="s">
        <v>1969</v>
      </c>
      <c r="Y104">
        <v>33</v>
      </c>
    </row>
    <row r="105" spans="1:25" x14ac:dyDescent="0.25">
      <c r="A105" t="str">
        <f t="shared" si="2"/>
        <v>20000424</v>
      </c>
      <c r="B105" t="str">
        <f t="shared" si="3"/>
        <v>1215</v>
      </c>
      <c r="C105" s="1">
        <v>36640</v>
      </c>
      <c r="D105" s="2">
        <v>0.51041666666666663</v>
      </c>
      <c r="E105">
        <v>110</v>
      </c>
      <c r="F105">
        <v>256</v>
      </c>
      <c r="G105">
        <v>42.9</v>
      </c>
      <c r="H105">
        <v>2.65</v>
      </c>
      <c r="I105">
        <v>1.75</v>
      </c>
      <c r="J105">
        <v>0.62</v>
      </c>
      <c r="K105">
        <v>103</v>
      </c>
      <c r="W105" t="s">
        <v>2421</v>
      </c>
      <c r="X105" t="s">
        <v>2019</v>
      </c>
      <c r="Y105">
        <v>30</v>
      </c>
    </row>
    <row r="106" spans="1:25" x14ac:dyDescent="0.25">
      <c r="A106" t="str">
        <f t="shared" si="2"/>
        <v>20000516</v>
      </c>
      <c r="B106" t="str">
        <f t="shared" si="3"/>
        <v>1210</v>
      </c>
      <c r="C106" s="1">
        <v>36662</v>
      </c>
      <c r="D106" s="2">
        <v>0.50694444444444442</v>
      </c>
      <c r="E106">
        <v>199</v>
      </c>
      <c r="F106">
        <v>162</v>
      </c>
      <c r="G106">
        <v>27.1</v>
      </c>
      <c r="H106">
        <v>1.78</v>
      </c>
      <c r="I106">
        <v>1.2</v>
      </c>
      <c r="J106">
        <v>0.56000000000000005</v>
      </c>
      <c r="K106">
        <v>60</v>
      </c>
      <c r="W106" t="s">
        <v>2422</v>
      </c>
      <c r="X106" t="s">
        <v>2053</v>
      </c>
      <c r="Y106">
        <v>18</v>
      </c>
    </row>
    <row r="107" spans="1:25" x14ac:dyDescent="0.25">
      <c r="A107" t="str">
        <f t="shared" si="2"/>
        <v>20000524</v>
      </c>
      <c r="B107" t="str">
        <f t="shared" si="3"/>
        <v>1100</v>
      </c>
      <c r="C107" s="1">
        <v>36670</v>
      </c>
      <c r="D107" s="2">
        <v>0.45833333333333331</v>
      </c>
      <c r="E107">
        <v>621</v>
      </c>
      <c r="F107">
        <v>110</v>
      </c>
      <c r="W107" t="s">
        <v>2308</v>
      </c>
      <c r="X107" t="s">
        <v>1992</v>
      </c>
      <c r="Y107">
        <v>186</v>
      </c>
    </row>
    <row r="108" spans="1:25" x14ac:dyDescent="0.25">
      <c r="A108" t="str">
        <f t="shared" si="2"/>
        <v>20000531</v>
      </c>
      <c r="B108" t="str">
        <f t="shared" si="3"/>
        <v>1415</v>
      </c>
      <c r="C108" s="1">
        <v>36677</v>
      </c>
      <c r="D108" s="2">
        <v>0.59375</v>
      </c>
      <c r="E108">
        <v>525</v>
      </c>
      <c r="F108">
        <v>113</v>
      </c>
      <c r="G108">
        <v>17.8</v>
      </c>
      <c r="H108">
        <v>1.24</v>
      </c>
      <c r="I108">
        <v>0.76</v>
      </c>
      <c r="J108">
        <v>0.56000000000000005</v>
      </c>
      <c r="K108">
        <v>27</v>
      </c>
      <c r="W108" t="s">
        <v>2309</v>
      </c>
      <c r="X108" t="s">
        <v>2053</v>
      </c>
      <c r="Y108">
        <v>491</v>
      </c>
    </row>
    <row r="109" spans="1:25" x14ac:dyDescent="0.25">
      <c r="A109" t="str">
        <f t="shared" si="2"/>
        <v>20000612</v>
      </c>
      <c r="B109" t="str">
        <f t="shared" si="3"/>
        <v>1600</v>
      </c>
      <c r="C109" s="1">
        <v>36689</v>
      </c>
      <c r="D109" s="2">
        <v>0.66666666666666663</v>
      </c>
      <c r="E109">
        <v>250</v>
      </c>
      <c r="F109">
        <v>143</v>
      </c>
      <c r="G109">
        <v>22.9</v>
      </c>
      <c r="H109">
        <v>1.57</v>
      </c>
      <c r="I109">
        <v>0.96</v>
      </c>
      <c r="J109">
        <v>0.54</v>
      </c>
      <c r="K109">
        <v>38</v>
      </c>
      <c r="W109" t="s">
        <v>2423</v>
      </c>
      <c r="X109" t="s">
        <v>2060</v>
      </c>
      <c r="Y109">
        <v>112</v>
      </c>
    </row>
    <row r="110" spans="1:25" x14ac:dyDescent="0.25">
      <c r="A110" t="str">
        <f t="shared" si="2"/>
        <v>20000628</v>
      </c>
      <c r="B110" t="str">
        <f t="shared" si="3"/>
        <v>1250</v>
      </c>
      <c r="C110" s="1">
        <v>36705</v>
      </c>
      <c r="D110" s="2">
        <v>0.53472222222222221</v>
      </c>
      <c r="E110">
        <v>144</v>
      </c>
      <c r="F110">
        <v>177</v>
      </c>
      <c r="G110">
        <v>30.7</v>
      </c>
      <c r="H110">
        <v>2.0099999999999998</v>
      </c>
      <c r="I110">
        <v>1.25</v>
      </c>
      <c r="J110">
        <v>0.6</v>
      </c>
      <c r="K110">
        <v>54</v>
      </c>
      <c r="W110" t="s">
        <v>2313</v>
      </c>
      <c r="X110" t="s">
        <v>2062</v>
      </c>
      <c r="Y110">
        <v>93</v>
      </c>
    </row>
    <row r="111" spans="1:25" x14ac:dyDescent="0.25">
      <c r="A111" t="str">
        <f t="shared" si="2"/>
        <v>20000718</v>
      </c>
      <c r="B111" t="str">
        <f t="shared" si="3"/>
        <v>1005</v>
      </c>
      <c r="C111" s="1">
        <v>36725</v>
      </c>
      <c r="D111" s="2">
        <v>0.4201388888888889</v>
      </c>
      <c r="E111">
        <v>81</v>
      </c>
      <c r="F111">
        <v>225</v>
      </c>
      <c r="G111">
        <v>39.299999999999997</v>
      </c>
      <c r="H111">
        <v>2.4</v>
      </c>
      <c r="I111">
        <v>1.6</v>
      </c>
      <c r="J111">
        <v>0.67</v>
      </c>
      <c r="K111">
        <v>74</v>
      </c>
      <c r="W111" t="s">
        <v>2314</v>
      </c>
      <c r="X111" t="s">
        <v>2055</v>
      </c>
      <c r="Y111">
        <v>46</v>
      </c>
    </row>
    <row r="112" spans="1:25" x14ac:dyDescent="0.25">
      <c r="A112" t="str">
        <f t="shared" si="2"/>
        <v>20000721</v>
      </c>
      <c r="B112" t="str">
        <f t="shared" si="3"/>
        <v>1200</v>
      </c>
      <c r="C112" s="1">
        <v>36728</v>
      </c>
      <c r="D112" s="2">
        <v>0.5</v>
      </c>
      <c r="E112">
        <v>60</v>
      </c>
      <c r="F112">
        <v>260</v>
      </c>
      <c r="W112" t="s">
        <v>2424</v>
      </c>
      <c r="X112" t="s">
        <v>2122</v>
      </c>
      <c r="Y112">
        <v>27</v>
      </c>
    </row>
    <row r="113" spans="1:25" x14ac:dyDescent="0.25">
      <c r="A113" t="str">
        <f t="shared" si="2"/>
        <v>20000809</v>
      </c>
      <c r="B113" t="str">
        <f t="shared" si="3"/>
        <v>1300</v>
      </c>
      <c r="C113" s="1">
        <v>36747</v>
      </c>
      <c r="D113" s="2">
        <v>0.54166666666666663</v>
      </c>
      <c r="E113">
        <v>38</v>
      </c>
      <c r="F113">
        <v>310</v>
      </c>
      <c r="W113" t="s">
        <v>2425</v>
      </c>
      <c r="X113" t="s">
        <v>2426</v>
      </c>
      <c r="Y113">
        <v>74</v>
      </c>
    </row>
    <row r="114" spans="1:25" x14ac:dyDescent="0.25">
      <c r="A114" t="str">
        <f t="shared" si="2"/>
        <v>20000822</v>
      </c>
      <c r="B114" t="str">
        <f t="shared" si="3"/>
        <v>0730</v>
      </c>
      <c r="C114" s="1">
        <v>36760</v>
      </c>
      <c r="D114" s="2">
        <v>0.3125</v>
      </c>
      <c r="E114">
        <v>99</v>
      </c>
      <c r="F114">
        <v>270</v>
      </c>
      <c r="G114">
        <v>45.2</v>
      </c>
      <c r="H114">
        <v>3.07</v>
      </c>
      <c r="I114">
        <v>1.9</v>
      </c>
      <c r="J114">
        <v>0.71</v>
      </c>
      <c r="W114" t="s">
        <v>2427</v>
      </c>
      <c r="X114" t="s">
        <v>2428</v>
      </c>
      <c r="Y114">
        <v>140</v>
      </c>
    </row>
    <row r="115" spans="1:25" x14ac:dyDescent="0.25">
      <c r="A115" t="str">
        <f t="shared" si="2"/>
        <v>20000915</v>
      </c>
      <c r="B115" t="str">
        <f t="shared" si="3"/>
        <v>1600</v>
      </c>
      <c r="C115" s="1">
        <v>36784</v>
      </c>
      <c r="D115" s="2">
        <v>0.66666666666666663</v>
      </c>
      <c r="E115">
        <v>73</v>
      </c>
      <c r="F115">
        <v>294</v>
      </c>
      <c r="G115">
        <v>45.3</v>
      </c>
      <c r="H115">
        <v>2.73</v>
      </c>
      <c r="I115">
        <v>1.78</v>
      </c>
      <c r="J115">
        <v>0.64</v>
      </c>
      <c r="K115">
        <v>95</v>
      </c>
      <c r="W115" t="s">
        <v>2429</v>
      </c>
      <c r="X115" t="s">
        <v>2430</v>
      </c>
      <c r="Y115">
        <v>44</v>
      </c>
    </row>
    <row r="116" spans="1:25" x14ac:dyDescent="0.25">
      <c r="A116" t="str">
        <f t="shared" si="2"/>
        <v>20001108</v>
      </c>
      <c r="B116" t="str">
        <f t="shared" si="3"/>
        <v>1330</v>
      </c>
      <c r="C116" s="1">
        <v>36838</v>
      </c>
      <c r="D116" s="2">
        <v>0.5625</v>
      </c>
      <c r="E116">
        <v>49</v>
      </c>
      <c r="F116">
        <v>318</v>
      </c>
      <c r="W116" t="s">
        <v>2431</v>
      </c>
      <c r="X116" t="s">
        <v>2432</v>
      </c>
      <c r="Y116">
        <v>27</v>
      </c>
    </row>
    <row r="117" spans="1:25" x14ac:dyDescent="0.25">
      <c r="A117" t="str">
        <f t="shared" si="2"/>
        <v>20001205</v>
      </c>
      <c r="B117" t="str">
        <f t="shared" si="3"/>
        <v>1200</v>
      </c>
      <c r="C117" s="1">
        <v>36865</v>
      </c>
      <c r="D117" s="2">
        <v>0.5</v>
      </c>
      <c r="E117">
        <v>33</v>
      </c>
      <c r="F117">
        <v>363</v>
      </c>
      <c r="G117">
        <v>59.1</v>
      </c>
      <c r="H117">
        <v>3.29</v>
      </c>
      <c r="I117">
        <v>2.5299999999999998</v>
      </c>
      <c r="J117">
        <v>0.61</v>
      </c>
      <c r="K117">
        <v>130</v>
      </c>
      <c r="W117" t="s">
        <v>2433</v>
      </c>
      <c r="X117" t="s">
        <v>2062</v>
      </c>
      <c r="Y117">
        <v>46</v>
      </c>
    </row>
    <row r="118" spans="1:25" x14ac:dyDescent="0.25">
      <c r="A118" t="str">
        <f t="shared" si="2"/>
        <v>20010108</v>
      </c>
      <c r="B118" t="str">
        <f t="shared" si="3"/>
        <v>1400</v>
      </c>
      <c r="C118" s="1">
        <v>36899</v>
      </c>
      <c r="D118" s="2">
        <v>0.58333333333333337</v>
      </c>
      <c r="E118">
        <v>30</v>
      </c>
      <c r="F118">
        <v>395</v>
      </c>
      <c r="G118">
        <v>66.5</v>
      </c>
      <c r="H118">
        <v>3.6</v>
      </c>
      <c r="I118">
        <v>2.81</v>
      </c>
      <c r="J118">
        <v>0.68</v>
      </c>
      <c r="K118">
        <v>151</v>
      </c>
      <c r="W118" t="s">
        <v>2434</v>
      </c>
      <c r="X118" t="s">
        <v>2435</v>
      </c>
      <c r="Y118">
        <v>29</v>
      </c>
    </row>
    <row r="119" spans="1:25" x14ac:dyDescent="0.25">
      <c r="A119" t="str">
        <f t="shared" si="2"/>
        <v>20010312</v>
      </c>
      <c r="B119" t="str">
        <f t="shared" si="3"/>
        <v>1430</v>
      </c>
      <c r="C119" s="1">
        <v>36962</v>
      </c>
      <c r="D119" s="2">
        <v>0.60416666666666663</v>
      </c>
      <c r="E119">
        <v>18</v>
      </c>
      <c r="F119">
        <v>394</v>
      </c>
      <c r="G119">
        <v>66.8</v>
      </c>
      <c r="H119">
        <v>3.62</v>
      </c>
      <c r="I119">
        <v>2.81</v>
      </c>
      <c r="J119">
        <v>0.68</v>
      </c>
      <c r="K119">
        <v>160</v>
      </c>
      <c r="W119" t="s">
        <v>2328</v>
      </c>
      <c r="X119" t="s">
        <v>2436</v>
      </c>
      <c r="Y119">
        <v>25</v>
      </c>
    </row>
    <row r="120" spans="1:25" x14ac:dyDescent="0.25">
      <c r="A120" t="str">
        <f t="shared" si="2"/>
        <v>20010430</v>
      </c>
      <c r="B120" t="str">
        <f t="shared" si="3"/>
        <v>1530</v>
      </c>
      <c r="C120" s="1">
        <v>37011</v>
      </c>
      <c r="D120" s="2">
        <v>0.64583333333333337</v>
      </c>
      <c r="E120">
        <v>186</v>
      </c>
      <c r="F120">
        <v>215</v>
      </c>
      <c r="G120">
        <v>34.4</v>
      </c>
      <c r="H120">
        <v>2.16</v>
      </c>
      <c r="I120">
        <v>1.53</v>
      </c>
      <c r="J120">
        <v>0.52</v>
      </c>
      <c r="K120">
        <v>74</v>
      </c>
      <c r="W120" t="s">
        <v>2335</v>
      </c>
      <c r="X120" t="s">
        <v>2123</v>
      </c>
      <c r="Y120">
        <v>93</v>
      </c>
    </row>
    <row r="121" spans="1:25" x14ac:dyDescent="0.25">
      <c r="A121" t="str">
        <f t="shared" si="2"/>
        <v>20010530</v>
      </c>
      <c r="B121" t="str">
        <f t="shared" si="3"/>
        <v>1430</v>
      </c>
      <c r="C121" s="1">
        <v>37041</v>
      </c>
      <c r="D121" s="2">
        <v>0.60416666666666663</v>
      </c>
      <c r="E121">
        <v>491</v>
      </c>
      <c r="F121">
        <v>126</v>
      </c>
      <c r="G121">
        <v>19.2</v>
      </c>
      <c r="H121">
        <v>1.35</v>
      </c>
      <c r="I121">
        <v>0.91</v>
      </c>
      <c r="J121">
        <v>0.39</v>
      </c>
      <c r="K121">
        <v>35</v>
      </c>
      <c r="W121" t="s">
        <v>2437</v>
      </c>
      <c r="X121" t="s">
        <v>2140</v>
      </c>
      <c r="Y121">
        <v>110</v>
      </c>
    </row>
    <row r="122" spans="1:25" x14ac:dyDescent="0.25">
      <c r="A122" t="str">
        <f t="shared" si="2"/>
        <v>20010719</v>
      </c>
      <c r="B122" t="str">
        <f t="shared" si="3"/>
        <v>1130</v>
      </c>
      <c r="C122" s="1">
        <v>37091</v>
      </c>
      <c r="D122" s="2">
        <v>0.47916666666666669</v>
      </c>
      <c r="E122">
        <v>112</v>
      </c>
      <c r="F122">
        <v>215</v>
      </c>
      <c r="W122" t="s">
        <v>2438</v>
      </c>
      <c r="X122" t="s">
        <v>2132</v>
      </c>
      <c r="Y122">
        <v>34</v>
      </c>
    </row>
    <row r="123" spans="1:25" x14ac:dyDescent="0.25">
      <c r="A123" t="str">
        <f t="shared" si="2"/>
        <v>20010821</v>
      </c>
      <c r="B123" t="str">
        <f t="shared" si="3"/>
        <v>1215</v>
      </c>
      <c r="C123" s="1">
        <v>37124</v>
      </c>
      <c r="D123" s="2">
        <v>0.51041666666666663</v>
      </c>
      <c r="E123">
        <v>93</v>
      </c>
      <c r="F123">
        <v>258</v>
      </c>
      <c r="G123">
        <v>41</v>
      </c>
      <c r="H123">
        <v>2.6</v>
      </c>
      <c r="I123">
        <v>1.75</v>
      </c>
      <c r="J123">
        <v>0.54</v>
      </c>
      <c r="K123">
        <v>87</v>
      </c>
      <c r="W123" t="s">
        <v>2106</v>
      </c>
      <c r="X123" t="s">
        <v>2123</v>
      </c>
      <c r="Y123">
        <v>26</v>
      </c>
    </row>
    <row r="124" spans="1:25" x14ac:dyDescent="0.25">
      <c r="A124" t="str">
        <f t="shared" si="2"/>
        <v>20010907</v>
      </c>
      <c r="B124" t="str">
        <f t="shared" si="3"/>
        <v>1415</v>
      </c>
      <c r="C124" s="1">
        <v>37141</v>
      </c>
      <c r="D124" s="2">
        <v>0.59375</v>
      </c>
      <c r="E124">
        <v>46</v>
      </c>
      <c r="F124">
        <v>317</v>
      </c>
      <c r="W124" t="s">
        <v>2439</v>
      </c>
      <c r="X124" t="s">
        <v>2008</v>
      </c>
      <c r="Y124">
        <v>65</v>
      </c>
    </row>
    <row r="125" spans="1:25" x14ac:dyDescent="0.25">
      <c r="A125" t="str">
        <f t="shared" si="2"/>
        <v>20011102</v>
      </c>
      <c r="B125" t="str">
        <f t="shared" si="3"/>
        <v>1515</v>
      </c>
      <c r="C125" s="1">
        <v>37197</v>
      </c>
      <c r="D125" s="2">
        <v>0.63541666666666663</v>
      </c>
      <c r="E125">
        <v>27</v>
      </c>
      <c r="F125">
        <v>355</v>
      </c>
      <c r="W125" t="s">
        <v>2440</v>
      </c>
      <c r="X125" t="s">
        <v>2441</v>
      </c>
      <c r="Y125">
        <v>348</v>
      </c>
    </row>
    <row r="126" spans="1:25" x14ac:dyDescent="0.25">
      <c r="A126" t="str">
        <f t="shared" si="2"/>
        <v>20020409</v>
      </c>
      <c r="B126" t="str">
        <f t="shared" si="3"/>
        <v>1219</v>
      </c>
      <c r="C126" s="1">
        <v>37355</v>
      </c>
      <c r="D126" s="2">
        <v>0.5131944444444444</v>
      </c>
      <c r="E126">
        <v>74</v>
      </c>
      <c r="F126">
        <v>244</v>
      </c>
    </row>
    <row r="127" spans="1:25" x14ac:dyDescent="0.25">
      <c r="A127" t="str">
        <f t="shared" si="2"/>
        <v>20020524</v>
      </c>
      <c r="B127" t="str">
        <f t="shared" si="3"/>
        <v>1439</v>
      </c>
      <c r="C127" s="1">
        <v>37400</v>
      </c>
      <c r="D127" s="2">
        <v>0.61041666666666672</v>
      </c>
      <c r="E127">
        <v>140</v>
      </c>
      <c r="F127">
        <v>172</v>
      </c>
    </row>
    <row r="128" spans="1:25" x14ac:dyDescent="0.25">
      <c r="A128" t="str">
        <f t="shared" si="2"/>
        <v>20020628</v>
      </c>
      <c r="B128" t="str">
        <f t="shared" si="3"/>
        <v>1324</v>
      </c>
      <c r="C128" s="1">
        <v>37435</v>
      </c>
      <c r="D128" s="2">
        <v>0.55833333333333335</v>
      </c>
      <c r="E128">
        <v>44</v>
      </c>
      <c r="F128">
        <v>261</v>
      </c>
    </row>
    <row r="129" spans="1:6" x14ac:dyDescent="0.25">
      <c r="A129" t="str">
        <f t="shared" si="2"/>
        <v>20020723</v>
      </c>
      <c r="B129" t="str">
        <f t="shared" si="3"/>
        <v>1322</v>
      </c>
      <c r="C129" s="1">
        <v>37460</v>
      </c>
      <c r="D129" s="2">
        <v>0.55694444444444446</v>
      </c>
      <c r="E129">
        <v>27</v>
      </c>
      <c r="F129">
        <v>317</v>
      </c>
    </row>
    <row r="130" spans="1:6" x14ac:dyDescent="0.25">
      <c r="A130" t="str">
        <f t="shared" si="2"/>
        <v>20020926</v>
      </c>
      <c r="B130" t="str">
        <f t="shared" si="3"/>
        <v>1215</v>
      </c>
      <c r="C130" s="1">
        <v>37525</v>
      </c>
      <c r="D130" s="2">
        <v>0.51041666666666663</v>
      </c>
      <c r="E130">
        <v>46</v>
      </c>
      <c r="F130">
        <v>308</v>
      </c>
    </row>
    <row r="131" spans="1:6" x14ac:dyDescent="0.25">
      <c r="A131" t="str">
        <f t="shared" ref="A131:A138" si="4">TEXT(C131,"yyyymmdd")</f>
        <v>20021206</v>
      </c>
      <c r="B131" t="str">
        <f t="shared" ref="B131:B138" si="5">TEXT(D131,"hhmm")</f>
        <v>1336</v>
      </c>
      <c r="C131" s="1">
        <v>37596</v>
      </c>
      <c r="D131" s="2">
        <v>0.56666666666666665</v>
      </c>
      <c r="E131">
        <v>29</v>
      </c>
      <c r="F131">
        <v>361</v>
      </c>
    </row>
    <row r="132" spans="1:6" x14ac:dyDescent="0.25">
      <c r="A132" t="str">
        <f t="shared" si="4"/>
        <v>20030410</v>
      </c>
      <c r="B132" t="str">
        <f t="shared" si="5"/>
        <v>1258</v>
      </c>
      <c r="C132" s="1">
        <v>37721</v>
      </c>
      <c r="D132" s="2">
        <v>0.54027777777777775</v>
      </c>
      <c r="E132">
        <v>25</v>
      </c>
      <c r="F132">
        <v>428</v>
      </c>
    </row>
    <row r="133" spans="1:6" x14ac:dyDescent="0.25">
      <c r="A133" t="str">
        <f t="shared" si="4"/>
        <v>20030711</v>
      </c>
      <c r="B133" t="str">
        <f t="shared" si="5"/>
        <v>1245</v>
      </c>
      <c r="C133" s="1">
        <v>37813</v>
      </c>
      <c r="D133" s="2">
        <v>0.53125</v>
      </c>
      <c r="E133">
        <v>93</v>
      </c>
      <c r="F133">
        <v>229</v>
      </c>
    </row>
    <row r="134" spans="1:6" x14ac:dyDescent="0.25">
      <c r="A134" t="str">
        <f t="shared" si="4"/>
        <v>20030814</v>
      </c>
      <c r="B134" t="str">
        <f t="shared" si="5"/>
        <v>1330</v>
      </c>
      <c r="C134" s="1">
        <v>37847</v>
      </c>
      <c r="D134" s="2">
        <v>0.5625</v>
      </c>
      <c r="E134">
        <v>110</v>
      </c>
      <c r="F134">
        <v>267</v>
      </c>
    </row>
    <row r="135" spans="1:6" x14ac:dyDescent="0.25">
      <c r="A135" t="str">
        <f t="shared" si="4"/>
        <v>20031024</v>
      </c>
      <c r="B135" t="str">
        <f t="shared" si="5"/>
        <v>1435</v>
      </c>
      <c r="C135" s="1">
        <v>37918</v>
      </c>
      <c r="D135" s="2">
        <v>0.60763888888888895</v>
      </c>
      <c r="E135">
        <v>34</v>
      </c>
      <c r="F135">
        <v>335</v>
      </c>
    </row>
    <row r="136" spans="1:6" x14ac:dyDescent="0.25">
      <c r="A136" t="str">
        <f t="shared" si="4"/>
        <v>20040312</v>
      </c>
      <c r="B136" t="str">
        <f t="shared" si="5"/>
        <v>1245</v>
      </c>
      <c r="C136" s="1">
        <v>38058</v>
      </c>
      <c r="D136" s="2">
        <v>0.53125</v>
      </c>
      <c r="E136">
        <v>26</v>
      </c>
      <c r="F136">
        <v>374</v>
      </c>
    </row>
    <row r="137" spans="1:6" x14ac:dyDescent="0.25">
      <c r="A137" t="str">
        <f t="shared" si="4"/>
        <v>20040412</v>
      </c>
      <c r="B137" t="str">
        <f t="shared" si="5"/>
        <v>1250</v>
      </c>
      <c r="C137" s="1">
        <v>38089</v>
      </c>
      <c r="D137" s="2">
        <v>0.53472222222222221</v>
      </c>
      <c r="E137">
        <v>65</v>
      </c>
      <c r="F137">
        <v>302</v>
      </c>
    </row>
    <row r="138" spans="1:6" x14ac:dyDescent="0.25">
      <c r="A138" t="str">
        <f t="shared" si="4"/>
        <v>20040510</v>
      </c>
      <c r="B138" t="str">
        <f t="shared" si="5"/>
        <v>1501</v>
      </c>
      <c r="C138" s="1">
        <v>38117</v>
      </c>
      <c r="D138" s="2">
        <v>0.62569444444444444</v>
      </c>
      <c r="E138">
        <v>348</v>
      </c>
      <c r="F138">
        <v>155</v>
      </c>
    </row>
  </sheetData>
  <pageMargins left="0.7" right="0.7" top="0.75" bottom="0.75" header="0.3" footer="0.3"/>
  <ignoredErrors>
    <ignoredError sqref="N2:O2 N49:O49 N44:O48 N42:O43 N38:O41 N36:O37 N35:O35 N34:O34 N33:O33 N32:O32 N31:O31 N30:O30 N28:O29 N27:O27 N23:O26 N21:O21 N19:O20 N13:O18 N12:O12 N11:O11 N9:O10 N7:O8 N5:O6 N3:O4 W2:X46 W47:X47 W48:X49 W50:X52 W53:X54 W55:X55 W56:X57 W58:X62 W63:X64 W65:X65 W66:X74 W75:X76 W77:X125 N22:O2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AC8F-1F7C-492F-8F0F-8891E52A1837}">
  <dimension ref="A2:M54"/>
  <sheetViews>
    <sheetView workbookViewId="0"/>
  </sheetViews>
  <sheetFormatPr defaultRowHeight="15" x14ac:dyDescent="0.25"/>
  <cols>
    <col min="1" max="1" width="10.7109375" bestFit="1" customWidth="1"/>
  </cols>
  <sheetData>
    <row r="2" spans="1:13" x14ac:dyDescent="0.25">
      <c r="A2" t="s">
        <v>734</v>
      </c>
      <c r="B2" t="s">
        <v>727</v>
      </c>
      <c r="C2" t="s">
        <v>866</v>
      </c>
      <c r="D2" t="s">
        <v>1929</v>
      </c>
      <c r="E2" t="s">
        <v>1937</v>
      </c>
      <c r="F2" t="s">
        <v>1932</v>
      </c>
      <c r="G2" t="s">
        <v>1940</v>
      </c>
      <c r="H2" t="s">
        <v>1933</v>
      </c>
      <c r="I2" t="s">
        <v>1941</v>
      </c>
      <c r="J2" t="s">
        <v>1934</v>
      </c>
      <c r="K2" t="s">
        <v>1942</v>
      </c>
      <c r="L2" t="s">
        <v>1935</v>
      </c>
      <c r="M2" t="s">
        <v>1943</v>
      </c>
    </row>
    <row r="3" spans="1:13" x14ac:dyDescent="0.25">
      <c r="A3" t="s">
        <v>201</v>
      </c>
      <c r="B3" t="s">
        <v>222</v>
      </c>
      <c r="C3" t="s">
        <v>230</v>
      </c>
      <c r="D3" t="s">
        <v>328</v>
      </c>
      <c r="F3" t="s">
        <v>314</v>
      </c>
      <c r="H3" t="s">
        <v>316</v>
      </c>
      <c r="J3" t="s">
        <v>318</v>
      </c>
      <c r="L3" t="s">
        <v>324</v>
      </c>
    </row>
    <row r="4" spans="1:13" x14ac:dyDescent="0.25">
      <c r="A4" t="s">
        <v>705</v>
      </c>
      <c r="B4" t="s">
        <v>711</v>
      </c>
      <c r="C4" t="s">
        <v>711</v>
      </c>
      <c r="D4" t="s">
        <v>711</v>
      </c>
      <c r="F4" t="s">
        <v>711</v>
      </c>
      <c r="H4" t="s">
        <v>711</v>
      </c>
      <c r="J4" t="s">
        <v>711</v>
      </c>
      <c r="L4" t="s">
        <v>711</v>
      </c>
    </row>
    <row r="5" spans="1:13" x14ac:dyDescent="0.25">
      <c r="A5" s="1">
        <v>35388</v>
      </c>
      <c r="B5">
        <v>43</v>
      </c>
      <c r="C5">
        <v>299</v>
      </c>
      <c r="D5">
        <v>116</v>
      </c>
      <c r="E5">
        <f>($B5*28.3168)*(D5/1000)*(86400/1000)</f>
        <v>12203.498741760002</v>
      </c>
      <c r="F5">
        <v>52.4</v>
      </c>
      <c r="G5">
        <f>($B5*28.3168)*(F5/1000)*(86400/1000)</f>
        <v>5512.6149488639994</v>
      </c>
      <c r="H5">
        <v>2.85</v>
      </c>
      <c r="I5">
        <f>($B5*28.3168)*(H5/1000)*(86400/1000)</f>
        <v>299.82733977600003</v>
      </c>
      <c r="J5">
        <v>2.2599999999999998</v>
      </c>
      <c r="K5">
        <f>($B5*28.3168)*(J5/1000)*(86400/1000)</f>
        <v>237.75782031359998</v>
      </c>
    </row>
    <row r="6" spans="1:13" x14ac:dyDescent="0.25">
      <c r="A6" s="1">
        <v>35438</v>
      </c>
      <c r="B6">
        <v>47</v>
      </c>
      <c r="C6">
        <v>361</v>
      </c>
      <c r="D6">
        <v>83</v>
      </c>
      <c r="E6">
        <f t="shared" ref="E6:E54" si="0">($B6*28.3168)*(D6/1000)*(86400/1000)</f>
        <v>9544.0754995200023</v>
      </c>
      <c r="F6">
        <v>56.1</v>
      </c>
      <c r="G6">
        <f t="shared" ref="G6:G54" si="1">($B6*28.3168)*(F6/1000)*(86400/1000)</f>
        <v>6450.8751267840016</v>
      </c>
      <c r="H6">
        <v>3.02</v>
      </c>
      <c r="I6">
        <f t="shared" ref="I6:I54" si="2">($B6*28.3168)*(H6/1000)*(86400/1000)</f>
        <v>347.26636154880003</v>
      </c>
      <c r="J6">
        <v>2.37</v>
      </c>
      <c r="K6">
        <f t="shared" ref="K6:K54" si="3">($B6*28.3168)*(J6/1000)*(86400/1000)</f>
        <v>272.52360161280001</v>
      </c>
    </row>
    <row r="7" spans="1:13" x14ac:dyDescent="0.25">
      <c r="A7" s="1">
        <v>35460</v>
      </c>
      <c r="B7">
        <v>8.5</v>
      </c>
      <c r="C7">
        <v>433</v>
      </c>
      <c r="D7">
        <v>155</v>
      </c>
      <c r="E7">
        <f t="shared" si="0"/>
        <v>3223.3579776000001</v>
      </c>
      <c r="F7">
        <v>69.2</v>
      </c>
      <c r="G7">
        <f t="shared" si="1"/>
        <v>1439.0733680640001</v>
      </c>
      <c r="H7">
        <v>3.52</v>
      </c>
      <c r="I7">
        <f t="shared" si="2"/>
        <v>73.201419878400003</v>
      </c>
      <c r="J7">
        <v>2.86</v>
      </c>
      <c r="K7">
        <f t="shared" si="3"/>
        <v>59.476153651199994</v>
      </c>
    </row>
    <row r="8" spans="1:13" x14ac:dyDescent="0.25">
      <c r="A8" s="1">
        <v>35486</v>
      </c>
      <c r="B8">
        <v>18</v>
      </c>
      <c r="C8">
        <v>360</v>
      </c>
      <c r="D8">
        <v>141</v>
      </c>
      <c r="E8">
        <f t="shared" si="0"/>
        <v>6209.3985177599998</v>
      </c>
      <c r="F8">
        <v>60.1</v>
      </c>
      <c r="G8">
        <f t="shared" si="1"/>
        <v>2646.7010703360002</v>
      </c>
      <c r="H8">
        <v>3.2</v>
      </c>
      <c r="I8">
        <f t="shared" si="2"/>
        <v>140.92251955200004</v>
      </c>
      <c r="J8">
        <v>2.4700000000000002</v>
      </c>
      <c r="K8">
        <f t="shared" si="3"/>
        <v>108.77456977920002</v>
      </c>
    </row>
    <row r="9" spans="1:13" x14ac:dyDescent="0.25">
      <c r="A9" s="1">
        <v>35514</v>
      </c>
      <c r="B9">
        <v>45</v>
      </c>
      <c r="C9">
        <v>349</v>
      </c>
      <c r="D9">
        <v>116</v>
      </c>
      <c r="E9">
        <f t="shared" si="0"/>
        <v>12771.103334400002</v>
      </c>
      <c r="F9">
        <v>44.8</v>
      </c>
      <c r="G9">
        <f t="shared" si="1"/>
        <v>4932.2881843200012</v>
      </c>
      <c r="H9">
        <v>2.74</v>
      </c>
      <c r="I9">
        <f t="shared" si="2"/>
        <v>301.66226841600007</v>
      </c>
      <c r="J9">
        <v>1.93</v>
      </c>
      <c r="K9">
        <f t="shared" si="3"/>
        <v>212.48473651200001</v>
      </c>
    </row>
    <row r="10" spans="1:13" x14ac:dyDescent="0.25">
      <c r="A10" s="1">
        <v>35549</v>
      </c>
      <c r="B10">
        <v>96</v>
      </c>
      <c r="C10">
        <v>284</v>
      </c>
      <c r="D10">
        <v>92</v>
      </c>
      <c r="E10">
        <f t="shared" si="0"/>
        <v>21608.119664640002</v>
      </c>
      <c r="F10">
        <v>41.9</v>
      </c>
      <c r="G10">
        <f t="shared" si="1"/>
        <v>9841.0892820480021</v>
      </c>
      <c r="H10">
        <v>2.56</v>
      </c>
      <c r="I10">
        <f t="shared" si="2"/>
        <v>601.26941675520004</v>
      </c>
      <c r="J10">
        <v>1.75</v>
      </c>
      <c r="K10">
        <f t="shared" si="3"/>
        <v>411.02401536000002</v>
      </c>
    </row>
    <row r="11" spans="1:13" x14ac:dyDescent="0.25">
      <c r="A11" s="1">
        <v>35564</v>
      </c>
      <c r="B11">
        <v>433</v>
      </c>
      <c r="C11">
        <v>144</v>
      </c>
      <c r="D11">
        <v>46</v>
      </c>
      <c r="E11">
        <f t="shared" si="0"/>
        <v>48730.811535360001</v>
      </c>
      <c r="F11">
        <v>24.9</v>
      </c>
      <c r="G11">
        <f t="shared" si="1"/>
        <v>26378.200157184001</v>
      </c>
      <c r="H11">
        <v>1.63</v>
      </c>
      <c r="I11">
        <f t="shared" si="2"/>
        <v>1726.7657131008</v>
      </c>
      <c r="J11">
        <v>1.24</v>
      </c>
      <c r="K11">
        <f t="shared" si="3"/>
        <v>1313.6131805184</v>
      </c>
    </row>
    <row r="12" spans="1:13" x14ac:dyDescent="0.25">
      <c r="A12" s="1">
        <v>35571</v>
      </c>
      <c r="B12">
        <v>514</v>
      </c>
      <c r="C12">
        <v>129</v>
      </c>
      <c r="D12">
        <v>40</v>
      </c>
      <c r="E12">
        <f t="shared" si="0"/>
        <v>50301.510451200003</v>
      </c>
      <c r="F12">
        <v>21.6</v>
      </c>
      <c r="G12">
        <f t="shared" si="1"/>
        <v>27162.815643648002</v>
      </c>
      <c r="H12">
        <v>1.43</v>
      </c>
      <c r="I12">
        <f t="shared" si="2"/>
        <v>1798.2789986303999</v>
      </c>
      <c r="J12">
        <v>1.1200000000000001</v>
      </c>
      <c r="K12">
        <f t="shared" si="3"/>
        <v>1408.4422926336003</v>
      </c>
    </row>
    <row r="13" spans="1:13" x14ac:dyDescent="0.25">
      <c r="A13" s="1">
        <v>35579</v>
      </c>
      <c r="B13">
        <v>238</v>
      </c>
      <c r="C13">
        <v>164</v>
      </c>
      <c r="D13">
        <v>52</v>
      </c>
      <c r="E13">
        <f t="shared" si="0"/>
        <v>30278.769131520003</v>
      </c>
      <c r="F13">
        <v>27.1</v>
      </c>
      <c r="G13">
        <f t="shared" si="1"/>
        <v>15779.896989696004</v>
      </c>
      <c r="H13">
        <v>1.71</v>
      </c>
      <c r="I13">
        <f t="shared" si="2"/>
        <v>995.70567720960003</v>
      </c>
      <c r="J13">
        <v>1.44</v>
      </c>
      <c r="K13">
        <f t="shared" si="3"/>
        <v>838.4889913344</v>
      </c>
    </row>
    <row r="14" spans="1:13" x14ac:dyDescent="0.25">
      <c r="A14" s="1">
        <v>35586</v>
      </c>
      <c r="B14">
        <v>883</v>
      </c>
      <c r="C14">
        <v>138</v>
      </c>
      <c r="D14">
        <v>28</v>
      </c>
      <c r="E14">
        <f t="shared" si="0"/>
        <v>60489.03426048001</v>
      </c>
      <c r="F14">
        <v>16.899999999999999</v>
      </c>
      <c r="G14">
        <f t="shared" si="1"/>
        <v>36509.452821504005</v>
      </c>
      <c r="H14">
        <v>1.1499999999999999</v>
      </c>
      <c r="I14">
        <f t="shared" si="2"/>
        <v>2484.3710499840004</v>
      </c>
      <c r="J14">
        <v>0.93</v>
      </c>
      <c r="K14">
        <f t="shared" si="3"/>
        <v>2009.1000665088004</v>
      </c>
    </row>
    <row r="15" spans="1:13" x14ac:dyDescent="0.25">
      <c r="A15" s="1">
        <v>35592</v>
      </c>
      <c r="B15">
        <v>451</v>
      </c>
      <c r="C15">
        <v>152</v>
      </c>
      <c r="D15">
        <v>36</v>
      </c>
      <c r="E15">
        <f t="shared" si="0"/>
        <v>39722.535198720005</v>
      </c>
      <c r="F15">
        <v>21.8</v>
      </c>
      <c r="G15">
        <f t="shared" si="1"/>
        <v>24054.201870336001</v>
      </c>
      <c r="H15">
        <v>1.45</v>
      </c>
      <c r="I15">
        <f t="shared" si="2"/>
        <v>1599.935445504</v>
      </c>
      <c r="J15">
        <v>1.06</v>
      </c>
      <c r="K15">
        <f t="shared" si="3"/>
        <v>1169.6079808512002</v>
      </c>
    </row>
    <row r="16" spans="1:13" x14ac:dyDescent="0.25">
      <c r="A16" s="1">
        <v>35597</v>
      </c>
      <c r="B16">
        <v>580</v>
      </c>
      <c r="C16">
        <v>128</v>
      </c>
      <c r="D16">
        <v>32</v>
      </c>
      <c r="E16">
        <f t="shared" si="0"/>
        <v>45408.367411200001</v>
      </c>
      <c r="F16">
        <v>20.8</v>
      </c>
      <c r="G16">
        <f t="shared" si="1"/>
        <v>29515.438817279995</v>
      </c>
      <c r="H16">
        <v>1.4</v>
      </c>
      <c r="I16">
        <f t="shared" si="2"/>
        <v>1986.61607424</v>
      </c>
      <c r="J16">
        <v>1.05</v>
      </c>
      <c r="K16">
        <f t="shared" si="3"/>
        <v>1489.96205568</v>
      </c>
    </row>
    <row r="17" spans="1:13" x14ac:dyDescent="0.25">
      <c r="A17" s="1">
        <v>35607</v>
      </c>
      <c r="B17">
        <v>606</v>
      </c>
      <c r="C17">
        <v>117</v>
      </c>
      <c r="D17">
        <v>33</v>
      </c>
      <c r="E17">
        <f t="shared" si="0"/>
        <v>48926.537256960008</v>
      </c>
      <c r="F17">
        <v>18.600000000000001</v>
      </c>
      <c r="G17">
        <f t="shared" si="1"/>
        <v>27576.775544832006</v>
      </c>
      <c r="H17">
        <v>1.25</v>
      </c>
      <c r="I17">
        <f t="shared" si="2"/>
        <v>1853.2779264000003</v>
      </c>
      <c r="J17">
        <v>0.86</v>
      </c>
      <c r="K17">
        <f t="shared" si="3"/>
        <v>1275.0552133632</v>
      </c>
    </row>
    <row r="18" spans="1:13" x14ac:dyDescent="0.25">
      <c r="A18" s="1">
        <v>35612</v>
      </c>
      <c r="B18">
        <v>585</v>
      </c>
      <c r="C18">
        <v>119</v>
      </c>
      <c r="D18">
        <v>31</v>
      </c>
      <c r="E18">
        <f t="shared" si="0"/>
        <v>44368.574515200002</v>
      </c>
      <c r="F18">
        <v>19.2</v>
      </c>
      <c r="G18">
        <f t="shared" si="1"/>
        <v>27479.89131264</v>
      </c>
      <c r="H18">
        <v>1.29</v>
      </c>
      <c r="I18">
        <f t="shared" si="2"/>
        <v>1846.3051975680003</v>
      </c>
      <c r="J18">
        <v>0.9</v>
      </c>
      <c r="K18">
        <f t="shared" si="3"/>
        <v>1288.11990528</v>
      </c>
    </row>
    <row r="19" spans="1:13" x14ac:dyDescent="0.25">
      <c r="A19" s="1">
        <v>35626</v>
      </c>
      <c r="B19">
        <v>355</v>
      </c>
      <c r="C19">
        <v>130</v>
      </c>
      <c r="D19">
        <v>34</v>
      </c>
      <c r="E19">
        <f t="shared" si="0"/>
        <v>29530.118246400005</v>
      </c>
      <c r="F19">
        <v>20.7</v>
      </c>
      <c r="G19">
        <f t="shared" si="1"/>
        <v>17978.63081472</v>
      </c>
      <c r="H19">
        <v>1.37</v>
      </c>
      <c r="I19">
        <f t="shared" si="2"/>
        <v>1189.8900587520002</v>
      </c>
      <c r="J19">
        <v>0.97</v>
      </c>
      <c r="K19">
        <f t="shared" si="3"/>
        <v>842.47690291200001</v>
      </c>
    </row>
    <row r="20" spans="1:13" x14ac:dyDescent="0.25">
      <c r="A20" s="1">
        <v>35641</v>
      </c>
      <c r="B20">
        <v>324</v>
      </c>
      <c r="C20">
        <v>136</v>
      </c>
      <c r="D20">
        <v>40</v>
      </c>
      <c r="E20">
        <f t="shared" si="0"/>
        <v>31707.566899200006</v>
      </c>
      <c r="F20">
        <v>23</v>
      </c>
      <c r="G20">
        <f t="shared" si="1"/>
        <v>18231.850967040002</v>
      </c>
      <c r="H20">
        <v>1.58</v>
      </c>
      <c r="I20">
        <f t="shared" si="2"/>
        <v>1252.4488925184</v>
      </c>
      <c r="J20">
        <v>1.07</v>
      </c>
      <c r="K20">
        <f t="shared" si="3"/>
        <v>848.1774145536001</v>
      </c>
    </row>
    <row r="21" spans="1:13" x14ac:dyDescent="0.25">
      <c r="A21" s="1">
        <v>35654</v>
      </c>
      <c r="B21">
        <v>232</v>
      </c>
      <c r="C21">
        <v>182</v>
      </c>
      <c r="D21">
        <v>51</v>
      </c>
      <c r="E21">
        <f t="shared" si="0"/>
        <v>28947.834224640003</v>
      </c>
      <c r="F21">
        <v>27.8</v>
      </c>
      <c r="G21">
        <f t="shared" si="1"/>
        <v>15779.407675392004</v>
      </c>
      <c r="H21">
        <v>1.91</v>
      </c>
      <c r="I21">
        <f t="shared" si="2"/>
        <v>1084.1247719424002</v>
      </c>
      <c r="J21">
        <v>1.31</v>
      </c>
      <c r="K21">
        <f t="shared" si="3"/>
        <v>743.56201635840011</v>
      </c>
    </row>
    <row r="22" spans="1:13" x14ac:dyDescent="0.25">
      <c r="A22" s="1">
        <v>35698</v>
      </c>
      <c r="B22">
        <v>202</v>
      </c>
      <c r="C22">
        <v>185</v>
      </c>
      <c r="D22">
        <v>56</v>
      </c>
      <c r="E22">
        <f t="shared" si="0"/>
        <v>27675.617034240004</v>
      </c>
      <c r="F22">
        <v>29.1</v>
      </c>
      <c r="G22">
        <f t="shared" si="1"/>
        <v>14381.436708864001</v>
      </c>
      <c r="H22">
        <v>1.97</v>
      </c>
      <c r="I22">
        <f t="shared" si="2"/>
        <v>973.58867066879998</v>
      </c>
      <c r="J22">
        <v>1.33</v>
      </c>
      <c r="K22">
        <f t="shared" si="3"/>
        <v>657.2959045632</v>
      </c>
    </row>
    <row r="23" spans="1:13" x14ac:dyDescent="0.25">
      <c r="A23" s="1">
        <v>35725</v>
      </c>
      <c r="B23">
        <v>115</v>
      </c>
      <c r="C23">
        <v>245</v>
      </c>
      <c r="D23">
        <v>75</v>
      </c>
      <c r="E23">
        <f t="shared" si="0"/>
        <v>21101.679360000002</v>
      </c>
      <c r="F23">
        <v>35.6</v>
      </c>
      <c r="G23">
        <f t="shared" si="1"/>
        <v>10016.263802880001</v>
      </c>
      <c r="H23">
        <v>2.12</v>
      </c>
      <c r="I23">
        <f t="shared" si="2"/>
        <v>596.47413657600009</v>
      </c>
      <c r="J23">
        <v>1.4</v>
      </c>
      <c r="K23">
        <f t="shared" si="3"/>
        <v>393.89801472000005</v>
      </c>
    </row>
    <row r="24" spans="1:13" x14ac:dyDescent="0.25">
      <c r="A24" s="1">
        <v>35759</v>
      </c>
      <c r="B24">
        <v>44</v>
      </c>
      <c r="C24">
        <v>295</v>
      </c>
      <c r="D24">
        <v>110</v>
      </c>
      <c r="E24">
        <f t="shared" si="0"/>
        <v>11841.406156800002</v>
      </c>
      <c r="F24">
        <v>49.6</v>
      </c>
      <c r="G24">
        <f t="shared" si="1"/>
        <v>5339.397685248</v>
      </c>
      <c r="H24">
        <v>2.7</v>
      </c>
      <c r="I24">
        <f t="shared" si="2"/>
        <v>290.65269657600004</v>
      </c>
      <c r="J24">
        <v>1.95</v>
      </c>
      <c r="K24">
        <f t="shared" si="3"/>
        <v>209.91583641599999</v>
      </c>
    </row>
    <row r="25" spans="1:13" x14ac:dyDescent="0.25">
      <c r="A25" s="1">
        <v>35787</v>
      </c>
      <c r="C25">
        <v>343</v>
      </c>
      <c r="D25">
        <v>130</v>
      </c>
      <c r="F25">
        <v>55.8</v>
      </c>
      <c r="H25">
        <v>3.14</v>
      </c>
      <c r="J25">
        <v>2.37</v>
      </c>
      <c r="L25">
        <v>0.76</v>
      </c>
    </row>
    <row r="26" spans="1:13" x14ac:dyDescent="0.25">
      <c r="A26" s="1">
        <v>35838</v>
      </c>
      <c r="C26">
        <v>320</v>
      </c>
      <c r="D26">
        <v>150</v>
      </c>
      <c r="F26">
        <v>60.3</v>
      </c>
      <c r="H26">
        <v>3.28</v>
      </c>
      <c r="J26">
        <v>2.56</v>
      </c>
      <c r="L26">
        <v>0.76</v>
      </c>
    </row>
    <row r="27" spans="1:13" x14ac:dyDescent="0.25">
      <c r="A27" s="1">
        <v>35870</v>
      </c>
      <c r="B27">
        <v>25</v>
      </c>
      <c r="C27">
        <v>406</v>
      </c>
      <c r="D27">
        <v>286</v>
      </c>
      <c r="E27">
        <f t="shared" si="0"/>
        <v>17492.986368000002</v>
      </c>
      <c r="F27">
        <v>57.2</v>
      </c>
      <c r="G27">
        <f t="shared" si="1"/>
        <v>3498.5972736000008</v>
      </c>
      <c r="H27">
        <v>3.18</v>
      </c>
      <c r="I27">
        <f t="shared" si="2"/>
        <v>194.50243584000003</v>
      </c>
      <c r="J27">
        <v>2.2400000000000002</v>
      </c>
      <c r="K27">
        <f t="shared" si="3"/>
        <v>137.00800512000004</v>
      </c>
      <c r="L27">
        <v>0.76</v>
      </c>
      <c r="M27">
        <f t="shared" ref="M27:M54" si="4">($B27*28.3168)*(L27/1000)*(86400/1000)</f>
        <v>46.484858880000004</v>
      </c>
    </row>
    <row r="28" spans="1:13" x14ac:dyDescent="0.25">
      <c r="A28" s="1">
        <v>35908</v>
      </c>
      <c r="B28">
        <v>52</v>
      </c>
      <c r="C28">
        <v>357</v>
      </c>
      <c r="D28">
        <v>135</v>
      </c>
      <c r="E28">
        <f t="shared" si="0"/>
        <v>17174.932070400002</v>
      </c>
      <c r="F28">
        <v>56.5</v>
      </c>
      <c r="G28">
        <f t="shared" si="1"/>
        <v>7188.0271257600007</v>
      </c>
      <c r="H28">
        <v>3.3</v>
      </c>
      <c r="I28">
        <f t="shared" si="2"/>
        <v>419.83167283200004</v>
      </c>
      <c r="J28">
        <v>2.7</v>
      </c>
      <c r="K28">
        <f t="shared" si="3"/>
        <v>343.49864140800003</v>
      </c>
      <c r="L28">
        <v>0.75</v>
      </c>
      <c r="M28">
        <f t="shared" si="4"/>
        <v>95.416289280000015</v>
      </c>
    </row>
    <row r="29" spans="1:13" x14ac:dyDescent="0.25">
      <c r="A29" s="1">
        <v>35921</v>
      </c>
      <c r="B29">
        <v>168</v>
      </c>
      <c r="C29">
        <v>205</v>
      </c>
      <c r="D29">
        <v>75</v>
      </c>
      <c r="E29">
        <f t="shared" si="0"/>
        <v>30826.801152000007</v>
      </c>
      <c r="F29">
        <v>36.200000000000003</v>
      </c>
      <c r="G29">
        <f t="shared" si="1"/>
        <v>14879.069356032003</v>
      </c>
      <c r="H29">
        <v>2.12</v>
      </c>
      <c r="I29">
        <f t="shared" si="2"/>
        <v>871.37091256320014</v>
      </c>
      <c r="J29">
        <v>1.73</v>
      </c>
      <c r="K29">
        <f t="shared" si="3"/>
        <v>711.07154657280012</v>
      </c>
      <c r="L29">
        <v>0.56999999999999995</v>
      </c>
      <c r="M29">
        <f t="shared" si="4"/>
        <v>234.28368875520005</v>
      </c>
    </row>
    <row r="30" spans="1:13" x14ac:dyDescent="0.25">
      <c r="A30" s="1">
        <v>35944</v>
      </c>
      <c r="B30">
        <v>449</v>
      </c>
      <c r="C30">
        <v>127</v>
      </c>
      <c r="D30">
        <v>36</v>
      </c>
      <c r="E30">
        <f t="shared" si="0"/>
        <v>39546.382049280001</v>
      </c>
      <c r="F30">
        <v>20.9</v>
      </c>
      <c r="G30">
        <f t="shared" si="1"/>
        <v>22958.871800831999</v>
      </c>
      <c r="H30">
        <v>1.28</v>
      </c>
      <c r="I30">
        <f t="shared" si="2"/>
        <v>1406.0935839744004</v>
      </c>
      <c r="J30">
        <v>1.06</v>
      </c>
      <c r="K30">
        <f t="shared" si="3"/>
        <v>1164.4212492288002</v>
      </c>
      <c r="L30">
        <v>0.43</v>
      </c>
      <c r="M30">
        <f t="shared" si="4"/>
        <v>472.35956336640004</v>
      </c>
    </row>
    <row r="31" spans="1:13" x14ac:dyDescent="0.25">
      <c r="A31" s="1">
        <v>35948</v>
      </c>
      <c r="B31">
        <v>621</v>
      </c>
      <c r="C31">
        <v>106</v>
      </c>
      <c r="D31">
        <v>31</v>
      </c>
      <c r="E31">
        <f t="shared" si="0"/>
        <v>47098.948331520005</v>
      </c>
      <c r="F31">
        <v>18.3</v>
      </c>
      <c r="G31">
        <f t="shared" si="1"/>
        <v>27803.572724736005</v>
      </c>
      <c r="H31">
        <v>1.1299999999999999</v>
      </c>
      <c r="I31">
        <f t="shared" si="2"/>
        <v>1716.8326327296002</v>
      </c>
      <c r="J31">
        <v>0.86</v>
      </c>
      <c r="K31">
        <f t="shared" si="3"/>
        <v>1306.6159859712002</v>
      </c>
      <c r="L31">
        <v>0.45</v>
      </c>
      <c r="M31">
        <f t="shared" si="4"/>
        <v>683.69441126400011</v>
      </c>
    </row>
    <row r="32" spans="1:13" x14ac:dyDescent="0.25">
      <c r="A32" s="1">
        <v>35955</v>
      </c>
      <c r="B32">
        <v>193</v>
      </c>
      <c r="C32">
        <v>147</v>
      </c>
      <c r="D32">
        <v>43</v>
      </c>
      <c r="E32">
        <f t="shared" si="0"/>
        <v>20304.097044479997</v>
      </c>
      <c r="F32">
        <v>24.3</v>
      </c>
      <c r="G32">
        <f t="shared" si="1"/>
        <v>11474.175771648002</v>
      </c>
      <c r="H32">
        <v>1.47</v>
      </c>
      <c r="I32">
        <f t="shared" si="2"/>
        <v>694.11680593919993</v>
      </c>
      <c r="J32">
        <v>1.1399999999999999</v>
      </c>
      <c r="K32">
        <f t="shared" si="3"/>
        <v>538.29466583039994</v>
      </c>
      <c r="L32">
        <v>0.43</v>
      </c>
      <c r="M32">
        <f t="shared" si="4"/>
        <v>203.0409704448</v>
      </c>
    </row>
    <row r="33" spans="1:13" x14ac:dyDescent="0.25">
      <c r="A33" s="1">
        <v>35970</v>
      </c>
      <c r="B33">
        <v>485</v>
      </c>
      <c r="C33">
        <v>114</v>
      </c>
      <c r="D33">
        <v>32</v>
      </c>
      <c r="E33">
        <f t="shared" si="0"/>
        <v>37970.789990400001</v>
      </c>
      <c r="F33">
        <v>18.899999999999999</v>
      </c>
      <c r="G33">
        <f t="shared" si="1"/>
        <v>22426.497838080006</v>
      </c>
      <c r="H33">
        <v>1.2</v>
      </c>
      <c r="I33">
        <f t="shared" si="2"/>
        <v>1423.9046246400001</v>
      </c>
      <c r="J33">
        <v>0.87</v>
      </c>
      <c r="K33">
        <f t="shared" si="3"/>
        <v>1032.3308528640002</v>
      </c>
      <c r="L33">
        <v>0.36</v>
      </c>
      <c r="M33">
        <f t="shared" si="4"/>
        <v>427.17138739199999</v>
      </c>
    </row>
    <row r="34" spans="1:13" x14ac:dyDescent="0.25">
      <c r="A34" s="1">
        <v>35985</v>
      </c>
      <c r="B34">
        <v>325</v>
      </c>
      <c r="C34">
        <v>133</v>
      </c>
      <c r="D34">
        <v>37</v>
      </c>
      <c r="E34">
        <f t="shared" si="0"/>
        <v>29420.022528000001</v>
      </c>
      <c r="F34">
        <v>21.5</v>
      </c>
      <c r="G34">
        <f t="shared" si="1"/>
        <v>17095.418496000002</v>
      </c>
      <c r="H34">
        <v>1.36</v>
      </c>
      <c r="I34">
        <f t="shared" si="2"/>
        <v>1081.3846118400004</v>
      </c>
      <c r="J34">
        <v>1.03</v>
      </c>
      <c r="K34">
        <f t="shared" si="3"/>
        <v>818.98981632000016</v>
      </c>
      <c r="L34">
        <v>0.36</v>
      </c>
      <c r="M34">
        <f t="shared" si="4"/>
        <v>286.24886784</v>
      </c>
    </row>
    <row r="35" spans="1:13" x14ac:dyDescent="0.25">
      <c r="A35" s="1">
        <v>35998</v>
      </c>
      <c r="B35">
        <v>141</v>
      </c>
      <c r="C35">
        <v>181</v>
      </c>
      <c r="D35">
        <v>59</v>
      </c>
      <c r="E35">
        <f t="shared" si="0"/>
        <v>20353.02847488</v>
      </c>
      <c r="F35">
        <v>28.5</v>
      </c>
      <c r="G35">
        <f t="shared" si="1"/>
        <v>9831.5476531200002</v>
      </c>
      <c r="H35">
        <v>1.77</v>
      </c>
      <c r="I35">
        <f t="shared" si="2"/>
        <v>610.5908542464</v>
      </c>
      <c r="J35">
        <v>1.27</v>
      </c>
      <c r="K35">
        <f t="shared" si="3"/>
        <v>438.10756208640004</v>
      </c>
      <c r="L35">
        <v>0.5</v>
      </c>
      <c r="M35">
        <f t="shared" si="4"/>
        <v>172.48329216000002</v>
      </c>
    </row>
    <row r="36" spans="1:13" x14ac:dyDescent="0.25">
      <c r="A36" s="1">
        <v>36068</v>
      </c>
      <c r="B36">
        <v>34</v>
      </c>
      <c r="C36">
        <v>295</v>
      </c>
      <c r="D36">
        <v>108</v>
      </c>
      <c r="E36">
        <f t="shared" si="0"/>
        <v>8983.8106214400013</v>
      </c>
      <c r="F36">
        <v>49</v>
      </c>
      <c r="G36">
        <f t="shared" si="1"/>
        <v>4075.9881523200002</v>
      </c>
      <c r="H36">
        <v>2.76</v>
      </c>
      <c r="I36">
        <f t="shared" si="2"/>
        <v>229.58627143679999</v>
      </c>
      <c r="J36">
        <v>2.2200000000000002</v>
      </c>
      <c r="K36">
        <f t="shared" si="3"/>
        <v>184.66721832960005</v>
      </c>
      <c r="L36">
        <v>0.63</v>
      </c>
      <c r="M36">
        <f t="shared" si="4"/>
        <v>52.4055619584</v>
      </c>
    </row>
    <row r="37" spans="1:13" x14ac:dyDescent="0.25">
      <c r="A37" s="1">
        <v>36208</v>
      </c>
      <c r="B37">
        <v>27</v>
      </c>
      <c r="C37">
        <v>360</v>
      </c>
      <c r="D37">
        <v>109</v>
      </c>
      <c r="E37">
        <f t="shared" si="0"/>
        <v>7200.2599833599998</v>
      </c>
      <c r="F37">
        <v>62.3</v>
      </c>
      <c r="G37">
        <f t="shared" si="1"/>
        <v>4115.377953792</v>
      </c>
      <c r="H37">
        <v>3.34</v>
      </c>
      <c r="I37">
        <f t="shared" si="2"/>
        <v>220.63181967359998</v>
      </c>
      <c r="J37">
        <v>2.71</v>
      </c>
      <c r="K37">
        <f t="shared" si="3"/>
        <v>179.01563811840001</v>
      </c>
      <c r="L37">
        <v>0.7</v>
      </c>
      <c r="M37">
        <f t="shared" si="4"/>
        <v>46.240201727999995</v>
      </c>
    </row>
    <row r="38" spans="1:13" x14ac:dyDescent="0.25">
      <c r="A38" s="1">
        <v>36279</v>
      </c>
      <c r="B38">
        <v>61</v>
      </c>
      <c r="C38">
        <v>323</v>
      </c>
      <c r="D38">
        <v>107</v>
      </c>
      <c r="E38">
        <f t="shared" si="0"/>
        <v>15968.772311040002</v>
      </c>
      <c r="F38">
        <v>52.4</v>
      </c>
      <c r="G38">
        <f t="shared" si="1"/>
        <v>7820.2212065280009</v>
      </c>
      <c r="H38">
        <v>3.14</v>
      </c>
      <c r="I38">
        <f t="shared" si="2"/>
        <v>468.61630894080002</v>
      </c>
      <c r="J38">
        <v>2.41</v>
      </c>
      <c r="K38">
        <f t="shared" si="3"/>
        <v>359.67047915520004</v>
      </c>
      <c r="L38">
        <v>0.66</v>
      </c>
      <c r="M38">
        <f t="shared" si="4"/>
        <v>98.498969395200007</v>
      </c>
    </row>
    <row r="39" spans="1:13" x14ac:dyDescent="0.25">
      <c r="A39" s="1">
        <v>36391</v>
      </c>
      <c r="B39">
        <v>205</v>
      </c>
      <c r="C39">
        <v>194</v>
      </c>
      <c r="D39">
        <v>69</v>
      </c>
      <c r="E39">
        <f t="shared" si="0"/>
        <v>34606.754150400004</v>
      </c>
      <c r="F39">
        <v>31.1</v>
      </c>
      <c r="G39">
        <f t="shared" si="1"/>
        <v>15598.116725760005</v>
      </c>
      <c r="H39">
        <v>2.0499999999999998</v>
      </c>
      <c r="I39">
        <f t="shared" si="2"/>
        <v>1028.17168128</v>
      </c>
      <c r="J39">
        <v>1.42</v>
      </c>
      <c r="K39">
        <f t="shared" si="3"/>
        <v>712.19696947200009</v>
      </c>
      <c r="L39">
        <v>0.47</v>
      </c>
      <c r="M39">
        <f t="shared" si="4"/>
        <v>235.72716595200001</v>
      </c>
    </row>
    <row r="40" spans="1:13" x14ac:dyDescent="0.25">
      <c r="A40" s="1">
        <v>36614</v>
      </c>
      <c r="B40">
        <v>26</v>
      </c>
      <c r="C40">
        <v>392</v>
      </c>
      <c r="D40">
        <v>141</v>
      </c>
      <c r="E40">
        <f t="shared" si="0"/>
        <v>8969.1311923199992</v>
      </c>
      <c r="F40">
        <v>66.3</v>
      </c>
      <c r="G40">
        <f t="shared" si="1"/>
        <v>4217.3999861760003</v>
      </c>
      <c r="H40">
        <v>3.81</v>
      </c>
      <c r="I40">
        <f t="shared" si="2"/>
        <v>242.35737477120003</v>
      </c>
      <c r="J40">
        <v>2.67</v>
      </c>
      <c r="K40">
        <f t="shared" si="3"/>
        <v>169.84099491840001</v>
      </c>
      <c r="L40">
        <v>0.88</v>
      </c>
      <c r="M40">
        <f t="shared" si="4"/>
        <v>55.97755637760001</v>
      </c>
    </row>
    <row r="41" spans="1:13" x14ac:dyDescent="0.25">
      <c r="A41" s="1">
        <v>36640</v>
      </c>
      <c r="B41">
        <v>110</v>
      </c>
      <c r="C41">
        <v>256</v>
      </c>
      <c r="D41">
        <v>103</v>
      </c>
      <c r="E41">
        <f t="shared" si="0"/>
        <v>27719.655321600003</v>
      </c>
      <c r="F41">
        <v>42.9</v>
      </c>
      <c r="G41">
        <f t="shared" si="1"/>
        <v>11545.37100288</v>
      </c>
      <c r="H41">
        <v>2.65</v>
      </c>
      <c r="I41">
        <f t="shared" si="2"/>
        <v>713.17559807999999</v>
      </c>
      <c r="J41">
        <v>1.75</v>
      </c>
      <c r="K41">
        <f t="shared" si="3"/>
        <v>470.96501760000001</v>
      </c>
      <c r="L41">
        <v>0.62</v>
      </c>
      <c r="M41">
        <f t="shared" si="4"/>
        <v>166.856177664</v>
      </c>
    </row>
    <row r="42" spans="1:13" x14ac:dyDescent="0.25">
      <c r="A42" s="1">
        <v>36662</v>
      </c>
      <c r="B42">
        <v>199</v>
      </c>
      <c r="C42">
        <v>162</v>
      </c>
      <c r="D42">
        <v>60</v>
      </c>
      <c r="E42">
        <f t="shared" si="0"/>
        <v>29212.063948800002</v>
      </c>
      <c r="F42">
        <v>27.1</v>
      </c>
      <c r="G42">
        <f t="shared" si="1"/>
        <v>13194.115550208002</v>
      </c>
      <c r="H42">
        <v>1.78</v>
      </c>
      <c r="I42">
        <f t="shared" si="2"/>
        <v>866.62456381440006</v>
      </c>
      <c r="J42">
        <v>1.2</v>
      </c>
      <c r="K42">
        <f t="shared" si="3"/>
        <v>584.24127897599999</v>
      </c>
      <c r="L42">
        <v>0.56000000000000005</v>
      </c>
      <c r="M42">
        <f t="shared" si="4"/>
        <v>272.64593018880004</v>
      </c>
    </row>
    <row r="43" spans="1:13" x14ac:dyDescent="0.25">
      <c r="A43" s="1">
        <v>36677</v>
      </c>
      <c r="B43">
        <v>525</v>
      </c>
      <c r="C43">
        <v>113</v>
      </c>
      <c r="D43">
        <v>27</v>
      </c>
      <c r="E43">
        <f t="shared" si="0"/>
        <v>34680.151295999996</v>
      </c>
      <c r="F43">
        <v>17.8</v>
      </c>
      <c r="G43">
        <f t="shared" si="1"/>
        <v>22863.2108544</v>
      </c>
      <c r="H43">
        <v>1.24</v>
      </c>
      <c r="I43">
        <f t="shared" si="2"/>
        <v>1592.7180595200002</v>
      </c>
      <c r="J43">
        <v>0.76</v>
      </c>
      <c r="K43">
        <f t="shared" si="3"/>
        <v>976.18203648000019</v>
      </c>
      <c r="L43">
        <v>0.56000000000000005</v>
      </c>
      <c r="M43">
        <f t="shared" si="4"/>
        <v>719.29202688000009</v>
      </c>
    </row>
    <row r="44" spans="1:13" x14ac:dyDescent="0.25">
      <c r="A44" s="1">
        <v>36689</v>
      </c>
      <c r="B44">
        <v>250</v>
      </c>
      <c r="C44">
        <v>143</v>
      </c>
      <c r="D44">
        <v>38</v>
      </c>
      <c r="E44">
        <f t="shared" si="0"/>
        <v>23242.42944</v>
      </c>
      <c r="F44">
        <v>22.9</v>
      </c>
      <c r="G44">
        <f t="shared" si="1"/>
        <v>14006.621952</v>
      </c>
      <c r="H44">
        <v>1.57</v>
      </c>
      <c r="I44">
        <f t="shared" si="2"/>
        <v>960.2793216</v>
      </c>
      <c r="J44">
        <v>0.96</v>
      </c>
      <c r="K44">
        <f t="shared" si="3"/>
        <v>587.17716480000001</v>
      </c>
      <c r="L44">
        <v>0.54</v>
      </c>
      <c r="M44">
        <f t="shared" si="4"/>
        <v>330.28715520000003</v>
      </c>
    </row>
    <row r="45" spans="1:13" x14ac:dyDescent="0.25">
      <c r="A45" s="1">
        <v>36705</v>
      </c>
      <c r="B45">
        <v>144</v>
      </c>
      <c r="C45">
        <v>177</v>
      </c>
      <c r="D45">
        <v>54</v>
      </c>
      <c r="E45">
        <f t="shared" si="0"/>
        <v>19024.540139519999</v>
      </c>
      <c r="F45">
        <v>30.7</v>
      </c>
      <c r="G45">
        <f t="shared" si="1"/>
        <v>10815.803375616</v>
      </c>
      <c r="H45">
        <v>2.0099999999999998</v>
      </c>
      <c r="I45">
        <f t="shared" si="2"/>
        <v>708.13566074879998</v>
      </c>
      <c r="J45">
        <v>1.25</v>
      </c>
      <c r="K45">
        <f t="shared" si="3"/>
        <v>440.38287360000004</v>
      </c>
      <c r="L45">
        <v>0.6</v>
      </c>
      <c r="M45">
        <f t="shared" si="4"/>
        <v>211.383779328</v>
      </c>
    </row>
    <row r="46" spans="1:13" x14ac:dyDescent="0.25">
      <c r="A46" s="1">
        <v>36725</v>
      </c>
      <c r="B46">
        <v>81</v>
      </c>
      <c r="C46">
        <v>225</v>
      </c>
      <c r="D46">
        <v>74</v>
      </c>
      <c r="E46">
        <f t="shared" si="0"/>
        <v>14664.749690880002</v>
      </c>
      <c r="F46">
        <v>39.299999999999997</v>
      </c>
      <c r="G46">
        <f t="shared" si="1"/>
        <v>7788.1711196159995</v>
      </c>
      <c r="H46">
        <v>2.4</v>
      </c>
      <c r="I46">
        <f t="shared" si="2"/>
        <v>475.61350348799999</v>
      </c>
      <c r="J46">
        <v>1.6</v>
      </c>
      <c r="K46">
        <f t="shared" si="3"/>
        <v>317.07566899200003</v>
      </c>
      <c r="L46">
        <v>0.67</v>
      </c>
      <c r="M46">
        <f t="shared" si="4"/>
        <v>132.77543639040002</v>
      </c>
    </row>
    <row r="47" spans="1:13" x14ac:dyDescent="0.25">
      <c r="A47" s="1">
        <v>36760</v>
      </c>
      <c r="B47">
        <v>99</v>
      </c>
      <c r="C47">
        <v>270</v>
      </c>
      <c r="F47">
        <v>45.2</v>
      </c>
      <c r="G47">
        <f t="shared" si="1"/>
        <v>10947.918237696002</v>
      </c>
      <c r="H47">
        <v>3.07</v>
      </c>
      <c r="I47">
        <f t="shared" si="2"/>
        <v>743.58648207360011</v>
      </c>
      <c r="J47">
        <v>1.9</v>
      </c>
      <c r="K47">
        <f t="shared" si="3"/>
        <v>460.20010291200003</v>
      </c>
      <c r="L47">
        <v>0.71</v>
      </c>
      <c r="M47">
        <f t="shared" si="4"/>
        <v>171.96951214079999</v>
      </c>
    </row>
    <row r="48" spans="1:13" x14ac:dyDescent="0.25">
      <c r="A48" s="1">
        <v>36784</v>
      </c>
      <c r="B48">
        <v>73</v>
      </c>
      <c r="C48">
        <v>294</v>
      </c>
      <c r="D48">
        <v>95</v>
      </c>
      <c r="E48">
        <f t="shared" si="0"/>
        <v>16966.973491200002</v>
      </c>
      <c r="F48">
        <v>45.3</v>
      </c>
      <c r="G48">
        <f t="shared" si="1"/>
        <v>8090.5673594880018</v>
      </c>
      <c r="H48">
        <v>2.73</v>
      </c>
      <c r="I48">
        <f t="shared" si="2"/>
        <v>487.57723822079998</v>
      </c>
      <c r="J48">
        <v>1.78</v>
      </c>
      <c r="K48">
        <f t="shared" si="3"/>
        <v>317.90750330880007</v>
      </c>
      <c r="L48">
        <v>0.64</v>
      </c>
      <c r="M48">
        <f t="shared" si="4"/>
        <v>114.30382141440002</v>
      </c>
    </row>
    <row r="49" spans="1:13" x14ac:dyDescent="0.25">
      <c r="A49" s="1">
        <v>36865</v>
      </c>
      <c r="B49">
        <v>33</v>
      </c>
      <c r="C49">
        <v>363</v>
      </c>
      <c r="D49">
        <v>130</v>
      </c>
      <c r="E49">
        <f t="shared" si="0"/>
        <v>10495.791820800003</v>
      </c>
      <c r="F49">
        <v>59.1</v>
      </c>
      <c r="G49">
        <f t="shared" si="1"/>
        <v>4771.5484354560003</v>
      </c>
      <c r="H49">
        <v>3.29</v>
      </c>
      <c r="I49">
        <f t="shared" si="2"/>
        <v>265.62426992640007</v>
      </c>
      <c r="J49">
        <v>2.5299999999999998</v>
      </c>
      <c r="K49">
        <f t="shared" si="3"/>
        <v>204.26425620480001</v>
      </c>
      <c r="L49">
        <v>0.61</v>
      </c>
      <c r="M49">
        <f t="shared" si="4"/>
        <v>49.249484697600003</v>
      </c>
    </row>
    <row r="50" spans="1:13" x14ac:dyDescent="0.25">
      <c r="A50" s="1">
        <v>36899</v>
      </c>
      <c r="B50">
        <v>30</v>
      </c>
      <c r="C50">
        <v>395</v>
      </c>
      <c r="D50">
        <v>151</v>
      </c>
      <c r="E50">
        <f t="shared" si="0"/>
        <v>11082.9689856</v>
      </c>
      <c r="F50">
        <v>66.5</v>
      </c>
      <c r="G50">
        <f t="shared" si="1"/>
        <v>4880.9101824000008</v>
      </c>
      <c r="H50">
        <v>3.6</v>
      </c>
      <c r="I50">
        <f t="shared" si="2"/>
        <v>264.22972415999999</v>
      </c>
      <c r="J50">
        <v>2.81</v>
      </c>
      <c r="K50">
        <f t="shared" si="3"/>
        <v>206.24597913600002</v>
      </c>
      <c r="L50">
        <v>0.68</v>
      </c>
      <c r="M50">
        <f t="shared" si="4"/>
        <v>49.910059008000012</v>
      </c>
    </row>
    <row r="51" spans="1:13" x14ac:dyDescent="0.25">
      <c r="A51" s="1">
        <v>36962</v>
      </c>
      <c r="B51">
        <v>18</v>
      </c>
      <c r="C51">
        <v>394</v>
      </c>
      <c r="D51">
        <v>160</v>
      </c>
      <c r="E51">
        <f t="shared" si="0"/>
        <v>7046.1259776000006</v>
      </c>
      <c r="F51">
        <v>66.8</v>
      </c>
      <c r="G51">
        <f t="shared" si="1"/>
        <v>2941.7575956480005</v>
      </c>
      <c r="H51">
        <v>3.62</v>
      </c>
      <c r="I51">
        <f t="shared" si="2"/>
        <v>159.41860024320002</v>
      </c>
      <c r="J51">
        <v>2.81</v>
      </c>
      <c r="K51">
        <f t="shared" si="3"/>
        <v>123.74758748160002</v>
      </c>
      <c r="L51">
        <v>0.68</v>
      </c>
      <c r="M51">
        <f t="shared" si="4"/>
        <v>29.946035404800007</v>
      </c>
    </row>
    <row r="52" spans="1:13" x14ac:dyDescent="0.25">
      <c r="A52" s="1">
        <v>37011</v>
      </c>
      <c r="B52">
        <v>186</v>
      </c>
      <c r="C52">
        <v>215</v>
      </c>
      <c r="D52">
        <v>74</v>
      </c>
      <c r="E52">
        <f t="shared" si="0"/>
        <v>33674.610401279999</v>
      </c>
      <c r="F52">
        <v>34.4</v>
      </c>
      <c r="G52">
        <f t="shared" si="1"/>
        <v>15654.143213568001</v>
      </c>
      <c r="H52">
        <v>2.16</v>
      </c>
      <c r="I52">
        <f t="shared" si="2"/>
        <v>982.93457387519993</v>
      </c>
      <c r="J52">
        <v>1.53</v>
      </c>
      <c r="K52">
        <f t="shared" si="3"/>
        <v>696.24532316160003</v>
      </c>
      <c r="L52">
        <v>0.52</v>
      </c>
      <c r="M52">
        <f t="shared" si="4"/>
        <v>236.63239741440003</v>
      </c>
    </row>
    <row r="53" spans="1:13" x14ac:dyDescent="0.25">
      <c r="A53" s="1">
        <v>37041</v>
      </c>
      <c r="B53">
        <v>491</v>
      </c>
      <c r="C53">
        <v>126</v>
      </c>
      <c r="D53">
        <v>35</v>
      </c>
      <c r="E53">
        <f t="shared" si="0"/>
        <v>42044.331571200011</v>
      </c>
      <c r="F53">
        <v>19.2</v>
      </c>
      <c r="G53">
        <f t="shared" si="1"/>
        <v>23064.319033344</v>
      </c>
      <c r="H53">
        <v>1.35</v>
      </c>
      <c r="I53">
        <f t="shared" si="2"/>
        <v>1621.7099320320003</v>
      </c>
      <c r="J53">
        <v>0.91</v>
      </c>
      <c r="K53">
        <f t="shared" si="3"/>
        <v>1093.1526208512</v>
      </c>
      <c r="L53">
        <v>0.39</v>
      </c>
      <c r="M53">
        <f t="shared" si="4"/>
        <v>468.49398036480005</v>
      </c>
    </row>
    <row r="54" spans="1:13" x14ac:dyDescent="0.25">
      <c r="A54" s="1">
        <v>37124</v>
      </c>
      <c r="B54">
        <v>93</v>
      </c>
      <c r="C54">
        <v>258</v>
      </c>
      <c r="D54">
        <v>87</v>
      </c>
      <c r="E54">
        <f t="shared" si="0"/>
        <v>19795.210168319998</v>
      </c>
      <c r="F54">
        <v>41</v>
      </c>
      <c r="G54">
        <f t="shared" si="1"/>
        <v>9328.7772057600014</v>
      </c>
      <c r="H54">
        <v>2.6</v>
      </c>
      <c r="I54">
        <f t="shared" si="2"/>
        <v>591.58099353599994</v>
      </c>
      <c r="J54">
        <v>1.75</v>
      </c>
      <c r="K54">
        <f t="shared" si="3"/>
        <v>398.17951488000006</v>
      </c>
      <c r="L54">
        <v>0.54</v>
      </c>
      <c r="M54">
        <f t="shared" si="4"/>
        <v>122.86682173439999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E5D1-B9C5-4AA0-AE2D-E00FBC58D644}">
  <dimension ref="A2:G142"/>
  <sheetViews>
    <sheetView zoomScaleNormal="100" workbookViewId="0">
      <selection activeCell="I18" sqref="I18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</row>
    <row r="3" spans="1:7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</row>
    <row r="4" spans="1:7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</row>
    <row r="5" spans="1:7" x14ac:dyDescent="0.25">
      <c r="A5" s="1">
        <v>33533</v>
      </c>
      <c r="B5">
        <v>30</v>
      </c>
    </row>
    <row r="6" spans="1:7" x14ac:dyDescent="0.25">
      <c r="A6" s="1">
        <v>33618</v>
      </c>
      <c r="B6">
        <v>18</v>
      </c>
    </row>
    <row r="7" spans="1:7" x14ac:dyDescent="0.25">
      <c r="A7" s="1">
        <v>33688</v>
      </c>
      <c r="B7">
        <v>18</v>
      </c>
    </row>
    <row r="8" spans="1:7" x14ac:dyDescent="0.25">
      <c r="A8" s="1">
        <v>33710</v>
      </c>
      <c r="B8">
        <v>70</v>
      </c>
    </row>
    <row r="9" spans="1:7" x14ac:dyDescent="0.25">
      <c r="A9" s="1">
        <v>33731</v>
      </c>
      <c r="B9">
        <v>256</v>
      </c>
    </row>
    <row r="10" spans="1:7" x14ac:dyDescent="0.25">
      <c r="A10" s="1">
        <v>33745</v>
      </c>
      <c r="B10">
        <v>415</v>
      </c>
    </row>
    <row r="11" spans="1:7" x14ac:dyDescent="0.25">
      <c r="A11" s="1">
        <v>33760</v>
      </c>
      <c r="B11">
        <v>398</v>
      </c>
    </row>
    <row r="12" spans="1:7" x14ac:dyDescent="0.25">
      <c r="A12" s="1">
        <v>33768</v>
      </c>
      <c r="B12">
        <v>502</v>
      </c>
    </row>
    <row r="13" spans="1:7" x14ac:dyDescent="0.25">
      <c r="A13" s="1">
        <v>33778</v>
      </c>
      <c r="B13">
        <v>442</v>
      </c>
    </row>
    <row r="14" spans="1:7" x14ac:dyDescent="0.25">
      <c r="A14" s="1">
        <v>33779</v>
      </c>
      <c r="B14">
        <v>405</v>
      </c>
    </row>
    <row r="15" spans="1:7" x14ac:dyDescent="0.25">
      <c r="A15" s="1">
        <v>33780</v>
      </c>
      <c r="B15">
        <v>385</v>
      </c>
    </row>
    <row r="16" spans="1:7" x14ac:dyDescent="0.25">
      <c r="A16" s="1">
        <v>33807</v>
      </c>
      <c r="B16">
        <v>110</v>
      </c>
    </row>
    <row r="17" spans="1:2" x14ac:dyDescent="0.25">
      <c r="A17" s="1">
        <v>33858</v>
      </c>
      <c r="B17">
        <v>58</v>
      </c>
    </row>
    <row r="18" spans="1:2" x14ac:dyDescent="0.25">
      <c r="A18" s="1">
        <v>33869</v>
      </c>
      <c r="B18">
        <v>55</v>
      </c>
    </row>
    <row r="19" spans="1:2" x14ac:dyDescent="0.25">
      <c r="A19" s="1">
        <v>33876</v>
      </c>
      <c r="B19">
        <v>48</v>
      </c>
    </row>
    <row r="20" spans="1:2" x14ac:dyDescent="0.25">
      <c r="A20" s="1">
        <v>33891</v>
      </c>
      <c r="B20">
        <v>27</v>
      </c>
    </row>
    <row r="21" spans="1:2" x14ac:dyDescent="0.25">
      <c r="A21" s="1">
        <v>33892</v>
      </c>
      <c r="B21">
        <v>30</v>
      </c>
    </row>
    <row r="22" spans="1:2" x14ac:dyDescent="0.25">
      <c r="A22" s="1">
        <v>33939</v>
      </c>
      <c r="B22">
        <v>22</v>
      </c>
    </row>
    <row r="23" spans="1:2" x14ac:dyDescent="0.25">
      <c r="A23" s="1">
        <v>34032</v>
      </c>
      <c r="B23">
        <v>24</v>
      </c>
    </row>
    <row r="24" spans="1:2" x14ac:dyDescent="0.25">
      <c r="A24" s="1">
        <v>34060</v>
      </c>
      <c r="B24">
        <v>24</v>
      </c>
    </row>
    <row r="25" spans="1:2" x14ac:dyDescent="0.25">
      <c r="A25" s="1">
        <v>34081</v>
      </c>
      <c r="B25">
        <v>41</v>
      </c>
    </row>
    <row r="26" spans="1:2" x14ac:dyDescent="0.25">
      <c r="A26" s="1">
        <v>34101</v>
      </c>
      <c r="B26">
        <v>155</v>
      </c>
    </row>
    <row r="27" spans="1:2" x14ac:dyDescent="0.25">
      <c r="A27" s="1">
        <v>34109</v>
      </c>
      <c r="B27">
        <v>479</v>
      </c>
    </row>
    <row r="28" spans="1:2" x14ac:dyDescent="0.25">
      <c r="A28" s="1">
        <v>34115</v>
      </c>
      <c r="B28">
        <v>957</v>
      </c>
    </row>
    <row r="29" spans="1:2" x14ac:dyDescent="0.25">
      <c r="A29" s="1">
        <v>34136</v>
      </c>
      <c r="B29">
        <v>835</v>
      </c>
    </row>
    <row r="30" spans="1:2" x14ac:dyDescent="0.25">
      <c r="A30" s="1">
        <v>34170</v>
      </c>
      <c r="B30">
        <v>210</v>
      </c>
    </row>
    <row r="31" spans="1:2" x14ac:dyDescent="0.25">
      <c r="A31" s="1">
        <v>34264</v>
      </c>
      <c r="B31">
        <v>41</v>
      </c>
    </row>
    <row r="32" spans="1:2" x14ac:dyDescent="0.25">
      <c r="A32" s="1">
        <v>34620</v>
      </c>
      <c r="B32">
        <v>74</v>
      </c>
    </row>
    <row r="33" spans="1:2" x14ac:dyDescent="0.25">
      <c r="A33" s="1">
        <v>34681</v>
      </c>
      <c r="B33">
        <v>41</v>
      </c>
    </row>
    <row r="34" spans="1:2" x14ac:dyDescent="0.25">
      <c r="A34" s="1">
        <v>34717</v>
      </c>
      <c r="B34">
        <v>32</v>
      </c>
    </row>
    <row r="35" spans="1:2" x14ac:dyDescent="0.25">
      <c r="A35" s="1">
        <v>34801</v>
      </c>
      <c r="B35">
        <v>51</v>
      </c>
    </row>
    <row r="36" spans="1:2" x14ac:dyDescent="0.25">
      <c r="A36" s="1">
        <v>34872</v>
      </c>
      <c r="B36">
        <v>1110</v>
      </c>
    </row>
    <row r="37" spans="1:2" x14ac:dyDescent="0.25">
      <c r="A37" s="1">
        <v>34877</v>
      </c>
      <c r="B37">
        <v>938</v>
      </c>
    </row>
    <row r="38" spans="1:2" x14ac:dyDescent="0.25">
      <c r="A38" s="1">
        <v>34891</v>
      </c>
      <c r="B38">
        <v>865</v>
      </c>
    </row>
    <row r="39" spans="1:2" x14ac:dyDescent="0.25">
      <c r="A39" s="1">
        <v>34949</v>
      </c>
      <c r="B39">
        <v>108</v>
      </c>
    </row>
    <row r="40" spans="1:2" x14ac:dyDescent="0.25">
      <c r="A40" s="1">
        <v>34989</v>
      </c>
      <c r="B40">
        <v>51</v>
      </c>
    </row>
    <row r="41" spans="1:2" x14ac:dyDescent="0.25">
      <c r="A41" s="1">
        <v>35032</v>
      </c>
      <c r="B41">
        <v>27</v>
      </c>
    </row>
    <row r="42" spans="1:2" x14ac:dyDescent="0.25">
      <c r="A42" s="1">
        <v>35156</v>
      </c>
      <c r="B42">
        <v>34</v>
      </c>
    </row>
    <row r="43" spans="1:2" x14ac:dyDescent="0.25">
      <c r="A43" s="1">
        <v>35164</v>
      </c>
      <c r="B43">
        <v>64</v>
      </c>
    </row>
    <row r="44" spans="1:2" x14ac:dyDescent="0.25">
      <c r="A44" s="1">
        <v>35198</v>
      </c>
      <c r="B44">
        <v>559</v>
      </c>
    </row>
    <row r="45" spans="1:2" x14ac:dyDescent="0.25">
      <c r="A45" s="1">
        <v>35206</v>
      </c>
      <c r="B45">
        <v>644</v>
      </c>
    </row>
    <row r="46" spans="1:2" x14ac:dyDescent="0.25">
      <c r="A46" s="1">
        <v>35291</v>
      </c>
      <c r="B46">
        <v>39</v>
      </c>
    </row>
    <row r="47" spans="1:2" x14ac:dyDescent="0.25">
      <c r="A47" s="1">
        <v>35347</v>
      </c>
      <c r="B47">
        <v>111</v>
      </c>
    </row>
    <row r="48" spans="1:2" x14ac:dyDescent="0.25">
      <c r="A48" s="1">
        <v>35377</v>
      </c>
      <c r="B48">
        <v>46</v>
      </c>
    </row>
    <row r="49" spans="1:6" x14ac:dyDescent="0.25">
      <c r="A49" s="1">
        <v>35388</v>
      </c>
      <c r="B49">
        <v>43</v>
      </c>
      <c r="C49">
        <v>116</v>
      </c>
      <c r="D49">
        <v>52.4</v>
      </c>
      <c r="E49">
        <v>2.85</v>
      </c>
      <c r="F49">
        <v>2.2599999999999998</v>
      </c>
    </row>
    <row r="50" spans="1:6" x14ac:dyDescent="0.25">
      <c r="A50" s="1">
        <v>35438</v>
      </c>
      <c r="B50">
        <v>47</v>
      </c>
    </row>
    <row r="51" spans="1:6" x14ac:dyDescent="0.25">
      <c r="A51" s="1">
        <v>35438</v>
      </c>
      <c r="B51">
        <v>47</v>
      </c>
      <c r="C51">
        <v>83</v>
      </c>
      <c r="D51">
        <v>56.1</v>
      </c>
      <c r="E51">
        <v>3.02</v>
      </c>
      <c r="F51">
        <v>2.37</v>
      </c>
    </row>
    <row r="52" spans="1:6" x14ac:dyDescent="0.25">
      <c r="A52" s="1">
        <v>35460</v>
      </c>
      <c r="B52">
        <v>8.5</v>
      </c>
      <c r="C52">
        <v>155</v>
      </c>
      <c r="D52">
        <v>69.2</v>
      </c>
      <c r="E52">
        <v>3.52</v>
      </c>
      <c r="F52">
        <v>2.86</v>
      </c>
    </row>
    <row r="53" spans="1:6" x14ac:dyDescent="0.25">
      <c r="A53" s="1">
        <v>35460</v>
      </c>
      <c r="B53">
        <v>8.5</v>
      </c>
    </row>
    <row r="54" spans="1:6" x14ac:dyDescent="0.25">
      <c r="A54" s="1">
        <v>35486</v>
      </c>
      <c r="B54">
        <v>18</v>
      </c>
      <c r="C54">
        <v>141</v>
      </c>
      <c r="D54">
        <v>60.1</v>
      </c>
      <c r="E54">
        <v>3.2</v>
      </c>
      <c r="F54">
        <v>2.4700000000000002</v>
      </c>
    </row>
    <row r="55" spans="1:6" x14ac:dyDescent="0.25">
      <c r="A55" s="1">
        <v>35514</v>
      </c>
      <c r="B55">
        <v>45</v>
      </c>
      <c r="C55">
        <v>116</v>
      </c>
      <c r="D55">
        <v>44.8</v>
      </c>
      <c r="E55">
        <v>2.74</v>
      </c>
      <c r="F55">
        <v>1.93</v>
      </c>
    </row>
    <row r="56" spans="1:6" x14ac:dyDescent="0.25">
      <c r="A56" s="1">
        <v>35514</v>
      </c>
      <c r="B56">
        <v>45</v>
      </c>
    </row>
    <row r="57" spans="1:6" x14ac:dyDescent="0.25">
      <c r="A57" s="1">
        <v>35535</v>
      </c>
      <c r="B57">
        <v>35</v>
      </c>
    </row>
    <row r="58" spans="1:6" x14ac:dyDescent="0.25">
      <c r="A58" s="1">
        <v>35549</v>
      </c>
      <c r="B58">
        <v>96</v>
      </c>
      <c r="C58">
        <v>92</v>
      </c>
      <c r="D58">
        <v>41.9</v>
      </c>
      <c r="E58">
        <v>2.56</v>
      </c>
      <c r="F58">
        <v>1.75</v>
      </c>
    </row>
    <row r="59" spans="1:6" x14ac:dyDescent="0.25">
      <c r="A59" s="1">
        <v>35564</v>
      </c>
      <c r="B59">
        <v>433</v>
      </c>
      <c r="C59">
        <v>46</v>
      </c>
      <c r="D59">
        <v>24.9</v>
      </c>
      <c r="E59">
        <v>1.63</v>
      </c>
      <c r="F59">
        <v>1.24</v>
      </c>
    </row>
    <row r="60" spans="1:6" x14ac:dyDescent="0.25">
      <c r="A60" s="1">
        <v>35564</v>
      </c>
      <c r="B60">
        <v>433</v>
      </c>
    </row>
    <row r="61" spans="1:6" x14ac:dyDescent="0.25">
      <c r="A61" s="1">
        <v>35571</v>
      </c>
      <c r="B61">
        <v>514</v>
      </c>
      <c r="C61">
        <v>40</v>
      </c>
      <c r="D61">
        <v>21.6</v>
      </c>
      <c r="E61">
        <v>1.43</v>
      </c>
      <c r="F61">
        <v>1.1200000000000001</v>
      </c>
    </row>
    <row r="62" spans="1:6" x14ac:dyDescent="0.25">
      <c r="A62" s="1">
        <v>35579</v>
      </c>
      <c r="B62">
        <v>238</v>
      </c>
      <c r="C62">
        <v>52</v>
      </c>
      <c r="D62">
        <v>27.1</v>
      </c>
      <c r="E62">
        <v>1.71</v>
      </c>
      <c r="F62">
        <v>1.44</v>
      </c>
    </row>
    <row r="63" spans="1:6" x14ac:dyDescent="0.25">
      <c r="A63" s="1">
        <v>35579</v>
      </c>
      <c r="B63">
        <v>238</v>
      </c>
    </row>
    <row r="64" spans="1:6" x14ac:dyDescent="0.25">
      <c r="A64" s="1">
        <v>35586</v>
      </c>
      <c r="B64">
        <v>883</v>
      </c>
      <c r="C64">
        <v>28</v>
      </c>
      <c r="D64">
        <v>16.899999999999999</v>
      </c>
      <c r="E64">
        <v>1.1499999999999999</v>
      </c>
      <c r="F64">
        <v>0.93</v>
      </c>
    </row>
    <row r="65" spans="1:7" x14ac:dyDescent="0.25">
      <c r="A65" s="1">
        <v>35586</v>
      </c>
      <c r="B65">
        <v>883</v>
      </c>
    </row>
    <row r="66" spans="1:7" x14ac:dyDescent="0.25">
      <c r="A66" s="1">
        <v>35592</v>
      </c>
      <c r="B66">
        <v>451</v>
      </c>
      <c r="C66">
        <v>36</v>
      </c>
      <c r="D66">
        <v>21.8</v>
      </c>
      <c r="E66">
        <v>1.45</v>
      </c>
      <c r="F66">
        <v>1.06</v>
      </c>
    </row>
    <row r="67" spans="1:7" x14ac:dyDescent="0.25">
      <c r="A67" s="1">
        <v>35597</v>
      </c>
      <c r="B67">
        <v>580</v>
      </c>
    </row>
    <row r="68" spans="1:7" x14ac:dyDescent="0.25">
      <c r="A68" s="1">
        <v>35597</v>
      </c>
      <c r="B68">
        <v>580</v>
      </c>
      <c r="C68">
        <v>32</v>
      </c>
      <c r="D68">
        <v>20.8</v>
      </c>
      <c r="E68">
        <v>1.4</v>
      </c>
      <c r="F68">
        <v>1.05</v>
      </c>
    </row>
    <row r="69" spans="1:7" x14ac:dyDescent="0.25">
      <c r="A69" s="1">
        <v>35607</v>
      </c>
      <c r="B69">
        <v>606</v>
      </c>
      <c r="C69">
        <v>33</v>
      </c>
      <c r="D69">
        <v>18.600000000000001</v>
      </c>
      <c r="E69">
        <v>1.25</v>
      </c>
      <c r="F69">
        <v>0.86</v>
      </c>
    </row>
    <row r="70" spans="1:7" x14ac:dyDescent="0.25">
      <c r="A70" s="1">
        <v>35612</v>
      </c>
      <c r="B70">
        <v>585</v>
      </c>
      <c r="C70">
        <v>31</v>
      </c>
      <c r="D70">
        <v>19.2</v>
      </c>
      <c r="E70">
        <v>1.29</v>
      </c>
      <c r="F70">
        <v>0.9</v>
      </c>
    </row>
    <row r="71" spans="1:7" x14ac:dyDescent="0.25">
      <c r="A71" s="1">
        <v>35626</v>
      </c>
      <c r="B71">
        <v>355</v>
      </c>
      <c r="C71">
        <v>34</v>
      </c>
      <c r="D71">
        <v>20.7</v>
      </c>
      <c r="E71">
        <v>1.37</v>
      </c>
      <c r="F71">
        <v>0.97</v>
      </c>
    </row>
    <row r="72" spans="1:7" x14ac:dyDescent="0.25">
      <c r="A72" s="1">
        <v>35641</v>
      </c>
      <c r="B72">
        <v>324</v>
      </c>
      <c r="C72">
        <v>40</v>
      </c>
      <c r="D72">
        <v>23</v>
      </c>
      <c r="E72">
        <v>1.58</v>
      </c>
      <c r="F72">
        <v>1.07</v>
      </c>
    </row>
    <row r="73" spans="1:7" x14ac:dyDescent="0.25">
      <c r="A73" s="1">
        <v>35654</v>
      </c>
      <c r="B73">
        <v>232</v>
      </c>
      <c r="C73">
        <v>51</v>
      </c>
      <c r="D73">
        <v>27.8</v>
      </c>
      <c r="E73">
        <v>1.91</v>
      </c>
      <c r="F73">
        <v>1.31</v>
      </c>
    </row>
    <row r="74" spans="1:7" x14ac:dyDescent="0.25">
      <c r="A74" s="1">
        <v>35654</v>
      </c>
      <c r="B74">
        <v>232</v>
      </c>
    </row>
    <row r="75" spans="1:7" x14ac:dyDescent="0.25">
      <c r="A75" s="1">
        <v>35698</v>
      </c>
      <c r="B75">
        <v>202</v>
      </c>
      <c r="C75">
        <v>56</v>
      </c>
      <c r="D75">
        <v>29.1</v>
      </c>
      <c r="E75">
        <v>1.97</v>
      </c>
      <c r="F75">
        <v>1.33</v>
      </c>
    </row>
    <row r="76" spans="1:7" x14ac:dyDescent="0.25">
      <c r="A76" s="1">
        <v>35725</v>
      </c>
      <c r="B76">
        <v>115</v>
      </c>
      <c r="C76">
        <v>75</v>
      </c>
      <c r="D76">
        <v>35.6</v>
      </c>
      <c r="E76">
        <v>2.12</v>
      </c>
      <c r="F76">
        <v>1.4</v>
      </c>
    </row>
    <row r="77" spans="1:7" x14ac:dyDescent="0.25">
      <c r="A77" s="1">
        <v>35725</v>
      </c>
      <c r="B77">
        <v>115</v>
      </c>
    </row>
    <row r="78" spans="1:7" x14ac:dyDescent="0.25">
      <c r="A78" s="1">
        <v>35759</v>
      </c>
      <c r="B78">
        <v>44</v>
      </c>
      <c r="C78">
        <v>110</v>
      </c>
      <c r="D78">
        <v>49.6</v>
      </c>
      <c r="E78">
        <v>2.7</v>
      </c>
      <c r="F78">
        <v>1.95</v>
      </c>
    </row>
    <row r="79" spans="1:7" x14ac:dyDescent="0.25">
      <c r="A79" s="1">
        <v>35787</v>
      </c>
      <c r="C79">
        <v>130</v>
      </c>
      <c r="D79">
        <v>55.8</v>
      </c>
      <c r="E79">
        <v>3.14</v>
      </c>
      <c r="F79">
        <v>2.37</v>
      </c>
      <c r="G79">
        <v>0.76</v>
      </c>
    </row>
    <row r="80" spans="1:7" x14ac:dyDescent="0.25">
      <c r="A80" s="1">
        <v>35838</v>
      </c>
      <c r="C80">
        <v>150</v>
      </c>
      <c r="D80">
        <v>60.3</v>
      </c>
      <c r="E80">
        <v>3.28</v>
      </c>
      <c r="F80">
        <v>2.56</v>
      </c>
      <c r="G80">
        <v>0.76</v>
      </c>
    </row>
    <row r="81" spans="1:7" x14ac:dyDescent="0.25">
      <c r="A81" s="1">
        <v>35870</v>
      </c>
      <c r="B81">
        <v>25</v>
      </c>
      <c r="C81">
        <v>286</v>
      </c>
      <c r="D81">
        <v>57.2</v>
      </c>
      <c r="E81">
        <v>3.18</v>
      </c>
      <c r="F81">
        <v>2.2400000000000002</v>
      </c>
      <c r="G81">
        <v>0.76</v>
      </c>
    </row>
    <row r="82" spans="1:7" x14ac:dyDescent="0.25">
      <c r="A82" s="1">
        <v>35894</v>
      </c>
      <c r="B82">
        <v>33</v>
      </c>
    </row>
    <row r="83" spans="1:7" x14ac:dyDescent="0.25">
      <c r="A83" s="1">
        <v>35908</v>
      </c>
      <c r="B83">
        <v>52</v>
      </c>
      <c r="C83">
        <v>135</v>
      </c>
      <c r="D83">
        <v>56.5</v>
      </c>
      <c r="E83">
        <v>3.3</v>
      </c>
      <c r="F83">
        <v>2.7</v>
      </c>
      <c r="G83">
        <v>0.75</v>
      </c>
    </row>
    <row r="84" spans="1:7" x14ac:dyDescent="0.25">
      <c r="A84" s="1">
        <v>35921</v>
      </c>
      <c r="B84">
        <v>168</v>
      </c>
      <c r="C84">
        <v>75</v>
      </c>
      <c r="D84">
        <v>36.200000000000003</v>
      </c>
      <c r="E84">
        <v>2.12</v>
      </c>
      <c r="F84">
        <v>1.73</v>
      </c>
      <c r="G84">
        <v>0.56999999999999995</v>
      </c>
    </row>
    <row r="85" spans="1:7" x14ac:dyDescent="0.25">
      <c r="A85" s="1">
        <v>35944</v>
      </c>
      <c r="B85">
        <v>449</v>
      </c>
      <c r="C85">
        <v>36</v>
      </c>
      <c r="D85">
        <v>20.9</v>
      </c>
      <c r="E85">
        <v>1.28</v>
      </c>
      <c r="F85">
        <v>1.06</v>
      </c>
      <c r="G85">
        <v>0.43</v>
      </c>
    </row>
    <row r="86" spans="1:7" x14ac:dyDescent="0.25">
      <c r="A86" s="1">
        <v>35948</v>
      </c>
      <c r="B86">
        <v>621</v>
      </c>
      <c r="C86">
        <v>31</v>
      </c>
      <c r="D86">
        <v>18.3</v>
      </c>
      <c r="E86">
        <v>1.1299999999999999</v>
      </c>
      <c r="F86">
        <v>0.86</v>
      </c>
      <c r="G86">
        <v>0.45</v>
      </c>
    </row>
    <row r="87" spans="1:7" x14ac:dyDescent="0.25">
      <c r="A87" s="1">
        <v>35949</v>
      </c>
      <c r="B87">
        <v>621</v>
      </c>
    </row>
    <row r="88" spans="1:7" x14ac:dyDescent="0.25">
      <c r="A88" s="1">
        <v>35955</v>
      </c>
      <c r="B88">
        <v>193</v>
      </c>
      <c r="C88">
        <v>43</v>
      </c>
      <c r="D88">
        <v>24.3</v>
      </c>
      <c r="E88">
        <v>1.47</v>
      </c>
      <c r="F88">
        <v>1.1399999999999999</v>
      </c>
      <c r="G88">
        <v>0.43</v>
      </c>
    </row>
    <row r="89" spans="1:7" x14ac:dyDescent="0.25">
      <c r="A89" s="1">
        <v>35970</v>
      </c>
      <c r="B89">
        <v>485</v>
      </c>
    </row>
    <row r="90" spans="1:7" x14ac:dyDescent="0.25">
      <c r="A90" s="1">
        <v>35970</v>
      </c>
      <c r="B90">
        <v>485</v>
      </c>
      <c r="C90">
        <v>32</v>
      </c>
      <c r="D90">
        <v>18.899999999999999</v>
      </c>
      <c r="E90">
        <v>1.2</v>
      </c>
      <c r="F90">
        <v>0.87</v>
      </c>
      <c r="G90">
        <v>0.36</v>
      </c>
    </row>
    <row r="91" spans="1:7" x14ac:dyDescent="0.25">
      <c r="A91" s="1">
        <v>35985</v>
      </c>
      <c r="B91">
        <v>325</v>
      </c>
      <c r="C91">
        <v>37</v>
      </c>
      <c r="D91">
        <v>21.5</v>
      </c>
      <c r="E91">
        <v>1.36</v>
      </c>
      <c r="F91">
        <v>1.03</v>
      </c>
      <c r="G91">
        <v>0.36</v>
      </c>
    </row>
    <row r="92" spans="1:7" x14ac:dyDescent="0.25">
      <c r="A92" s="1">
        <v>35998</v>
      </c>
      <c r="B92">
        <v>141</v>
      </c>
    </row>
    <row r="93" spans="1:7" x14ac:dyDescent="0.25">
      <c r="A93" s="1">
        <v>35998</v>
      </c>
      <c r="B93">
        <v>141</v>
      </c>
      <c r="C93">
        <v>59</v>
      </c>
      <c r="D93">
        <v>28.5</v>
      </c>
      <c r="E93">
        <v>1.77</v>
      </c>
      <c r="F93">
        <v>1.27</v>
      </c>
      <c r="G93">
        <v>0.5</v>
      </c>
    </row>
    <row r="94" spans="1:7" x14ac:dyDescent="0.25">
      <c r="A94" s="1">
        <v>36038</v>
      </c>
      <c r="B94">
        <v>59</v>
      </c>
    </row>
    <row r="95" spans="1:7" x14ac:dyDescent="0.25">
      <c r="A95" s="1">
        <v>36068</v>
      </c>
      <c r="B95">
        <v>34</v>
      </c>
      <c r="C95">
        <v>108</v>
      </c>
      <c r="D95">
        <v>49</v>
      </c>
      <c r="E95">
        <v>2.76</v>
      </c>
      <c r="F95">
        <v>2.2200000000000002</v>
      </c>
      <c r="G95">
        <v>0.63</v>
      </c>
    </row>
    <row r="96" spans="1:7" x14ac:dyDescent="0.25">
      <c r="A96" s="1">
        <v>36074</v>
      </c>
      <c r="B96">
        <v>49</v>
      </c>
    </row>
    <row r="97" spans="1:7" x14ac:dyDescent="0.25">
      <c r="A97" s="1">
        <v>36112</v>
      </c>
      <c r="B97">
        <v>46</v>
      </c>
    </row>
    <row r="98" spans="1:7" x14ac:dyDescent="0.25">
      <c r="A98" s="1">
        <v>36208</v>
      </c>
      <c r="B98">
        <v>27</v>
      </c>
      <c r="C98">
        <v>109</v>
      </c>
      <c r="D98">
        <v>62.3</v>
      </c>
      <c r="E98">
        <v>3.34</v>
      </c>
      <c r="F98">
        <v>2.71</v>
      </c>
      <c r="G98">
        <v>0.7</v>
      </c>
    </row>
    <row r="99" spans="1:7" x14ac:dyDescent="0.25">
      <c r="A99" s="1">
        <v>36262</v>
      </c>
      <c r="B99">
        <v>38</v>
      </c>
    </row>
    <row r="100" spans="1:7" x14ac:dyDescent="0.25">
      <c r="A100" s="1">
        <v>36279</v>
      </c>
      <c r="B100">
        <v>61</v>
      </c>
      <c r="C100">
        <v>107</v>
      </c>
      <c r="D100">
        <v>52.4</v>
      </c>
      <c r="E100">
        <v>3.14</v>
      </c>
      <c r="F100">
        <v>2.41</v>
      </c>
      <c r="G100">
        <v>0.66</v>
      </c>
    </row>
    <row r="101" spans="1:7" x14ac:dyDescent="0.25">
      <c r="A101" s="1">
        <v>36314</v>
      </c>
      <c r="B101">
        <v>367</v>
      </c>
    </row>
    <row r="102" spans="1:7" x14ac:dyDescent="0.25">
      <c r="A102" s="1">
        <v>36381</v>
      </c>
      <c r="B102">
        <v>205</v>
      </c>
    </row>
    <row r="103" spans="1:7" x14ac:dyDescent="0.25">
      <c r="A103" s="1">
        <v>36391</v>
      </c>
      <c r="B103">
        <v>205</v>
      </c>
      <c r="C103">
        <v>69</v>
      </c>
      <c r="D103">
        <v>31.1</v>
      </c>
      <c r="E103">
        <v>2.0499999999999998</v>
      </c>
      <c r="F103">
        <v>1.42</v>
      </c>
      <c r="G103">
        <v>0.47</v>
      </c>
    </row>
    <row r="104" spans="1:7" x14ac:dyDescent="0.25">
      <c r="A104" s="1">
        <v>36439</v>
      </c>
      <c r="B104">
        <v>72</v>
      </c>
    </row>
    <row r="105" spans="1:7" x14ac:dyDescent="0.25">
      <c r="A105" s="1">
        <v>36494</v>
      </c>
      <c r="B105">
        <v>30</v>
      </c>
    </row>
    <row r="106" spans="1:7" x14ac:dyDescent="0.25">
      <c r="A106" s="1">
        <v>36600</v>
      </c>
      <c r="B106">
        <v>21</v>
      </c>
    </row>
    <row r="107" spans="1:7" x14ac:dyDescent="0.25">
      <c r="A107" s="1">
        <v>36614</v>
      </c>
      <c r="B107">
        <v>26</v>
      </c>
      <c r="C107">
        <v>141</v>
      </c>
      <c r="D107">
        <v>66.3</v>
      </c>
      <c r="E107">
        <v>3.81</v>
      </c>
      <c r="F107">
        <v>2.67</v>
      </c>
      <c r="G107">
        <v>0.88</v>
      </c>
    </row>
    <row r="108" spans="1:7" x14ac:dyDescent="0.25">
      <c r="A108" s="1">
        <v>36629</v>
      </c>
      <c r="B108">
        <v>63</v>
      </c>
    </row>
    <row r="109" spans="1:7" x14ac:dyDescent="0.25">
      <c r="A109" s="1">
        <v>36640</v>
      </c>
      <c r="B109">
        <v>110</v>
      </c>
      <c r="C109">
        <v>103</v>
      </c>
      <c r="D109">
        <v>42.9</v>
      </c>
      <c r="E109">
        <v>2.65</v>
      </c>
      <c r="F109">
        <v>1.75</v>
      </c>
      <c r="G109">
        <v>0.62</v>
      </c>
    </row>
    <row r="110" spans="1:7" x14ac:dyDescent="0.25">
      <c r="A110" s="1">
        <v>36662</v>
      </c>
      <c r="B110">
        <v>199</v>
      </c>
      <c r="C110">
        <v>60</v>
      </c>
      <c r="D110">
        <v>27.1</v>
      </c>
      <c r="E110">
        <v>1.78</v>
      </c>
      <c r="F110">
        <v>1.2</v>
      </c>
      <c r="G110">
        <v>0.56000000000000005</v>
      </c>
    </row>
    <row r="111" spans="1:7" x14ac:dyDescent="0.25">
      <c r="A111" s="1">
        <v>36670</v>
      </c>
      <c r="B111">
        <v>621</v>
      </c>
    </row>
    <row r="112" spans="1:7" x14ac:dyDescent="0.25">
      <c r="A112" s="1">
        <v>36677</v>
      </c>
      <c r="B112">
        <v>525</v>
      </c>
      <c r="C112">
        <v>27</v>
      </c>
      <c r="D112">
        <v>17.8</v>
      </c>
      <c r="E112">
        <v>1.24</v>
      </c>
      <c r="F112">
        <v>0.76</v>
      </c>
      <c r="G112">
        <v>0.56000000000000005</v>
      </c>
    </row>
    <row r="113" spans="1:7" x14ac:dyDescent="0.25">
      <c r="A113" s="1">
        <v>36689</v>
      </c>
      <c r="B113">
        <v>250</v>
      </c>
      <c r="C113">
        <v>38</v>
      </c>
      <c r="D113">
        <v>22.9</v>
      </c>
      <c r="E113">
        <v>1.57</v>
      </c>
      <c r="F113">
        <v>0.96</v>
      </c>
      <c r="G113">
        <v>0.54</v>
      </c>
    </row>
    <row r="114" spans="1:7" x14ac:dyDescent="0.25">
      <c r="A114" s="1">
        <v>36705</v>
      </c>
      <c r="B114">
        <v>144</v>
      </c>
      <c r="C114">
        <v>54</v>
      </c>
      <c r="D114">
        <v>30.7</v>
      </c>
      <c r="E114">
        <v>2.0099999999999998</v>
      </c>
      <c r="F114">
        <v>1.25</v>
      </c>
      <c r="G114">
        <v>0.6</v>
      </c>
    </row>
    <row r="115" spans="1:7" x14ac:dyDescent="0.25">
      <c r="A115" s="1">
        <v>36725</v>
      </c>
      <c r="B115">
        <v>81</v>
      </c>
      <c r="C115">
        <v>74</v>
      </c>
      <c r="D115">
        <v>39.299999999999997</v>
      </c>
      <c r="E115">
        <v>2.4</v>
      </c>
      <c r="F115">
        <v>1.6</v>
      </c>
      <c r="G115">
        <v>0.67</v>
      </c>
    </row>
    <row r="116" spans="1:7" x14ac:dyDescent="0.25">
      <c r="A116" s="1">
        <v>36728</v>
      </c>
      <c r="B116">
        <v>60</v>
      </c>
    </row>
    <row r="117" spans="1:7" x14ac:dyDescent="0.25">
      <c r="A117" s="1">
        <v>36747</v>
      </c>
      <c r="B117">
        <v>38</v>
      </c>
    </row>
    <row r="118" spans="1:7" x14ac:dyDescent="0.25">
      <c r="A118" s="1">
        <v>36760</v>
      </c>
      <c r="B118">
        <v>99</v>
      </c>
      <c r="D118">
        <v>45.2</v>
      </c>
      <c r="E118">
        <v>3.07</v>
      </c>
      <c r="F118">
        <v>1.9</v>
      </c>
      <c r="G118">
        <v>0.71</v>
      </c>
    </row>
    <row r="119" spans="1:7" x14ac:dyDescent="0.25">
      <c r="A119" s="1">
        <v>36784</v>
      </c>
      <c r="B119">
        <v>73</v>
      </c>
      <c r="C119">
        <v>95</v>
      </c>
      <c r="D119">
        <v>45.3</v>
      </c>
      <c r="E119">
        <v>2.73</v>
      </c>
      <c r="F119">
        <v>1.78</v>
      </c>
      <c r="G119">
        <v>0.64</v>
      </c>
    </row>
    <row r="120" spans="1:7" x14ac:dyDescent="0.25">
      <c r="A120" s="1">
        <v>36838</v>
      </c>
      <c r="B120">
        <v>49</v>
      </c>
    </row>
    <row r="121" spans="1:7" x14ac:dyDescent="0.25">
      <c r="A121" s="1">
        <v>36865</v>
      </c>
      <c r="B121">
        <v>33</v>
      </c>
      <c r="C121">
        <v>130</v>
      </c>
      <c r="D121">
        <v>59.1</v>
      </c>
      <c r="E121">
        <v>3.29</v>
      </c>
      <c r="F121">
        <v>2.5299999999999998</v>
      </c>
      <c r="G121">
        <v>0.61</v>
      </c>
    </row>
    <row r="122" spans="1:7" x14ac:dyDescent="0.25">
      <c r="A122" s="1">
        <v>36899</v>
      </c>
      <c r="B122">
        <v>30</v>
      </c>
      <c r="C122">
        <v>151</v>
      </c>
      <c r="D122">
        <v>66.5</v>
      </c>
      <c r="E122">
        <v>3.6</v>
      </c>
      <c r="F122">
        <v>2.81</v>
      </c>
      <c r="G122">
        <v>0.68</v>
      </c>
    </row>
    <row r="123" spans="1:7" x14ac:dyDescent="0.25">
      <c r="A123" s="1">
        <v>36962</v>
      </c>
      <c r="B123">
        <v>18</v>
      </c>
      <c r="C123">
        <v>160</v>
      </c>
      <c r="D123">
        <v>66.8</v>
      </c>
      <c r="E123">
        <v>3.62</v>
      </c>
      <c r="F123">
        <v>2.81</v>
      </c>
      <c r="G123">
        <v>0.68</v>
      </c>
    </row>
    <row r="124" spans="1:7" x14ac:dyDescent="0.25">
      <c r="A124" s="1">
        <v>37011</v>
      </c>
      <c r="B124">
        <v>186</v>
      </c>
      <c r="C124">
        <v>74</v>
      </c>
      <c r="D124">
        <v>34.4</v>
      </c>
      <c r="E124">
        <v>2.16</v>
      </c>
      <c r="F124">
        <v>1.53</v>
      </c>
      <c r="G124">
        <v>0.52</v>
      </c>
    </row>
    <row r="125" spans="1:7" x14ac:dyDescent="0.25">
      <c r="A125" s="1">
        <v>37041</v>
      </c>
      <c r="B125">
        <v>491</v>
      </c>
      <c r="C125">
        <v>35</v>
      </c>
      <c r="D125">
        <v>19.2</v>
      </c>
      <c r="E125">
        <v>1.35</v>
      </c>
      <c r="F125">
        <v>0.91</v>
      </c>
      <c r="G125">
        <v>0.39</v>
      </c>
    </row>
    <row r="126" spans="1:7" x14ac:dyDescent="0.25">
      <c r="A126" s="1">
        <v>37091</v>
      </c>
      <c r="B126">
        <v>112</v>
      </c>
    </row>
    <row r="127" spans="1:7" x14ac:dyDescent="0.25">
      <c r="A127" s="1">
        <v>37124</v>
      </c>
      <c r="B127">
        <v>93</v>
      </c>
      <c r="C127">
        <v>87</v>
      </c>
      <c r="D127">
        <v>41</v>
      </c>
      <c r="E127">
        <v>2.6</v>
      </c>
      <c r="F127">
        <v>1.75</v>
      </c>
      <c r="G127">
        <v>0.54</v>
      </c>
    </row>
    <row r="128" spans="1:7" x14ac:dyDescent="0.25">
      <c r="A128" s="1">
        <v>37141</v>
      </c>
      <c r="B128">
        <v>46</v>
      </c>
    </row>
    <row r="129" spans="1:2" x14ac:dyDescent="0.25">
      <c r="A129" s="1">
        <v>37197</v>
      </c>
      <c r="B129">
        <v>27</v>
      </c>
    </row>
    <row r="130" spans="1:2" x14ac:dyDescent="0.25">
      <c r="A130" s="1">
        <v>37355</v>
      </c>
      <c r="B130">
        <v>74</v>
      </c>
    </row>
    <row r="131" spans="1:2" x14ac:dyDescent="0.25">
      <c r="A131" s="1">
        <v>37400</v>
      </c>
      <c r="B131">
        <v>140</v>
      </c>
    </row>
    <row r="132" spans="1:2" x14ac:dyDescent="0.25">
      <c r="A132" s="1">
        <v>37435</v>
      </c>
      <c r="B132">
        <v>44</v>
      </c>
    </row>
    <row r="133" spans="1:2" x14ac:dyDescent="0.25">
      <c r="A133" s="1">
        <v>37460</v>
      </c>
      <c r="B133">
        <v>27</v>
      </c>
    </row>
    <row r="134" spans="1:2" x14ac:dyDescent="0.25">
      <c r="A134" s="1">
        <v>37525</v>
      </c>
      <c r="B134">
        <v>46</v>
      </c>
    </row>
    <row r="135" spans="1:2" x14ac:dyDescent="0.25">
      <c r="A135" s="1">
        <v>37596</v>
      </c>
      <c r="B135">
        <v>29</v>
      </c>
    </row>
    <row r="136" spans="1:2" x14ac:dyDescent="0.25">
      <c r="A136" s="1">
        <v>37721</v>
      </c>
      <c r="B136">
        <v>25</v>
      </c>
    </row>
    <row r="137" spans="1:2" x14ac:dyDescent="0.25">
      <c r="A137" s="1">
        <v>37813</v>
      </c>
      <c r="B137">
        <v>93</v>
      </c>
    </row>
    <row r="138" spans="1:2" x14ac:dyDescent="0.25">
      <c r="A138" s="1">
        <v>37847</v>
      </c>
      <c r="B138">
        <v>110</v>
      </c>
    </row>
    <row r="139" spans="1:2" x14ac:dyDescent="0.25">
      <c r="A139" s="1">
        <v>37918</v>
      </c>
      <c r="B139">
        <v>34</v>
      </c>
    </row>
    <row r="140" spans="1:2" x14ac:dyDescent="0.25">
      <c r="A140" s="1">
        <v>38058</v>
      </c>
      <c r="B140">
        <v>26</v>
      </c>
    </row>
    <row r="141" spans="1:2" x14ac:dyDescent="0.25">
      <c r="A141" s="1">
        <v>38089</v>
      </c>
      <c r="B141">
        <v>65</v>
      </c>
    </row>
    <row r="142" spans="1:2" x14ac:dyDescent="0.25">
      <c r="A142" s="1">
        <v>38117</v>
      </c>
      <c r="B142">
        <v>348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5059-ADD6-4FE4-940B-2786E4D344FE}">
  <dimension ref="A2:H123"/>
  <sheetViews>
    <sheetView workbookViewId="0"/>
  </sheetViews>
  <sheetFormatPr defaultRowHeight="15" x14ac:dyDescent="0.25"/>
  <cols>
    <col min="1" max="1" width="10.7109375" bestFit="1" customWidth="1"/>
  </cols>
  <sheetData>
    <row r="2" spans="1:8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  <c r="H2" t="s">
        <v>733</v>
      </c>
    </row>
    <row r="3" spans="1:8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  <c r="H3" t="s">
        <v>326</v>
      </c>
    </row>
    <row r="4" spans="1:8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  <c r="H4" t="s">
        <v>711</v>
      </c>
    </row>
    <row r="5" spans="1:8" x14ac:dyDescent="0.25">
      <c r="A5" s="1">
        <v>33633</v>
      </c>
      <c r="B5">
        <v>206</v>
      </c>
    </row>
    <row r="6" spans="1:8" x14ac:dyDescent="0.25">
      <c r="A6" s="1">
        <v>33693</v>
      </c>
      <c r="B6">
        <v>323</v>
      </c>
    </row>
    <row r="7" spans="1:8" x14ac:dyDescent="0.25">
      <c r="A7" s="1">
        <v>33722</v>
      </c>
      <c r="B7">
        <v>1850</v>
      </c>
    </row>
    <row r="8" spans="1:8" x14ac:dyDescent="0.25">
      <c r="A8" s="1">
        <v>33745</v>
      </c>
      <c r="B8">
        <v>3470</v>
      </c>
    </row>
    <row r="9" spans="1:8" x14ac:dyDescent="0.25">
      <c r="A9" s="1">
        <v>33779</v>
      </c>
      <c r="B9">
        <v>1790</v>
      </c>
    </row>
    <row r="10" spans="1:8" x14ac:dyDescent="0.25">
      <c r="A10" s="1">
        <v>33814</v>
      </c>
      <c r="B10">
        <v>778</v>
      </c>
    </row>
    <row r="11" spans="1:8" x14ac:dyDescent="0.25">
      <c r="A11" s="1">
        <v>33844</v>
      </c>
      <c r="B11">
        <v>871</v>
      </c>
    </row>
    <row r="12" spans="1:8" x14ac:dyDescent="0.25">
      <c r="A12" s="1">
        <v>33875</v>
      </c>
      <c r="B12">
        <v>337</v>
      </c>
    </row>
    <row r="13" spans="1:8" x14ac:dyDescent="0.25">
      <c r="A13" s="1">
        <v>33967</v>
      </c>
      <c r="B13">
        <v>187</v>
      </c>
    </row>
    <row r="14" spans="1:8" x14ac:dyDescent="0.25">
      <c r="A14" s="1">
        <v>33997</v>
      </c>
      <c r="B14">
        <v>201</v>
      </c>
    </row>
    <row r="15" spans="1:8" x14ac:dyDescent="0.25">
      <c r="A15" s="1">
        <v>34057</v>
      </c>
      <c r="B15">
        <v>717</v>
      </c>
    </row>
    <row r="16" spans="1:8" x14ac:dyDescent="0.25">
      <c r="A16" s="1">
        <v>34085</v>
      </c>
      <c r="B16">
        <v>1570</v>
      </c>
    </row>
    <row r="17" spans="1:2" x14ac:dyDescent="0.25">
      <c r="A17" s="1">
        <v>34116</v>
      </c>
      <c r="B17">
        <v>6580</v>
      </c>
    </row>
    <row r="18" spans="1:2" x14ac:dyDescent="0.25">
      <c r="A18" s="1">
        <v>34144</v>
      </c>
      <c r="B18">
        <v>4250</v>
      </c>
    </row>
    <row r="19" spans="1:2" x14ac:dyDescent="0.25">
      <c r="A19" s="1">
        <v>34178</v>
      </c>
      <c r="B19">
        <v>648</v>
      </c>
    </row>
    <row r="20" spans="1:2" x14ac:dyDescent="0.25">
      <c r="A20" s="1">
        <v>34240</v>
      </c>
      <c r="B20">
        <v>332</v>
      </c>
    </row>
    <row r="21" spans="1:2" x14ac:dyDescent="0.25">
      <c r="A21" s="1">
        <v>34270</v>
      </c>
      <c r="B21">
        <v>254</v>
      </c>
    </row>
    <row r="22" spans="1:2" x14ac:dyDescent="0.25">
      <c r="A22" s="1">
        <v>34302</v>
      </c>
      <c r="B22">
        <v>212</v>
      </c>
    </row>
    <row r="23" spans="1:2" x14ac:dyDescent="0.25">
      <c r="A23" s="1">
        <v>34423</v>
      </c>
      <c r="B23">
        <v>241</v>
      </c>
    </row>
    <row r="24" spans="1:2" x14ac:dyDescent="0.25">
      <c r="A24" s="1">
        <v>34452</v>
      </c>
      <c r="B24">
        <v>744</v>
      </c>
    </row>
    <row r="25" spans="1:2" x14ac:dyDescent="0.25">
      <c r="A25" s="1">
        <v>34472</v>
      </c>
      <c r="B25">
        <v>2970</v>
      </c>
    </row>
    <row r="26" spans="1:2" x14ac:dyDescent="0.25">
      <c r="A26" s="1">
        <v>34486</v>
      </c>
      <c r="B26">
        <v>4440</v>
      </c>
    </row>
    <row r="27" spans="1:2" x14ac:dyDescent="0.25">
      <c r="A27" s="1">
        <v>34512</v>
      </c>
      <c r="B27">
        <v>1520</v>
      </c>
    </row>
    <row r="28" spans="1:2" x14ac:dyDescent="0.25">
      <c r="A28" s="1">
        <v>34635</v>
      </c>
      <c r="B28">
        <v>370</v>
      </c>
    </row>
    <row r="29" spans="1:2" x14ac:dyDescent="0.25">
      <c r="A29" s="1">
        <v>34753</v>
      </c>
      <c r="B29">
        <v>421</v>
      </c>
    </row>
    <row r="30" spans="1:2" x14ac:dyDescent="0.25">
      <c r="A30" s="1">
        <v>34817</v>
      </c>
      <c r="B30">
        <v>765</v>
      </c>
    </row>
    <row r="31" spans="1:2" x14ac:dyDescent="0.25">
      <c r="A31" s="1">
        <v>34844</v>
      </c>
      <c r="B31">
        <v>2280</v>
      </c>
    </row>
    <row r="32" spans="1:2" x14ac:dyDescent="0.25">
      <c r="A32" s="1">
        <v>34863</v>
      </c>
      <c r="B32">
        <v>5810</v>
      </c>
    </row>
    <row r="33" spans="1:2" x14ac:dyDescent="0.25">
      <c r="A33" s="1">
        <v>34877</v>
      </c>
      <c r="B33">
        <v>5590</v>
      </c>
    </row>
    <row r="34" spans="1:2" x14ac:dyDescent="0.25">
      <c r="A34" s="1">
        <v>34906</v>
      </c>
      <c r="B34">
        <v>1950</v>
      </c>
    </row>
    <row r="35" spans="1:2" x14ac:dyDescent="0.25">
      <c r="A35" s="1">
        <v>34941</v>
      </c>
      <c r="B35">
        <v>984</v>
      </c>
    </row>
    <row r="36" spans="1:2" x14ac:dyDescent="0.25">
      <c r="A36" s="1">
        <v>35093</v>
      </c>
      <c r="B36">
        <v>177</v>
      </c>
    </row>
    <row r="37" spans="1:2" x14ac:dyDescent="0.25">
      <c r="A37" s="1">
        <v>35152</v>
      </c>
      <c r="B37">
        <v>229</v>
      </c>
    </row>
    <row r="38" spans="1:2" x14ac:dyDescent="0.25">
      <c r="A38" s="1">
        <v>35184</v>
      </c>
      <c r="B38">
        <v>964</v>
      </c>
    </row>
    <row r="39" spans="1:2" x14ac:dyDescent="0.25">
      <c r="A39" s="1">
        <v>35207</v>
      </c>
      <c r="B39">
        <v>2850</v>
      </c>
    </row>
    <row r="40" spans="1:2" x14ac:dyDescent="0.25">
      <c r="A40" s="1">
        <v>35307</v>
      </c>
      <c r="B40">
        <v>230</v>
      </c>
    </row>
    <row r="41" spans="1:2" x14ac:dyDescent="0.25">
      <c r="A41" s="1">
        <v>35333</v>
      </c>
      <c r="B41">
        <v>378</v>
      </c>
    </row>
    <row r="42" spans="1:2" x14ac:dyDescent="0.25">
      <c r="A42" s="1">
        <v>35481</v>
      </c>
      <c r="B42">
        <v>271</v>
      </c>
    </row>
    <row r="43" spans="1:2" x14ac:dyDescent="0.25">
      <c r="A43" s="1">
        <v>35544</v>
      </c>
      <c r="B43">
        <v>1380</v>
      </c>
    </row>
    <row r="44" spans="1:2" x14ac:dyDescent="0.25">
      <c r="A44" s="1">
        <v>35577</v>
      </c>
      <c r="B44">
        <v>2570</v>
      </c>
    </row>
    <row r="45" spans="1:2" x14ac:dyDescent="0.25">
      <c r="A45" s="1">
        <v>35583</v>
      </c>
      <c r="B45">
        <v>7230</v>
      </c>
    </row>
    <row r="46" spans="1:2" x14ac:dyDescent="0.25">
      <c r="A46" s="1">
        <v>35621</v>
      </c>
      <c r="B46">
        <v>1550</v>
      </c>
    </row>
    <row r="47" spans="1:2" x14ac:dyDescent="0.25">
      <c r="A47" s="1">
        <v>35670</v>
      </c>
      <c r="B47">
        <v>772</v>
      </c>
    </row>
    <row r="48" spans="1:2" x14ac:dyDescent="0.25">
      <c r="A48" s="1">
        <v>35695</v>
      </c>
      <c r="B48">
        <v>4290</v>
      </c>
    </row>
    <row r="49" spans="1:2" x14ac:dyDescent="0.25">
      <c r="A49" s="1">
        <v>35731</v>
      </c>
      <c r="B49">
        <v>579</v>
      </c>
    </row>
    <row r="50" spans="1:2" x14ac:dyDescent="0.25">
      <c r="A50" s="1">
        <v>35759</v>
      </c>
      <c r="B50">
        <v>308</v>
      </c>
    </row>
    <row r="51" spans="1:2" x14ac:dyDescent="0.25">
      <c r="A51" s="1">
        <v>35816</v>
      </c>
      <c r="B51">
        <v>208</v>
      </c>
    </row>
    <row r="52" spans="1:2" x14ac:dyDescent="0.25">
      <c r="A52" s="1">
        <v>35852</v>
      </c>
      <c r="B52">
        <v>229</v>
      </c>
    </row>
    <row r="53" spans="1:2" x14ac:dyDescent="0.25">
      <c r="A53" s="1">
        <v>35879</v>
      </c>
      <c r="B53">
        <v>717</v>
      </c>
    </row>
    <row r="54" spans="1:2" x14ac:dyDescent="0.25">
      <c r="A54" s="1">
        <v>35912</v>
      </c>
      <c r="B54">
        <v>1040</v>
      </c>
    </row>
    <row r="55" spans="1:2" x14ac:dyDescent="0.25">
      <c r="A55" s="1">
        <v>35942</v>
      </c>
      <c r="B55">
        <v>2820</v>
      </c>
    </row>
    <row r="56" spans="1:2" x14ac:dyDescent="0.25">
      <c r="A56" s="1">
        <v>35975</v>
      </c>
      <c r="B56">
        <v>2150</v>
      </c>
    </row>
    <row r="57" spans="1:2" x14ac:dyDescent="0.25">
      <c r="A57" s="1">
        <v>36005</v>
      </c>
      <c r="B57">
        <v>897</v>
      </c>
    </row>
    <row r="58" spans="1:2" x14ac:dyDescent="0.25">
      <c r="A58" s="1">
        <v>36034</v>
      </c>
      <c r="B58">
        <v>461</v>
      </c>
    </row>
    <row r="59" spans="1:2" x14ac:dyDescent="0.25">
      <c r="A59" s="1">
        <v>36068</v>
      </c>
      <c r="B59">
        <v>294</v>
      </c>
    </row>
    <row r="60" spans="1:2" x14ac:dyDescent="0.25">
      <c r="A60" s="1">
        <v>36097</v>
      </c>
      <c r="B60">
        <v>516</v>
      </c>
    </row>
    <row r="61" spans="1:2" x14ac:dyDescent="0.25">
      <c r="A61" s="1">
        <v>36129</v>
      </c>
      <c r="B61">
        <v>352</v>
      </c>
    </row>
    <row r="62" spans="1:2" x14ac:dyDescent="0.25">
      <c r="A62" s="1">
        <v>36221</v>
      </c>
      <c r="B62">
        <v>223</v>
      </c>
    </row>
    <row r="63" spans="1:2" x14ac:dyDescent="0.25">
      <c r="A63" s="1">
        <v>36249</v>
      </c>
      <c r="B63">
        <v>494</v>
      </c>
    </row>
    <row r="64" spans="1:2" x14ac:dyDescent="0.25">
      <c r="A64" s="1">
        <v>36277</v>
      </c>
      <c r="B64">
        <v>918</v>
      </c>
    </row>
    <row r="65" spans="1:2" x14ac:dyDescent="0.25">
      <c r="A65" s="1">
        <v>36280</v>
      </c>
      <c r="B65">
        <v>1030</v>
      </c>
    </row>
    <row r="66" spans="1:2" x14ac:dyDescent="0.25">
      <c r="A66" s="1">
        <v>36313</v>
      </c>
      <c r="B66">
        <v>4090</v>
      </c>
    </row>
    <row r="67" spans="1:2" x14ac:dyDescent="0.25">
      <c r="A67" s="1">
        <v>36329</v>
      </c>
      <c r="B67">
        <v>4410</v>
      </c>
    </row>
    <row r="68" spans="1:2" x14ac:dyDescent="0.25">
      <c r="A68" s="1">
        <v>36370</v>
      </c>
      <c r="B68">
        <v>1360</v>
      </c>
    </row>
    <row r="69" spans="1:2" x14ac:dyDescent="0.25">
      <c r="A69" s="1">
        <v>36427</v>
      </c>
      <c r="B69">
        <v>771</v>
      </c>
    </row>
    <row r="70" spans="1:2" x14ac:dyDescent="0.25">
      <c r="A70" s="1">
        <v>36474</v>
      </c>
      <c r="B70">
        <v>230</v>
      </c>
    </row>
    <row r="71" spans="1:2" x14ac:dyDescent="0.25">
      <c r="A71" s="1">
        <v>36523</v>
      </c>
      <c r="B71">
        <v>191</v>
      </c>
    </row>
    <row r="72" spans="1:2" x14ac:dyDescent="0.25">
      <c r="A72" s="1">
        <v>36574</v>
      </c>
      <c r="B72">
        <v>189</v>
      </c>
    </row>
    <row r="73" spans="1:2" x14ac:dyDescent="0.25">
      <c r="A73" s="1">
        <v>36615</v>
      </c>
      <c r="B73">
        <v>371</v>
      </c>
    </row>
    <row r="74" spans="1:2" x14ac:dyDescent="0.25">
      <c r="A74" s="1">
        <v>36643</v>
      </c>
      <c r="B74">
        <v>1760</v>
      </c>
    </row>
    <row r="75" spans="1:2" x14ac:dyDescent="0.25">
      <c r="A75" s="1">
        <v>36671</v>
      </c>
      <c r="B75">
        <v>3440</v>
      </c>
    </row>
    <row r="76" spans="1:2" x14ac:dyDescent="0.25">
      <c r="A76" s="1">
        <v>36707</v>
      </c>
      <c r="B76">
        <v>570</v>
      </c>
    </row>
    <row r="77" spans="1:2" x14ac:dyDescent="0.25">
      <c r="A77" s="1">
        <v>36745</v>
      </c>
      <c r="B77">
        <v>178</v>
      </c>
    </row>
    <row r="78" spans="1:2" x14ac:dyDescent="0.25">
      <c r="A78" s="1">
        <v>36810</v>
      </c>
      <c r="B78">
        <v>299</v>
      </c>
    </row>
    <row r="79" spans="1:2" x14ac:dyDescent="0.25">
      <c r="A79" s="1">
        <v>36872</v>
      </c>
      <c r="B79">
        <v>238</v>
      </c>
    </row>
    <row r="80" spans="1:2" x14ac:dyDescent="0.25">
      <c r="A80" s="1">
        <v>36931</v>
      </c>
      <c r="B80">
        <v>236</v>
      </c>
    </row>
    <row r="81" spans="1:8" x14ac:dyDescent="0.25">
      <c r="A81" s="1">
        <v>36985</v>
      </c>
      <c r="B81">
        <v>694</v>
      </c>
    </row>
    <row r="82" spans="1:8" x14ac:dyDescent="0.25">
      <c r="A82" s="1">
        <v>37027</v>
      </c>
      <c r="B82">
        <v>5150</v>
      </c>
    </row>
    <row r="83" spans="1:8" x14ac:dyDescent="0.25">
      <c r="A83" s="1">
        <v>37069</v>
      </c>
      <c r="B83">
        <v>1590</v>
      </c>
    </row>
    <row r="84" spans="1:8" x14ac:dyDescent="0.25">
      <c r="A84" s="1">
        <v>37131</v>
      </c>
      <c r="B84">
        <v>418</v>
      </c>
    </row>
    <row r="85" spans="1:8" x14ac:dyDescent="0.25">
      <c r="A85" s="1">
        <v>37165</v>
      </c>
      <c r="B85">
        <v>174</v>
      </c>
    </row>
    <row r="86" spans="1:8" x14ac:dyDescent="0.25">
      <c r="A86" s="1">
        <v>37232</v>
      </c>
      <c r="B86">
        <v>171</v>
      </c>
    </row>
    <row r="87" spans="1:8" x14ac:dyDescent="0.25">
      <c r="A87" s="1">
        <v>37308</v>
      </c>
      <c r="B87">
        <v>170</v>
      </c>
    </row>
    <row r="88" spans="1:8" x14ac:dyDescent="0.25">
      <c r="A88" s="1">
        <v>37357</v>
      </c>
      <c r="B88">
        <v>311</v>
      </c>
    </row>
    <row r="89" spans="1:8" x14ac:dyDescent="0.25">
      <c r="A89" s="1">
        <v>37418</v>
      </c>
      <c r="B89">
        <v>426</v>
      </c>
    </row>
    <row r="90" spans="1:8" x14ac:dyDescent="0.25">
      <c r="A90" s="1">
        <v>37469</v>
      </c>
      <c r="B90">
        <v>132</v>
      </c>
      <c r="C90">
        <v>167</v>
      </c>
      <c r="D90">
        <v>113</v>
      </c>
      <c r="E90">
        <v>17.399999999999999</v>
      </c>
      <c r="F90">
        <v>45.8</v>
      </c>
      <c r="G90">
        <v>6.4</v>
      </c>
      <c r="H90">
        <v>51.3</v>
      </c>
    </row>
    <row r="91" spans="1:8" x14ac:dyDescent="0.25">
      <c r="A91" s="1">
        <v>37502</v>
      </c>
      <c r="B91">
        <v>119</v>
      </c>
      <c r="C91">
        <v>171</v>
      </c>
      <c r="D91">
        <v>115</v>
      </c>
      <c r="E91">
        <v>17.600000000000001</v>
      </c>
      <c r="F91">
        <v>46.6</v>
      </c>
      <c r="G91">
        <v>6.45</v>
      </c>
      <c r="H91">
        <v>52.4</v>
      </c>
    </row>
    <row r="92" spans="1:8" x14ac:dyDescent="0.25">
      <c r="A92" s="1">
        <v>37511</v>
      </c>
      <c r="B92">
        <v>900</v>
      </c>
    </row>
    <row r="93" spans="1:8" x14ac:dyDescent="0.25">
      <c r="A93" s="1">
        <v>37573</v>
      </c>
      <c r="B93">
        <v>216</v>
      </c>
    </row>
    <row r="94" spans="1:8" x14ac:dyDescent="0.25">
      <c r="A94" s="1">
        <v>37631</v>
      </c>
      <c r="B94">
        <v>182</v>
      </c>
    </row>
    <row r="95" spans="1:8" x14ac:dyDescent="0.25">
      <c r="A95" s="1">
        <v>37722</v>
      </c>
      <c r="B95">
        <v>349</v>
      </c>
    </row>
    <row r="96" spans="1:8" x14ac:dyDescent="0.25">
      <c r="A96" s="1">
        <v>37748</v>
      </c>
      <c r="B96">
        <v>736</v>
      </c>
    </row>
    <row r="97" spans="1:8" x14ac:dyDescent="0.25">
      <c r="A97" s="1">
        <v>37775</v>
      </c>
      <c r="B97">
        <v>3040</v>
      </c>
    </row>
    <row r="98" spans="1:8" x14ac:dyDescent="0.25">
      <c r="A98" s="1">
        <v>37812</v>
      </c>
      <c r="B98">
        <v>360</v>
      </c>
    </row>
    <row r="99" spans="1:8" x14ac:dyDescent="0.25">
      <c r="A99" s="1">
        <v>37917</v>
      </c>
      <c r="B99">
        <v>209</v>
      </c>
    </row>
    <row r="100" spans="1:8" x14ac:dyDescent="0.25">
      <c r="A100" s="1">
        <v>37964</v>
      </c>
      <c r="B100">
        <v>171</v>
      </c>
    </row>
    <row r="101" spans="1:8" x14ac:dyDescent="0.25">
      <c r="A101" s="1">
        <v>38085</v>
      </c>
      <c r="B101">
        <v>1230</v>
      </c>
    </row>
    <row r="102" spans="1:8" x14ac:dyDescent="0.25">
      <c r="A102" s="1">
        <v>38124</v>
      </c>
      <c r="B102">
        <v>2480</v>
      </c>
    </row>
    <row r="103" spans="1:8" x14ac:dyDescent="0.25">
      <c r="A103" s="1">
        <v>40162</v>
      </c>
      <c r="B103">
        <v>155</v>
      </c>
    </row>
    <row r="104" spans="1:8" x14ac:dyDescent="0.25">
      <c r="A104" s="1">
        <v>40245</v>
      </c>
      <c r="B104">
        <v>179</v>
      </c>
    </row>
    <row r="105" spans="1:8" x14ac:dyDescent="0.25">
      <c r="A105" s="1">
        <v>40303</v>
      </c>
      <c r="B105">
        <v>1250</v>
      </c>
    </row>
    <row r="106" spans="1:8" x14ac:dyDescent="0.25">
      <c r="A106" s="1">
        <v>40326</v>
      </c>
      <c r="B106">
        <v>3900</v>
      </c>
    </row>
    <row r="107" spans="1:8" x14ac:dyDescent="0.25">
      <c r="A107" s="1">
        <v>40343</v>
      </c>
      <c r="B107">
        <v>1450</v>
      </c>
    </row>
    <row r="108" spans="1:8" x14ac:dyDescent="0.25">
      <c r="A108" s="1">
        <v>40354</v>
      </c>
      <c r="B108">
        <v>922</v>
      </c>
    </row>
    <row r="109" spans="1:8" x14ac:dyDescent="0.25">
      <c r="A109" s="1">
        <v>40399</v>
      </c>
      <c r="B109">
        <v>626</v>
      </c>
      <c r="C109">
        <v>92.5</v>
      </c>
      <c r="D109">
        <v>56.7</v>
      </c>
      <c r="E109">
        <v>7.59</v>
      </c>
      <c r="F109">
        <v>11.8</v>
      </c>
      <c r="G109">
        <v>2.2799999999999998</v>
      </c>
      <c r="H109">
        <v>13.1</v>
      </c>
    </row>
    <row r="110" spans="1:8" x14ac:dyDescent="0.25">
      <c r="A110" s="1">
        <v>40452</v>
      </c>
      <c r="B110">
        <v>225</v>
      </c>
    </row>
    <row r="111" spans="1:8" x14ac:dyDescent="0.25">
      <c r="A111" s="1">
        <v>40500</v>
      </c>
      <c r="B111">
        <v>219</v>
      </c>
    </row>
    <row r="112" spans="1:8" x14ac:dyDescent="0.25">
      <c r="A112" s="1">
        <v>40546</v>
      </c>
      <c r="B112">
        <v>156</v>
      </c>
    </row>
    <row r="113" spans="1:8" x14ac:dyDescent="0.25">
      <c r="A113" s="1">
        <v>40603</v>
      </c>
      <c r="B113">
        <v>203</v>
      </c>
    </row>
    <row r="114" spans="1:8" x14ac:dyDescent="0.25">
      <c r="A114" s="1">
        <v>40640</v>
      </c>
      <c r="B114">
        <v>647</v>
      </c>
    </row>
    <row r="115" spans="1:8" x14ac:dyDescent="0.25">
      <c r="A115" s="1">
        <v>40676</v>
      </c>
      <c r="B115">
        <v>948</v>
      </c>
      <c r="C115">
        <v>65.099999999999994</v>
      </c>
      <c r="D115">
        <v>49.6</v>
      </c>
      <c r="E115">
        <v>6.77</v>
      </c>
      <c r="F115">
        <v>7.19</v>
      </c>
      <c r="G115">
        <v>1.6</v>
      </c>
      <c r="H115">
        <v>7.75</v>
      </c>
    </row>
    <row r="116" spans="1:8" x14ac:dyDescent="0.25">
      <c r="A116" s="1">
        <v>40697</v>
      </c>
      <c r="B116">
        <v>3660</v>
      </c>
    </row>
    <row r="117" spans="1:8" x14ac:dyDescent="0.25">
      <c r="A117" s="1">
        <v>40703</v>
      </c>
      <c r="B117">
        <v>4620</v>
      </c>
    </row>
    <row r="118" spans="1:8" x14ac:dyDescent="0.25">
      <c r="A118" s="1">
        <v>40723</v>
      </c>
      <c r="B118">
        <v>2960</v>
      </c>
    </row>
    <row r="119" spans="1:8" x14ac:dyDescent="0.25">
      <c r="A119" s="1">
        <v>40724</v>
      </c>
      <c r="B119">
        <v>2950</v>
      </c>
    </row>
    <row r="120" spans="1:8" x14ac:dyDescent="0.25">
      <c r="A120" s="1">
        <v>40737</v>
      </c>
      <c r="B120">
        <v>1800</v>
      </c>
    </row>
    <row r="121" spans="1:8" x14ac:dyDescent="0.25">
      <c r="A121" s="1">
        <v>40771</v>
      </c>
      <c r="B121">
        <v>337</v>
      </c>
    </row>
    <row r="122" spans="1:8" x14ac:dyDescent="0.25">
      <c r="A122" s="1">
        <v>40801</v>
      </c>
      <c r="B122">
        <v>253</v>
      </c>
    </row>
    <row r="123" spans="1:8" x14ac:dyDescent="0.25">
      <c r="A123" s="1">
        <v>40896</v>
      </c>
      <c r="B123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6A34-5462-406C-9A06-93B09E2D3E86}">
  <dimension ref="A2:I251"/>
  <sheetViews>
    <sheetView workbookViewId="0"/>
  </sheetViews>
  <sheetFormatPr defaultRowHeight="15" x14ac:dyDescent="0.25"/>
  <cols>
    <col min="1" max="1" width="10.7109375" bestFit="1" customWidth="1"/>
  </cols>
  <sheetData>
    <row r="2" spans="1:9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  <c r="H2" t="s">
        <v>733</v>
      </c>
      <c r="I2" t="s">
        <v>729</v>
      </c>
    </row>
    <row r="3" spans="1:9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  <c r="H3" t="s">
        <v>326</v>
      </c>
      <c r="I3" t="s">
        <v>256</v>
      </c>
    </row>
    <row r="4" spans="1:9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  <c r="H4" t="s">
        <v>711</v>
      </c>
      <c r="I4" t="s">
        <v>711</v>
      </c>
    </row>
    <row r="5" spans="1:9" x14ac:dyDescent="0.25">
      <c r="A5" s="1">
        <v>33688</v>
      </c>
      <c r="B5">
        <v>65</v>
      </c>
    </row>
    <row r="6" spans="1:9" x14ac:dyDescent="0.25">
      <c r="A6" s="1">
        <v>33710</v>
      </c>
      <c r="B6">
        <v>176</v>
      </c>
    </row>
    <row r="7" spans="1:9" x14ac:dyDescent="0.25">
      <c r="A7" s="1">
        <v>33731</v>
      </c>
      <c r="B7">
        <v>580</v>
      </c>
    </row>
    <row r="8" spans="1:9" x14ac:dyDescent="0.25">
      <c r="A8" s="1">
        <v>33745</v>
      </c>
      <c r="B8">
        <v>900</v>
      </c>
    </row>
    <row r="9" spans="1:9" x14ac:dyDescent="0.25">
      <c r="A9" s="1">
        <v>33760</v>
      </c>
      <c r="B9">
        <v>893</v>
      </c>
    </row>
    <row r="10" spans="1:9" x14ac:dyDescent="0.25">
      <c r="A10" s="1">
        <v>33768</v>
      </c>
      <c r="B10">
        <v>1050</v>
      </c>
    </row>
    <row r="11" spans="1:9" x14ac:dyDescent="0.25">
      <c r="A11" s="1">
        <v>33778</v>
      </c>
      <c r="B11">
        <v>854</v>
      </c>
    </row>
    <row r="12" spans="1:9" x14ac:dyDescent="0.25">
      <c r="A12" s="1">
        <v>33779</v>
      </c>
      <c r="B12">
        <v>776</v>
      </c>
    </row>
    <row r="13" spans="1:9" x14ac:dyDescent="0.25">
      <c r="A13" s="1">
        <v>33780</v>
      </c>
      <c r="B13">
        <v>807</v>
      </c>
    </row>
    <row r="14" spans="1:9" x14ac:dyDescent="0.25">
      <c r="A14" s="1">
        <v>33807</v>
      </c>
      <c r="B14">
        <v>259</v>
      </c>
    </row>
    <row r="15" spans="1:9" x14ac:dyDescent="0.25">
      <c r="A15" s="1">
        <v>33858</v>
      </c>
      <c r="B15">
        <v>121</v>
      </c>
    </row>
    <row r="16" spans="1:9" x14ac:dyDescent="0.25">
      <c r="A16" s="1">
        <v>33865</v>
      </c>
      <c r="B16">
        <v>118</v>
      </c>
    </row>
    <row r="17" spans="1:8" x14ac:dyDescent="0.25">
      <c r="A17" s="1">
        <v>33890</v>
      </c>
      <c r="B17">
        <v>81</v>
      </c>
    </row>
    <row r="18" spans="1:8" x14ac:dyDescent="0.25">
      <c r="A18" s="1">
        <v>33891</v>
      </c>
      <c r="B18">
        <v>81</v>
      </c>
    </row>
    <row r="19" spans="1:8" x14ac:dyDescent="0.25">
      <c r="A19" s="1">
        <v>33892</v>
      </c>
      <c r="B19">
        <v>79</v>
      </c>
    </row>
    <row r="20" spans="1:8" x14ac:dyDescent="0.25">
      <c r="A20" s="1">
        <v>34060</v>
      </c>
      <c r="B20">
        <v>67</v>
      </c>
    </row>
    <row r="21" spans="1:8" x14ac:dyDescent="0.25">
      <c r="A21" s="1">
        <v>34101</v>
      </c>
      <c r="B21">
        <v>342</v>
      </c>
    </row>
    <row r="22" spans="1:8" x14ac:dyDescent="0.25">
      <c r="A22" s="1">
        <v>34110</v>
      </c>
      <c r="B22">
        <v>1220</v>
      </c>
    </row>
    <row r="23" spans="1:8" x14ac:dyDescent="0.25">
      <c r="A23" s="1">
        <v>34115</v>
      </c>
      <c r="B23">
        <v>1640</v>
      </c>
    </row>
    <row r="24" spans="1:8" x14ac:dyDescent="0.25">
      <c r="A24" s="1">
        <v>34136</v>
      </c>
      <c r="B24">
        <v>1900</v>
      </c>
    </row>
    <row r="25" spans="1:8" x14ac:dyDescent="0.25">
      <c r="A25" s="1">
        <v>34170</v>
      </c>
      <c r="B25">
        <v>434</v>
      </c>
    </row>
    <row r="26" spans="1:8" x14ac:dyDescent="0.25">
      <c r="A26" s="1">
        <v>34263</v>
      </c>
      <c r="B26">
        <v>88</v>
      </c>
    </row>
    <row r="27" spans="1:8" x14ac:dyDescent="0.25">
      <c r="A27" s="1">
        <v>34283</v>
      </c>
      <c r="B27">
        <v>86</v>
      </c>
      <c r="C27">
        <v>280</v>
      </c>
      <c r="D27">
        <v>100</v>
      </c>
      <c r="E27">
        <v>5.4</v>
      </c>
      <c r="F27">
        <v>3.7</v>
      </c>
      <c r="G27">
        <v>0.9</v>
      </c>
      <c r="H27">
        <v>0.9</v>
      </c>
    </row>
    <row r="28" spans="1:8" x14ac:dyDescent="0.25">
      <c r="A28" s="1">
        <v>34459</v>
      </c>
      <c r="B28">
        <v>195</v>
      </c>
    </row>
    <row r="29" spans="1:8" x14ac:dyDescent="0.25">
      <c r="A29" s="1">
        <v>34472</v>
      </c>
      <c r="B29">
        <v>603</v>
      </c>
      <c r="C29">
        <v>66</v>
      </c>
      <c r="D29">
        <v>26</v>
      </c>
      <c r="E29">
        <v>1.9</v>
      </c>
      <c r="F29">
        <v>1.4</v>
      </c>
      <c r="G29">
        <v>0.5</v>
      </c>
      <c r="H29">
        <v>0.5</v>
      </c>
    </row>
    <row r="30" spans="1:8" x14ac:dyDescent="0.25">
      <c r="A30" s="1">
        <v>34487</v>
      </c>
      <c r="B30">
        <v>1370</v>
      </c>
      <c r="C30">
        <v>42</v>
      </c>
      <c r="D30">
        <v>19</v>
      </c>
      <c r="E30">
        <v>1.3</v>
      </c>
      <c r="F30">
        <v>0.9</v>
      </c>
      <c r="G30">
        <v>0.4</v>
      </c>
      <c r="H30">
        <v>0.3</v>
      </c>
    </row>
    <row r="31" spans="1:8" x14ac:dyDescent="0.25">
      <c r="A31" s="1">
        <v>34523</v>
      </c>
      <c r="B31">
        <v>273</v>
      </c>
    </row>
    <row r="32" spans="1:8" x14ac:dyDescent="0.25">
      <c r="A32" s="1">
        <v>34541</v>
      </c>
      <c r="B32">
        <v>159</v>
      </c>
      <c r="C32">
        <v>150</v>
      </c>
      <c r="D32">
        <v>59</v>
      </c>
      <c r="E32">
        <v>3.3</v>
      </c>
      <c r="F32">
        <v>2.2999999999999998</v>
      </c>
      <c r="G32">
        <v>0.7</v>
      </c>
      <c r="H32">
        <v>0.4</v>
      </c>
    </row>
    <row r="33" spans="1:1" x14ac:dyDescent="0.25">
      <c r="A33" s="1">
        <v>34541</v>
      </c>
    </row>
    <row r="34" spans="1:1" x14ac:dyDescent="0.25">
      <c r="A34" s="1">
        <v>34541</v>
      </c>
    </row>
    <row r="35" spans="1:1" x14ac:dyDescent="0.25">
      <c r="A35" s="1">
        <v>34541</v>
      </c>
    </row>
    <row r="36" spans="1:1" x14ac:dyDescent="0.25">
      <c r="A36" s="1">
        <v>34541</v>
      </c>
    </row>
    <row r="37" spans="1:1" x14ac:dyDescent="0.25">
      <c r="A37" s="1">
        <v>34541</v>
      </c>
    </row>
    <row r="38" spans="1:1" x14ac:dyDescent="0.25">
      <c r="A38" s="1">
        <v>34541</v>
      </c>
    </row>
    <row r="39" spans="1:1" x14ac:dyDescent="0.25">
      <c r="A39" s="1">
        <v>34541</v>
      </c>
    </row>
    <row r="40" spans="1:1" x14ac:dyDescent="0.25">
      <c r="A40" s="1">
        <v>34541</v>
      </c>
    </row>
    <row r="41" spans="1:1" x14ac:dyDescent="0.25">
      <c r="A41" s="1">
        <v>34541</v>
      </c>
    </row>
    <row r="42" spans="1:1" x14ac:dyDescent="0.25">
      <c r="A42" s="1">
        <v>34541</v>
      </c>
    </row>
    <row r="43" spans="1:1" x14ac:dyDescent="0.25">
      <c r="A43" s="1">
        <v>34541</v>
      </c>
    </row>
    <row r="44" spans="1:1" x14ac:dyDescent="0.25">
      <c r="A44" s="1">
        <v>34541</v>
      </c>
    </row>
    <row r="45" spans="1:1" x14ac:dyDescent="0.25">
      <c r="A45" s="1">
        <v>34541</v>
      </c>
    </row>
    <row r="46" spans="1:1" x14ac:dyDescent="0.25">
      <c r="A46" s="1">
        <v>34541</v>
      </c>
    </row>
    <row r="47" spans="1:1" x14ac:dyDescent="0.25">
      <c r="A47" s="1">
        <v>34541</v>
      </c>
    </row>
    <row r="48" spans="1:1" x14ac:dyDescent="0.25">
      <c r="A48" s="1">
        <v>34541</v>
      </c>
    </row>
    <row r="49" spans="1:8" x14ac:dyDescent="0.25">
      <c r="A49" s="1">
        <v>34611</v>
      </c>
      <c r="B49">
        <v>193</v>
      </c>
    </row>
    <row r="50" spans="1:8" x14ac:dyDescent="0.25">
      <c r="A50" s="1">
        <v>34647</v>
      </c>
      <c r="B50">
        <v>106</v>
      </c>
      <c r="C50">
        <v>220</v>
      </c>
      <c r="D50">
        <v>84</v>
      </c>
      <c r="E50">
        <v>4.5999999999999996</v>
      </c>
      <c r="F50">
        <v>3.2</v>
      </c>
      <c r="G50">
        <v>0.8</v>
      </c>
      <c r="H50">
        <v>0.9</v>
      </c>
    </row>
    <row r="51" spans="1:8" x14ac:dyDescent="0.25">
      <c r="A51" s="1">
        <v>34717</v>
      </c>
      <c r="B51">
        <v>71</v>
      </c>
    </row>
    <row r="52" spans="1:8" x14ac:dyDescent="0.25">
      <c r="A52" s="1">
        <v>34801</v>
      </c>
      <c r="B52">
        <v>127</v>
      </c>
    </row>
    <row r="53" spans="1:8" x14ac:dyDescent="0.25">
      <c r="A53" s="1">
        <v>34801</v>
      </c>
      <c r="B53">
        <v>127</v>
      </c>
    </row>
    <row r="54" spans="1:8" x14ac:dyDescent="0.25">
      <c r="A54" s="1">
        <v>34801</v>
      </c>
      <c r="B54">
        <v>127</v>
      </c>
    </row>
    <row r="55" spans="1:8" x14ac:dyDescent="0.25">
      <c r="A55" s="1">
        <v>34801</v>
      </c>
      <c r="B55">
        <v>127</v>
      </c>
    </row>
    <row r="56" spans="1:8" x14ac:dyDescent="0.25">
      <c r="A56" s="1">
        <v>34801</v>
      </c>
      <c r="B56">
        <v>127</v>
      </c>
    </row>
    <row r="57" spans="1:8" x14ac:dyDescent="0.25">
      <c r="A57" s="1">
        <v>34801</v>
      </c>
      <c r="B57">
        <v>127</v>
      </c>
    </row>
    <row r="58" spans="1:8" x14ac:dyDescent="0.25">
      <c r="A58" s="1">
        <v>34801</v>
      </c>
      <c r="B58">
        <v>127</v>
      </c>
    </row>
    <row r="59" spans="1:8" x14ac:dyDescent="0.25">
      <c r="A59" s="1">
        <v>34801</v>
      </c>
      <c r="B59">
        <v>127</v>
      </c>
    </row>
    <row r="60" spans="1:8" x14ac:dyDescent="0.25">
      <c r="A60" s="1">
        <v>34801</v>
      </c>
      <c r="B60">
        <v>127</v>
      </c>
    </row>
    <row r="61" spans="1:8" x14ac:dyDescent="0.25">
      <c r="A61" s="1">
        <v>34801</v>
      </c>
      <c r="B61">
        <v>127</v>
      </c>
    </row>
    <row r="62" spans="1:8" x14ac:dyDescent="0.25">
      <c r="A62" s="1">
        <v>34801</v>
      </c>
      <c r="B62">
        <v>127</v>
      </c>
    </row>
    <row r="63" spans="1:8" x14ac:dyDescent="0.25">
      <c r="A63" s="1">
        <v>34801</v>
      </c>
      <c r="B63">
        <v>127</v>
      </c>
    </row>
    <row r="64" spans="1:8" x14ac:dyDescent="0.25">
      <c r="A64" s="1">
        <v>34801</v>
      </c>
      <c r="B64">
        <v>127</v>
      </c>
    </row>
    <row r="65" spans="1:8" x14ac:dyDescent="0.25">
      <c r="A65" s="1">
        <v>34801</v>
      </c>
      <c r="B65">
        <v>127</v>
      </c>
    </row>
    <row r="66" spans="1:8" x14ac:dyDescent="0.25">
      <c r="A66" s="1">
        <v>34801</v>
      </c>
      <c r="B66">
        <v>127</v>
      </c>
      <c r="C66">
        <v>210</v>
      </c>
      <c r="D66">
        <v>76</v>
      </c>
      <c r="E66">
        <v>4.4000000000000004</v>
      </c>
      <c r="F66">
        <v>3</v>
      </c>
      <c r="G66">
        <v>0.8</v>
      </c>
      <c r="H66">
        <v>0.9</v>
      </c>
    </row>
    <row r="67" spans="1:8" x14ac:dyDescent="0.25">
      <c r="A67" s="1">
        <v>34871</v>
      </c>
      <c r="B67">
        <v>1950</v>
      </c>
      <c r="C67">
        <v>35</v>
      </c>
      <c r="D67">
        <v>18</v>
      </c>
      <c r="E67">
        <v>1.3</v>
      </c>
      <c r="F67">
        <v>0.9</v>
      </c>
      <c r="G67">
        <v>0.4</v>
      </c>
      <c r="H67">
        <v>0.3</v>
      </c>
    </row>
    <row r="68" spans="1:8" x14ac:dyDescent="0.25">
      <c r="A68" s="1">
        <v>34877</v>
      </c>
      <c r="B68">
        <v>2150</v>
      </c>
    </row>
    <row r="69" spans="1:8" x14ac:dyDescent="0.25">
      <c r="A69" s="1">
        <v>34891</v>
      </c>
      <c r="B69">
        <v>2030</v>
      </c>
    </row>
    <row r="70" spans="1:8" x14ac:dyDescent="0.25">
      <c r="A70" s="1">
        <v>34920</v>
      </c>
      <c r="B70">
        <v>568</v>
      </c>
    </row>
    <row r="71" spans="1:8" x14ac:dyDescent="0.25">
      <c r="A71" s="1">
        <v>34948</v>
      </c>
      <c r="B71">
        <v>236</v>
      </c>
    </row>
    <row r="72" spans="1:8" x14ac:dyDescent="0.25">
      <c r="A72" s="1">
        <v>34948</v>
      </c>
      <c r="B72">
        <v>236</v>
      </c>
    </row>
    <row r="73" spans="1:8" x14ac:dyDescent="0.25">
      <c r="A73" s="1">
        <v>34948</v>
      </c>
      <c r="B73">
        <v>236</v>
      </c>
    </row>
    <row r="74" spans="1:8" x14ac:dyDescent="0.25">
      <c r="A74" s="1">
        <v>34948</v>
      </c>
      <c r="B74">
        <v>236</v>
      </c>
    </row>
    <row r="75" spans="1:8" x14ac:dyDescent="0.25">
      <c r="A75" s="1">
        <v>34948</v>
      </c>
      <c r="B75">
        <v>236</v>
      </c>
    </row>
    <row r="76" spans="1:8" x14ac:dyDescent="0.25">
      <c r="A76" s="1">
        <v>34948</v>
      </c>
      <c r="B76">
        <v>236</v>
      </c>
    </row>
    <row r="77" spans="1:8" x14ac:dyDescent="0.25">
      <c r="A77" s="1">
        <v>34948</v>
      </c>
      <c r="B77">
        <v>236</v>
      </c>
    </row>
    <row r="78" spans="1:8" x14ac:dyDescent="0.25">
      <c r="A78" s="1">
        <v>34948</v>
      </c>
      <c r="B78">
        <v>236</v>
      </c>
    </row>
    <row r="79" spans="1:8" x14ac:dyDescent="0.25">
      <c r="A79" s="1">
        <v>34948</v>
      </c>
      <c r="B79">
        <v>236</v>
      </c>
    </row>
    <row r="80" spans="1:8" x14ac:dyDescent="0.25">
      <c r="A80" s="1">
        <v>34948</v>
      </c>
      <c r="B80">
        <v>239</v>
      </c>
      <c r="C80">
        <v>130</v>
      </c>
      <c r="D80">
        <v>51</v>
      </c>
      <c r="E80">
        <v>3</v>
      </c>
      <c r="F80">
        <v>2</v>
      </c>
      <c r="G80">
        <v>0.6</v>
      </c>
      <c r="H80">
        <v>0.4</v>
      </c>
    </row>
    <row r="81" spans="1:9" x14ac:dyDescent="0.25">
      <c r="A81" s="1">
        <v>34989</v>
      </c>
      <c r="B81">
        <v>117</v>
      </c>
    </row>
    <row r="82" spans="1:9" x14ac:dyDescent="0.25">
      <c r="A82" s="1">
        <v>35032</v>
      </c>
      <c r="B82">
        <v>76</v>
      </c>
      <c r="C82">
        <v>270</v>
      </c>
      <c r="D82">
        <v>99</v>
      </c>
      <c r="E82">
        <v>5.3</v>
      </c>
      <c r="F82">
        <v>3.6</v>
      </c>
      <c r="G82">
        <v>0.9</v>
      </c>
      <c r="H82">
        <v>0.8</v>
      </c>
    </row>
    <row r="83" spans="1:9" x14ac:dyDescent="0.25">
      <c r="A83" s="1">
        <v>35080</v>
      </c>
      <c r="B83">
        <v>65</v>
      </c>
    </row>
    <row r="84" spans="1:9" x14ac:dyDescent="0.25">
      <c r="A84" s="1">
        <v>35164</v>
      </c>
      <c r="B84">
        <v>167</v>
      </c>
      <c r="C84">
        <v>180</v>
      </c>
      <c r="D84">
        <v>66</v>
      </c>
      <c r="E84">
        <v>3.9</v>
      </c>
      <c r="F84">
        <v>2.7</v>
      </c>
      <c r="G84">
        <v>1.2</v>
      </c>
      <c r="H84">
        <v>1</v>
      </c>
    </row>
    <row r="85" spans="1:9" x14ac:dyDescent="0.25">
      <c r="A85" s="1">
        <v>35194</v>
      </c>
      <c r="B85">
        <v>884</v>
      </c>
    </row>
    <row r="86" spans="1:9" x14ac:dyDescent="0.25">
      <c r="A86" s="1">
        <v>35206</v>
      </c>
      <c r="B86">
        <v>1750</v>
      </c>
    </row>
    <row r="87" spans="1:9" x14ac:dyDescent="0.25">
      <c r="A87" s="1">
        <v>35207</v>
      </c>
      <c r="B87">
        <v>1370</v>
      </c>
      <c r="C87">
        <v>39</v>
      </c>
      <c r="D87">
        <v>17</v>
      </c>
      <c r="E87">
        <v>1.3</v>
      </c>
      <c r="F87">
        <v>0.9</v>
      </c>
      <c r="G87">
        <v>0.4</v>
      </c>
      <c r="H87">
        <v>0.3</v>
      </c>
    </row>
    <row r="88" spans="1:9" x14ac:dyDescent="0.25">
      <c r="A88" s="1">
        <v>35291</v>
      </c>
      <c r="B88">
        <v>99</v>
      </c>
      <c r="C88">
        <v>190</v>
      </c>
      <c r="D88">
        <v>69</v>
      </c>
      <c r="E88">
        <v>4.0999999999999996</v>
      </c>
      <c r="F88">
        <v>2.7</v>
      </c>
      <c r="G88">
        <v>0.9</v>
      </c>
      <c r="H88">
        <v>0.6</v>
      </c>
    </row>
    <row r="89" spans="1:9" x14ac:dyDescent="0.25">
      <c r="A89" s="1">
        <v>35326</v>
      </c>
      <c r="B89">
        <v>155</v>
      </c>
    </row>
    <row r="90" spans="1:9" x14ac:dyDescent="0.25">
      <c r="A90" s="1">
        <v>35347</v>
      </c>
      <c r="B90">
        <v>241</v>
      </c>
    </row>
    <row r="91" spans="1:9" x14ac:dyDescent="0.25">
      <c r="A91" s="1">
        <v>35388</v>
      </c>
      <c r="B91">
        <v>100</v>
      </c>
      <c r="C91">
        <v>200</v>
      </c>
      <c r="D91">
        <v>77</v>
      </c>
      <c r="E91">
        <v>4.3</v>
      </c>
      <c r="F91">
        <v>3</v>
      </c>
      <c r="G91">
        <v>0.8</v>
      </c>
      <c r="H91">
        <v>1</v>
      </c>
      <c r="I91">
        <v>12</v>
      </c>
    </row>
    <row r="92" spans="1:9" x14ac:dyDescent="0.25">
      <c r="A92" s="1">
        <v>35388</v>
      </c>
      <c r="B92">
        <v>100</v>
      </c>
      <c r="C92">
        <v>202</v>
      </c>
      <c r="D92">
        <v>75.099999999999994</v>
      </c>
      <c r="E92">
        <v>4.53</v>
      </c>
      <c r="F92">
        <v>2.9</v>
      </c>
    </row>
    <row r="93" spans="1:9" x14ac:dyDescent="0.25">
      <c r="A93" s="1">
        <v>35438</v>
      </c>
      <c r="B93">
        <v>56</v>
      </c>
      <c r="C93">
        <v>248</v>
      </c>
      <c r="D93">
        <v>85.4</v>
      </c>
      <c r="E93">
        <v>5.29</v>
      </c>
      <c r="F93">
        <v>3.28</v>
      </c>
    </row>
    <row r="94" spans="1:9" x14ac:dyDescent="0.25">
      <c r="A94" s="1">
        <v>35461</v>
      </c>
      <c r="B94">
        <v>74</v>
      </c>
      <c r="C94">
        <v>255</v>
      </c>
      <c r="D94">
        <v>105</v>
      </c>
      <c r="E94">
        <v>6.33</v>
      </c>
      <c r="F94">
        <v>3.9</v>
      </c>
    </row>
    <row r="95" spans="1:9" x14ac:dyDescent="0.25">
      <c r="A95" s="1">
        <v>35487</v>
      </c>
      <c r="B95">
        <v>65</v>
      </c>
      <c r="C95">
        <v>285</v>
      </c>
      <c r="D95">
        <v>113</v>
      </c>
      <c r="E95">
        <v>6.83</v>
      </c>
      <c r="F95">
        <v>4.0999999999999996</v>
      </c>
    </row>
    <row r="96" spans="1:9" x14ac:dyDescent="0.25">
      <c r="A96" s="1">
        <v>35515</v>
      </c>
      <c r="B96">
        <v>120</v>
      </c>
      <c r="C96">
        <v>173</v>
      </c>
      <c r="D96">
        <v>72.400000000000006</v>
      </c>
      <c r="E96">
        <v>4.6100000000000003</v>
      </c>
      <c r="F96">
        <v>2.94</v>
      </c>
    </row>
    <row r="97" spans="1:9" x14ac:dyDescent="0.25">
      <c r="A97" s="1">
        <v>35548</v>
      </c>
      <c r="B97">
        <v>214</v>
      </c>
      <c r="C97">
        <v>139</v>
      </c>
      <c r="D97">
        <v>53.3</v>
      </c>
      <c r="E97">
        <v>3.56</v>
      </c>
      <c r="F97">
        <v>2.31</v>
      </c>
      <c r="G97">
        <v>0.65</v>
      </c>
      <c r="H97">
        <v>0.92</v>
      </c>
      <c r="I97">
        <v>11</v>
      </c>
    </row>
    <row r="98" spans="1:9" x14ac:dyDescent="0.25">
      <c r="A98" s="1">
        <v>35548</v>
      </c>
      <c r="B98">
        <v>214</v>
      </c>
      <c r="C98">
        <v>127</v>
      </c>
      <c r="D98">
        <v>50.5</v>
      </c>
      <c r="E98">
        <v>3.36</v>
      </c>
      <c r="F98">
        <v>2.1</v>
      </c>
    </row>
    <row r="99" spans="1:9" x14ac:dyDescent="0.25">
      <c r="A99" s="1">
        <v>35563</v>
      </c>
      <c r="B99">
        <v>705</v>
      </c>
      <c r="C99">
        <v>74</v>
      </c>
      <c r="D99">
        <v>26</v>
      </c>
      <c r="E99">
        <v>2.04</v>
      </c>
      <c r="F99">
        <v>1.07</v>
      </c>
    </row>
    <row r="100" spans="1:9" x14ac:dyDescent="0.25">
      <c r="A100" s="1">
        <v>35570</v>
      </c>
      <c r="B100">
        <v>1190</v>
      </c>
      <c r="C100">
        <v>48</v>
      </c>
      <c r="D100">
        <v>21.3</v>
      </c>
      <c r="E100">
        <v>1.61</v>
      </c>
      <c r="F100">
        <v>1.08</v>
      </c>
    </row>
    <row r="101" spans="1:9" x14ac:dyDescent="0.25">
      <c r="A101" s="1">
        <v>35578</v>
      </c>
      <c r="B101">
        <v>547</v>
      </c>
      <c r="C101">
        <v>77</v>
      </c>
      <c r="D101">
        <v>28.9</v>
      </c>
      <c r="E101">
        <v>2.14</v>
      </c>
      <c r="F101">
        <v>1.32</v>
      </c>
    </row>
    <row r="102" spans="1:9" x14ac:dyDescent="0.25">
      <c r="A102" s="1">
        <v>35585</v>
      </c>
      <c r="B102">
        <v>1620</v>
      </c>
      <c r="C102">
        <v>36</v>
      </c>
      <c r="D102">
        <v>16.5</v>
      </c>
      <c r="E102">
        <v>1.26</v>
      </c>
      <c r="F102">
        <v>0.89</v>
      </c>
    </row>
    <row r="103" spans="1:9" x14ac:dyDescent="0.25">
      <c r="A103" s="1">
        <v>35593</v>
      </c>
      <c r="B103">
        <v>1230</v>
      </c>
    </row>
    <row r="104" spans="1:9" x14ac:dyDescent="0.25">
      <c r="A104" s="1">
        <v>35593</v>
      </c>
      <c r="B104">
        <v>1230</v>
      </c>
      <c r="C104">
        <v>42</v>
      </c>
      <c r="D104">
        <v>20</v>
      </c>
      <c r="E104">
        <v>1.5</v>
      </c>
      <c r="F104">
        <v>0.97</v>
      </c>
    </row>
    <row r="105" spans="1:9" x14ac:dyDescent="0.25">
      <c r="A105" s="1">
        <v>35597</v>
      </c>
      <c r="B105">
        <v>1240</v>
      </c>
      <c r="C105">
        <v>43.4</v>
      </c>
      <c r="D105">
        <v>21.2</v>
      </c>
      <c r="E105">
        <v>1.52</v>
      </c>
      <c r="F105">
        <v>1.0900000000000001</v>
      </c>
      <c r="G105">
        <v>0.4</v>
      </c>
      <c r="H105">
        <v>0.3</v>
      </c>
      <c r="I105">
        <v>19</v>
      </c>
    </row>
    <row r="106" spans="1:9" x14ac:dyDescent="0.25">
      <c r="A106" s="1">
        <v>35597</v>
      </c>
      <c r="B106">
        <v>1250</v>
      </c>
      <c r="C106">
        <v>39</v>
      </c>
      <c r="D106">
        <v>21.2</v>
      </c>
      <c r="E106">
        <v>1.57</v>
      </c>
      <c r="F106">
        <v>1.08</v>
      </c>
    </row>
    <row r="107" spans="1:9" x14ac:dyDescent="0.25">
      <c r="A107" s="1">
        <v>35606</v>
      </c>
      <c r="B107">
        <v>1350</v>
      </c>
    </row>
    <row r="108" spans="1:9" x14ac:dyDescent="0.25">
      <c r="A108" s="1">
        <v>35606</v>
      </c>
      <c r="B108">
        <v>1350</v>
      </c>
      <c r="C108">
        <v>41</v>
      </c>
      <c r="D108">
        <v>21.4</v>
      </c>
      <c r="E108">
        <v>1.55</v>
      </c>
      <c r="F108">
        <v>1.06</v>
      </c>
    </row>
    <row r="109" spans="1:9" x14ac:dyDescent="0.25">
      <c r="A109" s="1">
        <v>35612</v>
      </c>
      <c r="B109">
        <v>1350</v>
      </c>
      <c r="C109">
        <v>41</v>
      </c>
      <c r="D109">
        <v>19.899999999999999</v>
      </c>
      <c r="E109">
        <v>1.45</v>
      </c>
      <c r="F109">
        <v>0.99</v>
      </c>
    </row>
    <row r="110" spans="1:9" x14ac:dyDescent="0.25">
      <c r="A110" s="1">
        <v>35625</v>
      </c>
      <c r="B110">
        <v>769</v>
      </c>
      <c r="C110">
        <v>54</v>
      </c>
      <c r="D110">
        <v>24.5</v>
      </c>
      <c r="E110">
        <v>1.72</v>
      </c>
      <c r="F110">
        <v>1.1599999999999999</v>
      </c>
    </row>
    <row r="111" spans="1:9" x14ac:dyDescent="0.25">
      <c r="A111" s="1">
        <v>35642</v>
      </c>
      <c r="B111">
        <v>856</v>
      </c>
      <c r="C111">
        <v>54</v>
      </c>
      <c r="D111">
        <v>24.5</v>
      </c>
      <c r="E111">
        <v>1.78</v>
      </c>
      <c r="F111">
        <v>1.1599999999999999</v>
      </c>
    </row>
    <row r="112" spans="1:9" x14ac:dyDescent="0.25">
      <c r="A112" s="1">
        <v>35655</v>
      </c>
      <c r="B112">
        <v>467</v>
      </c>
      <c r="C112">
        <v>73.5</v>
      </c>
      <c r="D112">
        <v>33.1</v>
      </c>
      <c r="E112">
        <v>2.33</v>
      </c>
      <c r="F112">
        <v>1.49</v>
      </c>
      <c r="G112">
        <v>0.45</v>
      </c>
      <c r="H112">
        <v>0.39</v>
      </c>
    </row>
    <row r="113" spans="1:9" x14ac:dyDescent="0.25">
      <c r="A113" s="1">
        <v>35655</v>
      </c>
      <c r="B113">
        <v>467</v>
      </c>
      <c r="C113">
        <v>72</v>
      </c>
      <c r="D113">
        <v>33</v>
      </c>
      <c r="E113">
        <v>2.33</v>
      </c>
      <c r="F113">
        <v>1.47</v>
      </c>
    </row>
    <row r="114" spans="1:9" x14ac:dyDescent="0.25">
      <c r="A114" s="1">
        <v>35698</v>
      </c>
      <c r="B114">
        <v>406</v>
      </c>
      <c r="C114">
        <v>83</v>
      </c>
      <c r="D114">
        <v>35.4</v>
      </c>
      <c r="E114">
        <v>2.5099999999999998</v>
      </c>
      <c r="F114">
        <v>1.64</v>
      </c>
    </row>
    <row r="115" spans="1:9" x14ac:dyDescent="0.25">
      <c r="A115" s="1">
        <v>35725</v>
      </c>
      <c r="B115">
        <v>221</v>
      </c>
      <c r="C115">
        <v>126</v>
      </c>
      <c r="D115">
        <v>51.9</v>
      </c>
      <c r="E115">
        <v>3.21</v>
      </c>
      <c r="F115">
        <v>2.09</v>
      </c>
      <c r="G115">
        <v>0.65</v>
      </c>
      <c r="H115">
        <v>0.79</v>
      </c>
      <c r="I115">
        <v>17</v>
      </c>
    </row>
    <row r="116" spans="1:9" x14ac:dyDescent="0.25">
      <c r="A116" s="1">
        <v>35725</v>
      </c>
      <c r="B116">
        <v>220</v>
      </c>
      <c r="C116">
        <v>143</v>
      </c>
      <c r="D116">
        <v>51.3</v>
      </c>
      <c r="E116">
        <v>3.21</v>
      </c>
      <c r="F116">
        <v>1.95</v>
      </c>
    </row>
    <row r="117" spans="1:9" x14ac:dyDescent="0.25">
      <c r="A117" s="1">
        <v>35759</v>
      </c>
      <c r="B117">
        <v>115</v>
      </c>
      <c r="C117">
        <v>194</v>
      </c>
      <c r="D117">
        <v>76.2</v>
      </c>
      <c r="E117">
        <v>4.57</v>
      </c>
      <c r="F117">
        <v>2.82</v>
      </c>
    </row>
    <row r="118" spans="1:9" x14ac:dyDescent="0.25">
      <c r="A118" s="1">
        <v>35787</v>
      </c>
      <c r="B118">
        <v>86</v>
      </c>
    </row>
    <row r="119" spans="1:9" x14ac:dyDescent="0.25">
      <c r="A119" s="1">
        <v>35787</v>
      </c>
      <c r="B119">
        <v>86</v>
      </c>
      <c r="C119">
        <v>247</v>
      </c>
      <c r="D119">
        <v>85.2</v>
      </c>
      <c r="E119">
        <v>5.34</v>
      </c>
      <c r="F119">
        <v>3.34</v>
      </c>
      <c r="G119">
        <v>1</v>
      </c>
    </row>
    <row r="120" spans="1:9" x14ac:dyDescent="0.25">
      <c r="A120" s="1">
        <v>35839</v>
      </c>
      <c r="B120">
        <v>61</v>
      </c>
      <c r="C120">
        <v>310</v>
      </c>
      <c r="D120">
        <v>99.1</v>
      </c>
      <c r="E120">
        <v>6.26</v>
      </c>
      <c r="F120">
        <v>3.69</v>
      </c>
      <c r="G120">
        <v>1.3</v>
      </c>
    </row>
    <row r="121" spans="1:9" x14ac:dyDescent="0.25">
      <c r="A121" s="1">
        <v>35839</v>
      </c>
      <c r="B121">
        <v>61</v>
      </c>
    </row>
    <row r="122" spans="1:9" x14ac:dyDescent="0.25">
      <c r="A122" s="1">
        <v>35870</v>
      </c>
      <c r="B122">
        <v>65</v>
      </c>
      <c r="C122">
        <v>293</v>
      </c>
      <c r="D122">
        <v>96.1</v>
      </c>
      <c r="E122">
        <v>5.86</v>
      </c>
      <c r="F122">
        <v>3.75</v>
      </c>
      <c r="G122">
        <v>1</v>
      </c>
    </row>
    <row r="123" spans="1:9" x14ac:dyDescent="0.25">
      <c r="A123" s="1">
        <v>35908</v>
      </c>
      <c r="B123">
        <v>181</v>
      </c>
      <c r="C123">
        <v>195</v>
      </c>
      <c r="D123">
        <v>69.3</v>
      </c>
      <c r="E123">
        <v>4.3600000000000003</v>
      </c>
      <c r="F123">
        <v>3.13</v>
      </c>
      <c r="G123">
        <v>0.89</v>
      </c>
    </row>
    <row r="124" spans="1:9" x14ac:dyDescent="0.25">
      <c r="A124" s="1">
        <v>35920</v>
      </c>
      <c r="B124">
        <v>459</v>
      </c>
      <c r="C124">
        <v>90.9</v>
      </c>
      <c r="D124">
        <v>37.1</v>
      </c>
      <c r="E124">
        <v>2.52</v>
      </c>
      <c r="F124">
        <v>1.72</v>
      </c>
      <c r="G124">
        <v>0.54</v>
      </c>
      <c r="H124">
        <v>0.61</v>
      </c>
      <c r="I124">
        <v>13</v>
      </c>
    </row>
    <row r="125" spans="1:9" x14ac:dyDescent="0.25">
      <c r="A125" s="1">
        <v>35920</v>
      </c>
      <c r="B125">
        <v>459</v>
      </c>
      <c r="C125">
        <v>98</v>
      </c>
      <c r="D125">
        <v>40.1</v>
      </c>
      <c r="E125">
        <v>2.5299999999999998</v>
      </c>
      <c r="F125">
        <v>2.2400000000000002</v>
      </c>
      <c r="G125">
        <v>0.55000000000000004</v>
      </c>
    </row>
    <row r="126" spans="1:9" x14ac:dyDescent="0.25">
      <c r="A126" s="1">
        <v>35944</v>
      </c>
      <c r="B126">
        <v>1220</v>
      </c>
      <c r="C126">
        <v>47</v>
      </c>
      <c r="D126">
        <v>22.1</v>
      </c>
      <c r="E126">
        <v>1.53</v>
      </c>
      <c r="F126">
        <v>1.1000000000000001</v>
      </c>
      <c r="G126">
        <v>0.37</v>
      </c>
    </row>
    <row r="127" spans="1:9" x14ac:dyDescent="0.25">
      <c r="A127" s="1">
        <v>35948</v>
      </c>
      <c r="B127">
        <v>1230</v>
      </c>
      <c r="C127">
        <v>41.9</v>
      </c>
      <c r="D127">
        <v>19.399999999999999</v>
      </c>
      <c r="E127">
        <v>1.44</v>
      </c>
      <c r="F127">
        <v>0.99</v>
      </c>
      <c r="G127">
        <v>0.37</v>
      </c>
      <c r="H127">
        <v>0.1</v>
      </c>
      <c r="I127">
        <v>15</v>
      </c>
    </row>
    <row r="128" spans="1:9" x14ac:dyDescent="0.25">
      <c r="A128" s="1">
        <v>35948</v>
      </c>
      <c r="B128">
        <v>1190</v>
      </c>
      <c r="C128">
        <v>44</v>
      </c>
      <c r="D128">
        <v>22.3</v>
      </c>
      <c r="E128">
        <v>1.47</v>
      </c>
      <c r="F128">
        <v>1.24</v>
      </c>
      <c r="G128">
        <v>0.37</v>
      </c>
    </row>
    <row r="129" spans="1:9" x14ac:dyDescent="0.25">
      <c r="A129" s="1">
        <v>35956</v>
      </c>
      <c r="B129">
        <v>663</v>
      </c>
      <c r="C129">
        <v>63</v>
      </c>
      <c r="D129">
        <v>26.4</v>
      </c>
      <c r="E129">
        <v>1.84</v>
      </c>
      <c r="F129">
        <v>1.19</v>
      </c>
      <c r="G129">
        <v>0.4</v>
      </c>
    </row>
    <row r="130" spans="1:9" x14ac:dyDescent="0.25">
      <c r="A130" s="1">
        <v>35971</v>
      </c>
      <c r="B130">
        <v>901</v>
      </c>
      <c r="C130">
        <v>48</v>
      </c>
      <c r="D130">
        <v>22</v>
      </c>
      <c r="E130">
        <v>1.49</v>
      </c>
      <c r="F130">
        <v>1.07</v>
      </c>
      <c r="G130">
        <v>0.35</v>
      </c>
    </row>
    <row r="131" spans="1:9" x14ac:dyDescent="0.25">
      <c r="A131" s="1">
        <v>35985</v>
      </c>
      <c r="B131">
        <v>691</v>
      </c>
      <c r="C131">
        <v>57</v>
      </c>
      <c r="D131">
        <v>25.2</v>
      </c>
      <c r="E131">
        <v>1.77</v>
      </c>
      <c r="F131">
        <v>1.1399999999999999</v>
      </c>
      <c r="G131">
        <v>0.35</v>
      </c>
    </row>
    <row r="132" spans="1:9" x14ac:dyDescent="0.25">
      <c r="A132" s="1">
        <v>35998</v>
      </c>
      <c r="B132">
        <v>334</v>
      </c>
      <c r="C132">
        <v>85.9</v>
      </c>
      <c r="D132">
        <v>36.4</v>
      </c>
      <c r="E132">
        <v>2.5099999999999998</v>
      </c>
      <c r="F132">
        <v>1.58</v>
      </c>
      <c r="G132">
        <v>0.53</v>
      </c>
      <c r="H132">
        <v>0.49</v>
      </c>
      <c r="I132">
        <v>24</v>
      </c>
    </row>
    <row r="133" spans="1:9" x14ac:dyDescent="0.25">
      <c r="A133" s="1">
        <v>35998</v>
      </c>
      <c r="B133">
        <v>334</v>
      </c>
      <c r="C133">
        <v>90</v>
      </c>
      <c r="D133">
        <v>35.799999999999997</v>
      </c>
      <c r="E133">
        <v>2.4300000000000002</v>
      </c>
      <c r="F133">
        <v>1.47</v>
      </c>
      <c r="G133">
        <v>0.5</v>
      </c>
    </row>
    <row r="134" spans="1:9" x14ac:dyDescent="0.25">
      <c r="A134" s="1">
        <v>36024</v>
      </c>
      <c r="B134">
        <v>154</v>
      </c>
    </row>
    <row r="135" spans="1:9" x14ac:dyDescent="0.25">
      <c r="A135" s="1">
        <v>36038</v>
      </c>
      <c r="B135">
        <v>148</v>
      </c>
    </row>
    <row r="136" spans="1:9" x14ac:dyDescent="0.25">
      <c r="A136" s="1">
        <v>36068</v>
      </c>
      <c r="B136">
        <v>111</v>
      </c>
      <c r="C136">
        <v>197</v>
      </c>
      <c r="D136">
        <v>73</v>
      </c>
      <c r="E136">
        <v>4.6399999999999997</v>
      </c>
      <c r="F136">
        <v>2.83</v>
      </c>
      <c r="G136">
        <v>0.83</v>
      </c>
    </row>
    <row r="137" spans="1:9" x14ac:dyDescent="0.25">
      <c r="A137" s="1">
        <v>36075</v>
      </c>
      <c r="B137">
        <v>120</v>
      </c>
    </row>
    <row r="138" spans="1:9" x14ac:dyDescent="0.25">
      <c r="A138" s="1">
        <v>36112</v>
      </c>
      <c r="B138">
        <v>113</v>
      </c>
      <c r="C138">
        <v>201</v>
      </c>
      <c r="D138">
        <v>74.599999999999994</v>
      </c>
      <c r="E138">
        <v>4.66</v>
      </c>
      <c r="F138">
        <v>2.81</v>
      </c>
      <c r="G138">
        <v>0.72</v>
      </c>
      <c r="H138">
        <v>1.2</v>
      </c>
      <c r="I138">
        <v>12</v>
      </c>
    </row>
    <row r="139" spans="1:9" x14ac:dyDescent="0.25">
      <c r="A139" s="1">
        <v>36210</v>
      </c>
      <c r="B139">
        <v>59</v>
      </c>
      <c r="C139">
        <v>289</v>
      </c>
      <c r="D139">
        <v>106</v>
      </c>
      <c r="E139">
        <v>6.22</v>
      </c>
      <c r="F139">
        <v>3.69</v>
      </c>
      <c r="G139">
        <v>1.1000000000000001</v>
      </c>
    </row>
    <row r="140" spans="1:9" x14ac:dyDescent="0.25">
      <c r="A140" s="1">
        <v>36258</v>
      </c>
      <c r="B140">
        <v>95</v>
      </c>
      <c r="C140">
        <v>220</v>
      </c>
      <c r="D140">
        <v>79</v>
      </c>
      <c r="E140">
        <v>4.72</v>
      </c>
      <c r="F140">
        <v>2.91</v>
      </c>
      <c r="G140">
        <v>0.84</v>
      </c>
      <c r="H140">
        <v>1.18</v>
      </c>
      <c r="I140">
        <v>9</v>
      </c>
    </row>
    <row r="141" spans="1:9" x14ac:dyDescent="0.25">
      <c r="A141" s="1">
        <v>36280</v>
      </c>
      <c r="B141">
        <v>158</v>
      </c>
      <c r="C141">
        <v>157</v>
      </c>
      <c r="D141">
        <v>68.7</v>
      </c>
      <c r="E141">
        <v>4.3499999999999996</v>
      </c>
      <c r="F141">
        <v>3.17</v>
      </c>
      <c r="G141">
        <v>0.72</v>
      </c>
    </row>
    <row r="142" spans="1:9" x14ac:dyDescent="0.25">
      <c r="A142" s="1">
        <v>36314</v>
      </c>
      <c r="B142">
        <v>819</v>
      </c>
      <c r="C142">
        <v>53.2</v>
      </c>
      <c r="D142">
        <v>23</v>
      </c>
      <c r="E142">
        <v>1.72</v>
      </c>
      <c r="F142">
        <v>1.19</v>
      </c>
      <c r="G142">
        <v>0.39</v>
      </c>
      <c r="H142">
        <v>0.41</v>
      </c>
      <c r="I142">
        <v>20</v>
      </c>
    </row>
    <row r="143" spans="1:9" x14ac:dyDescent="0.25">
      <c r="A143" s="1">
        <v>36381</v>
      </c>
      <c r="B143">
        <v>432</v>
      </c>
    </row>
    <row r="144" spans="1:9" x14ac:dyDescent="0.25">
      <c r="A144" s="1">
        <v>36391</v>
      </c>
      <c r="B144">
        <v>500</v>
      </c>
      <c r="C144">
        <v>60</v>
      </c>
      <c r="D144">
        <v>32.4</v>
      </c>
      <c r="E144">
        <v>2.31</v>
      </c>
      <c r="F144">
        <v>1.59</v>
      </c>
      <c r="G144">
        <v>0.45</v>
      </c>
    </row>
    <row r="145" spans="1:9" x14ac:dyDescent="0.25">
      <c r="A145" s="1">
        <v>36398</v>
      </c>
      <c r="B145">
        <v>411</v>
      </c>
      <c r="C145">
        <v>86.5</v>
      </c>
      <c r="D145">
        <v>38.700000000000003</v>
      </c>
      <c r="E145">
        <v>2.81</v>
      </c>
      <c r="F145">
        <v>1.68</v>
      </c>
      <c r="G145">
        <v>0.5</v>
      </c>
      <c r="H145">
        <v>0.53</v>
      </c>
      <c r="I145">
        <v>26</v>
      </c>
    </row>
    <row r="146" spans="1:9" x14ac:dyDescent="0.25">
      <c r="A146" s="1">
        <v>36446</v>
      </c>
      <c r="B146">
        <v>130</v>
      </c>
    </row>
    <row r="147" spans="1:9" x14ac:dyDescent="0.25">
      <c r="A147" s="1">
        <v>36494</v>
      </c>
      <c r="B147">
        <v>75</v>
      </c>
      <c r="C147">
        <v>260</v>
      </c>
      <c r="D147">
        <v>93.2</v>
      </c>
      <c r="E147">
        <v>5.69</v>
      </c>
      <c r="F147">
        <v>3.36</v>
      </c>
      <c r="G147">
        <v>0.95</v>
      </c>
      <c r="H147">
        <v>1.2</v>
      </c>
      <c r="I147">
        <v>7</v>
      </c>
    </row>
    <row r="148" spans="1:9" x14ac:dyDescent="0.25">
      <c r="A148" s="1">
        <v>36629</v>
      </c>
      <c r="B148">
        <v>166</v>
      </c>
      <c r="C148">
        <v>160</v>
      </c>
      <c r="D148">
        <v>58.3</v>
      </c>
      <c r="E148">
        <v>3.97</v>
      </c>
      <c r="F148">
        <v>2.76</v>
      </c>
      <c r="G148">
        <v>0.79</v>
      </c>
      <c r="H148">
        <v>1.46</v>
      </c>
      <c r="I148">
        <v>10</v>
      </c>
    </row>
    <row r="149" spans="1:9" x14ac:dyDescent="0.25">
      <c r="A149" s="1">
        <v>36640</v>
      </c>
      <c r="B149">
        <v>271</v>
      </c>
      <c r="C149">
        <v>125</v>
      </c>
      <c r="D149">
        <v>52.6</v>
      </c>
      <c r="E149">
        <v>3.5</v>
      </c>
      <c r="F149">
        <v>2.2999999999999998</v>
      </c>
      <c r="G149">
        <v>0.78</v>
      </c>
    </row>
    <row r="150" spans="1:9" x14ac:dyDescent="0.25">
      <c r="A150" s="1">
        <v>36670</v>
      </c>
      <c r="B150">
        <v>1570</v>
      </c>
      <c r="C150">
        <v>35.5</v>
      </c>
      <c r="D150">
        <v>17.3</v>
      </c>
      <c r="E150">
        <v>1.31</v>
      </c>
      <c r="F150">
        <v>0.86</v>
      </c>
      <c r="G150">
        <v>0.55000000000000004</v>
      </c>
      <c r="H150">
        <v>0.32</v>
      </c>
      <c r="I150">
        <v>15</v>
      </c>
    </row>
    <row r="151" spans="1:9" x14ac:dyDescent="0.25">
      <c r="A151" s="1">
        <v>36677</v>
      </c>
      <c r="B151">
        <v>1160</v>
      </c>
      <c r="C151">
        <v>38</v>
      </c>
      <c r="D151">
        <v>20.2</v>
      </c>
      <c r="E151">
        <v>1.48</v>
      </c>
      <c r="F151">
        <v>0.86</v>
      </c>
      <c r="G151">
        <v>0.51</v>
      </c>
    </row>
    <row r="152" spans="1:9" x14ac:dyDescent="0.25">
      <c r="A152" s="1">
        <v>36705</v>
      </c>
      <c r="B152">
        <v>281</v>
      </c>
      <c r="C152">
        <v>94</v>
      </c>
      <c r="D152">
        <v>42.1</v>
      </c>
      <c r="E152">
        <v>2.9</v>
      </c>
      <c r="F152">
        <v>1.6</v>
      </c>
      <c r="G152">
        <v>0.65</v>
      </c>
    </row>
    <row r="153" spans="1:9" x14ac:dyDescent="0.25">
      <c r="A153" s="1">
        <v>36725</v>
      </c>
      <c r="B153">
        <v>149</v>
      </c>
      <c r="C153">
        <v>128</v>
      </c>
      <c r="D153">
        <v>54.7</v>
      </c>
      <c r="E153">
        <v>3.6</v>
      </c>
      <c r="F153">
        <v>2.1</v>
      </c>
      <c r="G153">
        <v>0.73</v>
      </c>
    </row>
    <row r="154" spans="1:9" x14ac:dyDescent="0.25">
      <c r="A154" s="1">
        <v>36726</v>
      </c>
      <c r="B154">
        <v>163</v>
      </c>
    </row>
    <row r="155" spans="1:9" x14ac:dyDescent="0.25">
      <c r="A155" s="1">
        <v>36747</v>
      </c>
      <c r="B155">
        <v>94</v>
      </c>
      <c r="C155">
        <v>212</v>
      </c>
      <c r="D155">
        <v>77.7</v>
      </c>
      <c r="E155">
        <v>4.82</v>
      </c>
      <c r="F155">
        <v>2.78</v>
      </c>
      <c r="G155">
        <v>0.81</v>
      </c>
      <c r="H155">
        <v>0.75</v>
      </c>
      <c r="I155">
        <v>10</v>
      </c>
    </row>
    <row r="156" spans="1:9" x14ac:dyDescent="0.25">
      <c r="A156" s="1">
        <v>36755</v>
      </c>
      <c r="B156">
        <v>109</v>
      </c>
      <c r="C156">
        <v>219</v>
      </c>
      <c r="D156">
        <v>77.900000000000006</v>
      </c>
      <c r="E156">
        <v>4.8099999999999996</v>
      </c>
      <c r="F156">
        <v>2.9</v>
      </c>
      <c r="G156">
        <v>0.96</v>
      </c>
    </row>
    <row r="157" spans="1:9" x14ac:dyDescent="0.25">
      <c r="A157" s="1">
        <v>36784</v>
      </c>
      <c r="B157">
        <v>129</v>
      </c>
      <c r="C157">
        <v>187</v>
      </c>
      <c r="D157">
        <v>72.599999999999994</v>
      </c>
      <c r="E157">
        <v>4.5999999999999996</v>
      </c>
      <c r="F157">
        <v>2.59</v>
      </c>
      <c r="G157">
        <v>0.82</v>
      </c>
    </row>
    <row r="158" spans="1:9" x14ac:dyDescent="0.25">
      <c r="A158" s="1">
        <v>36837</v>
      </c>
      <c r="B158">
        <v>108</v>
      </c>
      <c r="C158">
        <v>235</v>
      </c>
      <c r="D158">
        <v>86.8</v>
      </c>
      <c r="E158">
        <v>5.25</v>
      </c>
      <c r="F158">
        <v>3.34</v>
      </c>
      <c r="G158">
        <v>0.96</v>
      </c>
      <c r="H158">
        <v>1.39</v>
      </c>
      <c r="I158">
        <v>8</v>
      </c>
    </row>
    <row r="159" spans="1:9" x14ac:dyDescent="0.25">
      <c r="A159" s="1">
        <v>36837</v>
      </c>
    </row>
    <row r="160" spans="1:9" x14ac:dyDescent="0.25">
      <c r="A160" s="1">
        <v>36837</v>
      </c>
    </row>
    <row r="161" spans="1:7" x14ac:dyDescent="0.25">
      <c r="A161" s="1">
        <v>36837</v>
      </c>
    </row>
    <row r="162" spans="1:7" x14ac:dyDescent="0.25">
      <c r="A162" s="1">
        <v>36837</v>
      </c>
    </row>
    <row r="163" spans="1:7" x14ac:dyDescent="0.25">
      <c r="A163" s="1">
        <v>36837</v>
      </c>
    </row>
    <row r="164" spans="1:7" x14ac:dyDescent="0.25">
      <c r="A164" s="1">
        <v>36837</v>
      </c>
    </row>
    <row r="165" spans="1:7" x14ac:dyDescent="0.25">
      <c r="A165" s="1">
        <v>36837</v>
      </c>
    </row>
    <row r="166" spans="1:7" x14ac:dyDescent="0.25">
      <c r="A166" s="1">
        <v>36837</v>
      </c>
    </row>
    <row r="167" spans="1:7" x14ac:dyDescent="0.25">
      <c r="A167" s="1">
        <v>36837</v>
      </c>
    </row>
    <row r="168" spans="1:7" x14ac:dyDescent="0.25">
      <c r="A168" s="1">
        <v>36837</v>
      </c>
    </row>
    <row r="169" spans="1:7" x14ac:dyDescent="0.25">
      <c r="A169" s="1">
        <v>36837</v>
      </c>
    </row>
    <row r="170" spans="1:7" x14ac:dyDescent="0.25">
      <c r="A170" s="1">
        <v>36861</v>
      </c>
      <c r="B170">
        <v>76</v>
      </c>
      <c r="C170">
        <v>274</v>
      </c>
      <c r="D170">
        <v>98.8</v>
      </c>
      <c r="E170">
        <v>5.81</v>
      </c>
      <c r="F170">
        <v>3.51</v>
      </c>
      <c r="G170">
        <v>0.9</v>
      </c>
    </row>
    <row r="171" spans="1:7" x14ac:dyDescent="0.25">
      <c r="A171" s="1">
        <v>36970</v>
      </c>
      <c r="B171">
        <v>56</v>
      </c>
      <c r="C171">
        <v>311</v>
      </c>
      <c r="D171">
        <v>109</v>
      </c>
      <c r="E171">
        <v>6.27</v>
      </c>
      <c r="F171">
        <v>3.8</v>
      </c>
      <c r="G171">
        <v>0.99</v>
      </c>
    </row>
    <row r="172" spans="1:7" x14ac:dyDescent="0.25">
      <c r="A172" s="1">
        <v>37011</v>
      </c>
    </row>
    <row r="173" spans="1:7" x14ac:dyDescent="0.25">
      <c r="A173" s="1">
        <v>37011</v>
      </c>
    </row>
    <row r="174" spans="1:7" x14ac:dyDescent="0.25">
      <c r="A174" s="1">
        <v>37011</v>
      </c>
    </row>
    <row r="175" spans="1:7" x14ac:dyDescent="0.25">
      <c r="A175" s="1">
        <v>37011</v>
      </c>
    </row>
    <row r="176" spans="1:7" x14ac:dyDescent="0.25">
      <c r="A176" s="1">
        <v>37011</v>
      </c>
    </row>
    <row r="177" spans="1:9" x14ac:dyDescent="0.25">
      <c r="A177" s="1">
        <v>37011</v>
      </c>
    </row>
    <row r="178" spans="1:9" x14ac:dyDescent="0.25">
      <c r="A178" s="1">
        <v>37011</v>
      </c>
    </row>
    <row r="179" spans="1:9" x14ac:dyDescent="0.25">
      <c r="A179" s="1">
        <v>37011</v>
      </c>
    </row>
    <row r="180" spans="1:9" x14ac:dyDescent="0.25">
      <c r="A180" s="1">
        <v>37011</v>
      </c>
    </row>
    <row r="181" spans="1:9" x14ac:dyDescent="0.25">
      <c r="A181" s="1">
        <v>37011</v>
      </c>
      <c r="B181">
        <v>405</v>
      </c>
      <c r="C181">
        <v>104</v>
      </c>
      <c r="D181">
        <v>41.2</v>
      </c>
      <c r="E181">
        <v>2.76</v>
      </c>
      <c r="F181">
        <v>1.86</v>
      </c>
      <c r="G181">
        <v>0.56999999999999995</v>
      </c>
      <c r="H181">
        <v>1.23</v>
      </c>
      <c r="I181">
        <v>14</v>
      </c>
    </row>
    <row r="182" spans="1:9" x14ac:dyDescent="0.25">
      <c r="A182" s="1">
        <v>37041</v>
      </c>
      <c r="B182">
        <v>1080</v>
      </c>
      <c r="C182">
        <v>46.6</v>
      </c>
      <c r="D182">
        <v>22.7</v>
      </c>
      <c r="E182">
        <v>1.72</v>
      </c>
      <c r="F182">
        <v>1.1200000000000001</v>
      </c>
      <c r="G182">
        <v>0.34</v>
      </c>
      <c r="H182">
        <v>0.55000000000000004</v>
      </c>
      <c r="I182">
        <v>21</v>
      </c>
    </row>
    <row r="183" spans="1:9" x14ac:dyDescent="0.25">
      <c r="A183" s="1">
        <v>37063</v>
      </c>
      <c r="B183">
        <v>841</v>
      </c>
    </row>
    <row r="184" spans="1:9" x14ac:dyDescent="0.25">
      <c r="A184" s="1">
        <v>37113</v>
      </c>
    </row>
    <row r="185" spans="1:9" x14ac:dyDescent="0.25">
      <c r="A185" s="1">
        <v>37113</v>
      </c>
    </row>
    <row r="186" spans="1:9" x14ac:dyDescent="0.25">
      <c r="A186" s="1">
        <v>37113</v>
      </c>
    </row>
    <row r="187" spans="1:9" x14ac:dyDescent="0.25">
      <c r="A187" s="1">
        <v>37113</v>
      </c>
    </row>
    <row r="188" spans="1:9" x14ac:dyDescent="0.25">
      <c r="A188" s="1">
        <v>37113</v>
      </c>
    </row>
    <row r="189" spans="1:9" x14ac:dyDescent="0.25">
      <c r="A189" s="1">
        <v>37113</v>
      </c>
    </row>
    <row r="190" spans="1:9" x14ac:dyDescent="0.25">
      <c r="A190" s="1">
        <v>37113</v>
      </c>
    </row>
    <row r="191" spans="1:9" x14ac:dyDescent="0.25">
      <c r="A191" s="1">
        <v>37113</v>
      </c>
    </row>
    <row r="192" spans="1:9" x14ac:dyDescent="0.25">
      <c r="A192" s="1">
        <v>37113</v>
      </c>
    </row>
    <row r="193" spans="1:9" x14ac:dyDescent="0.25">
      <c r="A193" s="1">
        <v>37113</v>
      </c>
    </row>
    <row r="194" spans="1:9" x14ac:dyDescent="0.25">
      <c r="A194" s="1">
        <v>37113</v>
      </c>
    </row>
    <row r="195" spans="1:9" x14ac:dyDescent="0.25">
      <c r="A195" s="1">
        <v>37113</v>
      </c>
    </row>
    <row r="196" spans="1:9" x14ac:dyDescent="0.25">
      <c r="A196" s="1">
        <v>37113</v>
      </c>
    </row>
    <row r="197" spans="1:9" x14ac:dyDescent="0.25">
      <c r="A197" s="1">
        <v>37113</v>
      </c>
      <c r="B197">
        <v>252</v>
      </c>
      <c r="C197">
        <v>115</v>
      </c>
      <c r="D197">
        <v>46.8</v>
      </c>
      <c r="E197">
        <v>3.27</v>
      </c>
      <c r="F197">
        <v>1.89</v>
      </c>
      <c r="G197">
        <v>0.59</v>
      </c>
      <c r="H197">
        <v>0.5</v>
      </c>
      <c r="I197">
        <v>22</v>
      </c>
    </row>
    <row r="198" spans="1:9" x14ac:dyDescent="0.25">
      <c r="A198" s="1">
        <v>37124</v>
      </c>
      <c r="B198">
        <v>212</v>
      </c>
      <c r="C198">
        <v>140</v>
      </c>
      <c r="D198">
        <v>56.1</v>
      </c>
      <c r="E198">
        <v>3.87</v>
      </c>
      <c r="F198">
        <v>2.2400000000000002</v>
      </c>
      <c r="G198">
        <v>0.63</v>
      </c>
    </row>
    <row r="199" spans="1:9" x14ac:dyDescent="0.25">
      <c r="A199" s="1">
        <v>37141</v>
      </c>
      <c r="B199">
        <v>110</v>
      </c>
    </row>
    <row r="200" spans="1:9" x14ac:dyDescent="0.25">
      <c r="A200" s="1">
        <v>37196</v>
      </c>
      <c r="B200">
        <v>66</v>
      </c>
      <c r="C200">
        <v>249</v>
      </c>
      <c r="D200">
        <v>90.1</v>
      </c>
      <c r="E200">
        <v>5.57</v>
      </c>
      <c r="F200">
        <v>3.49</v>
      </c>
      <c r="G200">
        <v>0.92</v>
      </c>
      <c r="H200">
        <v>0.92</v>
      </c>
      <c r="I200">
        <v>6</v>
      </c>
    </row>
    <row r="201" spans="1:9" x14ac:dyDescent="0.25">
      <c r="A201" s="1">
        <v>37243</v>
      </c>
      <c r="B201">
        <v>53</v>
      </c>
    </row>
    <row r="202" spans="1:9" x14ac:dyDescent="0.25">
      <c r="A202" s="1">
        <v>37316</v>
      </c>
      <c r="B202">
        <v>47</v>
      </c>
    </row>
    <row r="203" spans="1:9" x14ac:dyDescent="0.25">
      <c r="A203" s="1">
        <v>37337</v>
      </c>
      <c r="B203">
        <v>58</v>
      </c>
    </row>
    <row r="204" spans="1:9" x14ac:dyDescent="0.25">
      <c r="A204" s="1">
        <v>37343</v>
      </c>
      <c r="B204">
        <v>63</v>
      </c>
    </row>
    <row r="205" spans="1:9" x14ac:dyDescent="0.25">
      <c r="A205" s="1">
        <v>37344</v>
      </c>
      <c r="B205">
        <v>126</v>
      </c>
    </row>
    <row r="206" spans="1:9" x14ac:dyDescent="0.25">
      <c r="A206" s="1">
        <v>37362</v>
      </c>
      <c r="B206">
        <v>182</v>
      </c>
      <c r="C206">
        <v>143</v>
      </c>
      <c r="D206">
        <v>55.1</v>
      </c>
      <c r="E206">
        <v>3.54</v>
      </c>
      <c r="F206">
        <v>2.41</v>
      </c>
      <c r="G206">
        <v>0.66</v>
      </c>
      <c r="H206">
        <v>1.24</v>
      </c>
      <c r="I206">
        <v>10</v>
      </c>
    </row>
    <row r="207" spans="1:9" x14ac:dyDescent="0.25">
      <c r="A207" s="1">
        <v>37396</v>
      </c>
      <c r="B207">
        <v>391</v>
      </c>
      <c r="C207">
        <v>75.400000000000006</v>
      </c>
      <c r="D207">
        <v>32.700000000000003</v>
      </c>
      <c r="E207">
        <v>2.2400000000000002</v>
      </c>
      <c r="F207">
        <v>1.38</v>
      </c>
      <c r="G207">
        <v>0.49</v>
      </c>
      <c r="H207">
        <v>0.78</v>
      </c>
      <c r="I207">
        <v>18</v>
      </c>
    </row>
    <row r="208" spans="1:9" x14ac:dyDescent="0.25">
      <c r="A208" s="1">
        <v>37468</v>
      </c>
      <c r="B208">
        <v>74</v>
      </c>
      <c r="C208">
        <v>235</v>
      </c>
      <c r="D208">
        <v>88.1</v>
      </c>
      <c r="E208">
        <v>5.29</v>
      </c>
      <c r="F208">
        <v>3.25</v>
      </c>
      <c r="G208">
        <v>0.88</v>
      </c>
      <c r="H208">
        <v>0.69</v>
      </c>
      <c r="I208">
        <v>7</v>
      </c>
    </row>
    <row r="209" spans="1:9" x14ac:dyDescent="0.25">
      <c r="A209" s="1">
        <v>37595</v>
      </c>
      <c r="B209">
        <v>88</v>
      </c>
      <c r="C209">
        <v>242</v>
      </c>
      <c r="D209">
        <v>90.7</v>
      </c>
      <c r="E209">
        <v>5.48</v>
      </c>
      <c r="F209">
        <v>3.4</v>
      </c>
      <c r="G209">
        <v>0.86</v>
      </c>
      <c r="H209">
        <v>1.36</v>
      </c>
      <c r="I209">
        <v>6</v>
      </c>
    </row>
    <row r="210" spans="1:9" x14ac:dyDescent="0.25">
      <c r="A210" s="1">
        <v>37644</v>
      </c>
      <c r="B210">
        <v>63</v>
      </c>
    </row>
    <row r="211" spans="1:9" x14ac:dyDescent="0.25">
      <c r="A211" s="1">
        <v>37721</v>
      </c>
      <c r="B211">
        <v>77</v>
      </c>
    </row>
    <row r="212" spans="1:9" x14ac:dyDescent="0.25">
      <c r="A212" s="1">
        <v>37743</v>
      </c>
      <c r="B212">
        <v>263</v>
      </c>
      <c r="C212">
        <v>116</v>
      </c>
      <c r="D212">
        <v>45.2</v>
      </c>
      <c r="E212">
        <v>3.16</v>
      </c>
      <c r="F212">
        <v>2.15</v>
      </c>
      <c r="G212">
        <v>0.63</v>
      </c>
      <c r="H212">
        <v>1.22</v>
      </c>
      <c r="I212">
        <v>12</v>
      </c>
    </row>
    <row r="213" spans="1:9" x14ac:dyDescent="0.25">
      <c r="A213" s="1">
        <v>37764</v>
      </c>
      <c r="B213">
        <v>1180</v>
      </c>
    </row>
    <row r="214" spans="1:9" x14ac:dyDescent="0.25">
      <c r="A214" s="1">
        <v>37771</v>
      </c>
      <c r="B214">
        <v>1570</v>
      </c>
      <c r="C214">
        <v>39.9</v>
      </c>
      <c r="D214">
        <v>17.2</v>
      </c>
      <c r="E214">
        <v>1.49</v>
      </c>
      <c r="F214">
        <v>0.97</v>
      </c>
      <c r="G214">
        <v>0.44</v>
      </c>
      <c r="H214">
        <v>0.36</v>
      </c>
      <c r="I214">
        <v>15</v>
      </c>
    </row>
    <row r="215" spans="1:9" x14ac:dyDescent="0.25">
      <c r="A215" s="1">
        <v>37795</v>
      </c>
      <c r="B215">
        <v>472</v>
      </c>
    </row>
    <row r="216" spans="1:9" x14ac:dyDescent="0.25">
      <c r="A216" s="1">
        <v>37813</v>
      </c>
      <c r="B216">
        <v>209</v>
      </c>
      <c r="C216">
        <v>114</v>
      </c>
      <c r="D216">
        <v>45.3</v>
      </c>
      <c r="E216">
        <v>3.19</v>
      </c>
      <c r="F216">
        <v>2.06</v>
      </c>
      <c r="G216">
        <v>0.72</v>
      </c>
      <c r="H216">
        <v>0.51</v>
      </c>
      <c r="I216">
        <v>16</v>
      </c>
    </row>
    <row r="217" spans="1:9" x14ac:dyDescent="0.25">
      <c r="A217" s="1">
        <v>37921</v>
      </c>
      <c r="B217">
        <v>68</v>
      </c>
      <c r="C217">
        <v>231</v>
      </c>
      <c r="D217">
        <v>89.6</v>
      </c>
      <c r="E217">
        <v>5.53</v>
      </c>
      <c r="F217">
        <v>3.63</v>
      </c>
      <c r="G217">
        <v>1</v>
      </c>
      <c r="H217">
        <v>1.27</v>
      </c>
      <c r="I217">
        <v>11</v>
      </c>
    </row>
    <row r="218" spans="1:9" x14ac:dyDescent="0.25">
      <c r="A218" s="1">
        <v>37958</v>
      </c>
      <c r="B218">
        <v>85</v>
      </c>
    </row>
    <row r="219" spans="1:9" x14ac:dyDescent="0.25">
      <c r="A219" s="1">
        <v>38058</v>
      </c>
      <c r="B219">
        <v>75</v>
      </c>
    </row>
    <row r="220" spans="1:9" x14ac:dyDescent="0.25">
      <c r="A220" s="1">
        <v>38118</v>
      </c>
      <c r="B220">
        <v>860</v>
      </c>
      <c r="C220">
        <v>56.7</v>
      </c>
      <c r="D220">
        <v>26</v>
      </c>
      <c r="E220">
        <v>1.94</v>
      </c>
      <c r="F220">
        <v>1.42</v>
      </c>
      <c r="G220">
        <v>0.51</v>
      </c>
      <c r="H220">
        <v>0.77</v>
      </c>
      <c r="I220">
        <v>20</v>
      </c>
    </row>
    <row r="221" spans="1:9" x14ac:dyDescent="0.25">
      <c r="A221" s="1">
        <v>38146</v>
      </c>
      <c r="B221">
        <v>1170</v>
      </c>
      <c r="C221">
        <v>41.5</v>
      </c>
      <c r="D221">
        <v>21.2</v>
      </c>
      <c r="E221">
        <v>1.58</v>
      </c>
      <c r="F221">
        <v>1.1000000000000001</v>
      </c>
      <c r="G221">
        <v>0.4</v>
      </c>
      <c r="H221">
        <v>0.38</v>
      </c>
      <c r="I221">
        <v>16</v>
      </c>
    </row>
    <row r="222" spans="1:9" x14ac:dyDescent="0.25">
      <c r="A222" s="1">
        <v>38203</v>
      </c>
      <c r="B222">
        <v>153</v>
      </c>
      <c r="C222">
        <v>146</v>
      </c>
      <c r="D222">
        <v>58.7</v>
      </c>
      <c r="E222">
        <v>3.78</v>
      </c>
      <c r="F222">
        <v>2.42</v>
      </c>
      <c r="G222">
        <v>0.7</v>
      </c>
      <c r="H222">
        <v>0.72</v>
      </c>
      <c r="I222">
        <v>14</v>
      </c>
    </row>
    <row r="223" spans="1:9" x14ac:dyDescent="0.25">
      <c r="A223" s="1">
        <v>38299</v>
      </c>
      <c r="B223">
        <v>115</v>
      </c>
      <c r="C223">
        <v>184</v>
      </c>
      <c r="D223">
        <v>73</v>
      </c>
      <c r="E223">
        <v>4.83</v>
      </c>
      <c r="F223">
        <v>3.23</v>
      </c>
      <c r="G223">
        <v>0.84</v>
      </c>
      <c r="H223">
        <v>1.58</v>
      </c>
      <c r="I223">
        <v>7</v>
      </c>
    </row>
    <row r="224" spans="1:9" x14ac:dyDescent="0.25">
      <c r="A224" s="1">
        <v>38482</v>
      </c>
      <c r="B224">
        <v>356</v>
      </c>
      <c r="C224">
        <v>105</v>
      </c>
      <c r="D224">
        <v>41.2</v>
      </c>
      <c r="E224">
        <v>3.16</v>
      </c>
      <c r="F224">
        <v>2.33</v>
      </c>
      <c r="G224">
        <v>0.6</v>
      </c>
      <c r="H224">
        <v>1.56</v>
      </c>
      <c r="I224">
        <v>12</v>
      </c>
    </row>
    <row r="225" spans="1:9" x14ac:dyDescent="0.25">
      <c r="A225" s="1">
        <v>38531</v>
      </c>
      <c r="B225">
        <v>1040</v>
      </c>
      <c r="C225">
        <v>52.8</v>
      </c>
      <c r="D225">
        <v>26.5</v>
      </c>
      <c r="E225">
        <v>2.06</v>
      </c>
      <c r="F225">
        <v>1.22</v>
      </c>
      <c r="G225">
        <v>0.33</v>
      </c>
      <c r="H225">
        <v>0.27</v>
      </c>
      <c r="I225">
        <v>19</v>
      </c>
    </row>
    <row r="226" spans="1:9" x14ac:dyDescent="0.25">
      <c r="A226" s="1">
        <v>38572</v>
      </c>
      <c r="B226">
        <v>297</v>
      </c>
      <c r="C226">
        <v>106</v>
      </c>
      <c r="D226">
        <v>43.9</v>
      </c>
      <c r="E226">
        <v>3.21</v>
      </c>
      <c r="F226">
        <v>1.94</v>
      </c>
      <c r="G226">
        <v>0.56000000000000005</v>
      </c>
      <c r="H226">
        <v>0.56000000000000005</v>
      </c>
      <c r="I226">
        <v>14</v>
      </c>
    </row>
    <row r="227" spans="1:9" x14ac:dyDescent="0.25">
      <c r="A227" s="1">
        <v>38698</v>
      </c>
      <c r="B227">
        <v>99</v>
      </c>
      <c r="C227">
        <v>251</v>
      </c>
      <c r="D227">
        <v>99.4</v>
      </c>
      <c r="E227">
        <v>6.02</v>
      </c>
      <c r="F227">
        <v>3.82</v>
      </c>
      <c r="G227">
        <v>1.03</v>
      </c>
      <c r="H227">
        <v>1.1200000000000001</v>
      </c>
      <c r="I227">
        <v>4</v>
      </c>
    </row>
    <row r="228" spans="1:9" x14ac:dyDescent="0.25">
      <c r="A228" s="1">
        <v>38826</v>
      </c>
      <c r="B228">
        <v>227</v>
      </c>
      <c r="C228">
        <v>149</v>
      </c>
      <c r="D228">
        <v>55.1</v>
      </c>
      <c r="E228">
        <v>3.87</v>
      </c>
      <c r="F228">
        <v>2.92</v>
      </c>
      <c r="G228">
        <v>0.73</v>
      </c>
      <c r="H228">
        <v>2.11</v>
      </c>
      <c r="I228">
        <v>9</v>
      </c>
    </row>
    <row r="229" spans="1:9" x14ac:dyDescent="0.25">
      <c r="A229" s="1">
        <v>38861</v>
      </c>
      <c r="B229">
        <v>1230</v>
      </c>
      <c r="C229">
        <v>46.8</v>
      </c>
      <c r="D229">
        <v>21.8</v>
      </c>
      <c r="E229">
        <v>1.63</v>
      </c>
      <c r="F229">
        <v>1.1299999999999999</v>
      </c>
      <c r="G229">
        <v>0.43</v>
      </c>
      <c r="H229">
        <v>0.37</v>
      </c>
      <c r="I229">
        <v>15</v>
      </c>
    </row>
    <row r="230" spans="1:9" x14ac:dyDescent="0.25">
      <c r="A230" s="1">
        <v>38987</v>
      </c>
      <c r="B230">
        <v>200</v>
      </c>
      <c r="C230">
        <v>146</v>
      </c>
      <c r="D230">
        <v>56.5</v>
      </c>
      <c r="E230">
        <v>3.85</v>
      </c>
      <c r="F230">
        <v>2.44</v>
      </c>
      <c r="G230">
        <v>0.69</v>
      </c>
      <c r="H230">
        <v>1.08</v>
      </c>
    </row>
    <row r="231" spans="1:9" x14ac:dyDescent="0.25">
      <c r="A231" s="1">
        <v>39021</v>
      </c>
      <c r="B231">
        <v>176</v>
      </c>
      <c r="C231">
        <v>161</v>
      </c>
      <c r="D231">
        <v>63.6</v>
      </c>
      <c r="E231">
        <v>4.41</v>
      </c>
      <c r="F231">
        <v>2.8</v>
      </c>
      <c r="G231">
        <v>0.69</v>
      </c>
      <c r="H231">
        <v>1.22</v>
      </c>
    </row>
    <row r="232" spans="1:9" x14ac:dyDescent="0.25">
      <c r="A232" s="1">
        <v>39188</v>
      </c>
      <c r="B232">
        <v>143</v>
      </c>
      <c r="C232">
        <v>177</v>
      </c>
      <c r="D232">
        <v>64.5</v>
      </c>
      <c r="E232">
        <v>4.49</v>
      </c>
      <c r="F232">
        <v>3.25</v>
      </c>
      <c r="G232">
        <v>0.81</v>
      </c>
      <c r="H232">
        <v>2.4700000000000002</v>
      </c>
    </row>
    <row r="233" spans="1:9" x14ac:dyDescent="0.25">
      <c r="A233" s="1">
        <v>39218</v>
      </c>
      <c r="B233">
        <v>1130</v>
      </c>
      <c r="C233">
        <v>51.6</v>
      </c>
      <c r="D233">
        <v>24.9</v>
      </c>
      <c r="E233">
        <v>1.99</v>
      </c>
      <c r="F233">
        <v>1.44</v>
      </c>
      <c r="G233">
        <v>0.47</v>
      </c>
      <c r="H233">
        <v>0.68</v>
      </c>
    </row>
    <row r="234" spans="1:9" x14ac:dyDescent="0.25">
      <c r="A234" s="1">
        <v>39281</v>
      </c>
      <c r="B234">
        <v>261</v>
      </c>
      <c r="C234">
        <v>113</v>
      </c>
      <c r="D234">
        <v>45.1</v>
      </c>
      <c r="E234">
        <v>3.26</v>
      </c>
      <c r="F234">
        <v>1.87</v>
      </c>
      <c r="G234">
        <v>0.53</v>
      </c>
      <c r="H234">
        <v>0.48</v>
      </c>
    </row>
    <row r="235" spans="1:9" x14ac:dyDescent="0.25">
      <c r="A235" s="1">
        <v>39392</v>
      </c>
      <c r="B235">
        <v>125</v>
      </c>
      <c r="C235">
        <v>202</v>
      </c>
      <c r="D235">
        <v>71.099999999999994</v>
      </c>
      <c r="E235">
        <v>5.04</v>
      </c>
      <c r="F235">
        <v>2.87</v>
      </c>
      <c r="G235">
        <v>0.73</v>
      </c>
      <c r="H235">
        <v>1.01</v>
      </c>
    </row>
    <row r="236" spans="1:9" x14ac:dyDescent="0.25">
      <c r="A236" s="1">
        <v>39582</v>
      </c>
      <c r="B236">
        <v>348</v>
      </c>
      <c r="C236">
        <v>105</v>
      </c>
      <c r="D236">
        <v>42.3</v>
      </c>
      <c r="E236">
        <v>3.12</v>
      </c>
      <c r="F236">
        <v>2.16</v>
      </c>
      <c r="G236">
        <v>0.57999999999999996</v>
      </c>
      <c r="H236">
        <v>1.1200000000000001</v>
      </c>
    </row>
    <row r="237" spans="1:9" x14ac:dyDescent="0.25">
      <c r="A237" s="1">
        <v>39602</v>
      </c>
      <c r="B237">
        <v>1880</v>
      </c>
      <c r="C237">
        <v>39.5</v>
      </c>
      <c r="D237">
        <v>17.600000000000001</v>
      </c>
      <c r="E237">
        <v>1.45</v>
      </c>
      <c r="F237">
        <v>0.98</v>
      </c>
      <c r="G237">
        <v>0.46</v>
      </c>
      <c r="H237">
        <v>0.37</v>
      </c>
    </row>
    <row r="238" spans="1:9" x14ac:dyDescent="0.25">
      <c r="A238" s="1">
        <v>39674</v>
      </c>
      <c r="B238">
        <v>197</v>
      </c>
      <c r="C238">
        <v>136</v>
      </c>
      <c r="D238">
        <v>51.6</v>
      </c>
      <c r="E238">
        <v>3.68</v>
      </c>
      <c r="F238">
        <v>2.29</v>
      </c>
      <c r="G238">
        <v>0.65</v>
      </c>
      <c r="H238">
        <v>0.55000000000000004</v>
      </c>
    </row>
    <row r="239" spans="1:9" x14ac:dyDescent="0.25">
      <c r="A239" s="1">
        <v>39784</v>
      </c>
      <c r="B239">
        <v>75</v>
      </c>
      <c r="C239">
        <v>273</v>
      </c>
      <c r="D239">
        <v>98</v>
      </c>
      <c r="E239">
        <v>6.31</v>
      </c>
      <c r="F239">
        <v>3.78</v>
      </c>
      <c r="G239">
        <v>0.99</v>
      </c>
      <c r="H239">
        <v>1</v>
      </c>
    </row>
    <row r="240" spans="1:9" x14ac:dyDescent="0.25">
      <c r="A240" s="1">
        <v>39932</v>
      </c>
      <c r="B240">
        <v>501</v>
      </c>
      <c r="C240">
        <v>96.9</v>
      </c>
      <c r="D240">
        <v>38</v>
      </c>
      <c r="E240">
        <v>2.88</v>
      </c>
      <c r="F240">
        <v>1.97</v>
      </c>
      <c r="G240">
        <v>0.6</v>
      </c>
      <c r="H240">
        <v>1.07</v>
      </c>
    </row>
    <row r="241" spans="1:8" x14ac:dyDescent="0.25">
      <c r="A241" s="1">
        <v>40015</v>
      </c>
      <c r="B241">
        <v>223</v>
      </c>
      <c r="C241">
        <v>125</v>
      </c>
      <c r="D241">
        <v>48.1</v>
      </c>
      <c r="E241">
        <v>3.3</v>
      </c>
      <c r="F241">
        <v>2.58</v>
      </c>
      <c r="G241">
        <v>0.63</v>
      </c>
      <c r="H241">
        <v>0.57999999999999996</v>
      </c>
    </row>
    <row r="242" spans="1:8" x14ac:dyDescent="0.25">
      <c r="A242" s="1">
        <v>40065</v>
      </c>
      <c r="B242">
        <v>95</v>
      </c>
      <c r="C242">
        <v>224</v>
      </c>
      <c r="D242">
        <v>75.900000000000006</v>
      </c>
      <c r="E242">
        <v>5.09</v>
      </c>
      <c r="F242">
        <v>3.3</v>
      </c>
      <c r="G242">
        <v>0.95</v>
      </c>
      <c r="H242">
        <v>1.36</v>
      </c>
    </row>
    <row r="243" spans="1:8" x14ac:dyDescent="0.25">
      <c r="A243" s="1">
        <v>40130</v>
      </c>
      <c r="B243">
        <v>71</v>
      </c>
      <c r="C243">
        <v>269</v>
      </c>
      <c r="D243">
        <v>88.5</v>
      </c>
      <c r="E243">
        <v>6</v>
      </c>
      <c r="F243">
        <v>3.68</v>
      </c>
      <c r="G243">
        <v>0.99</v>
      </c>
      <c r="H243">
        <v>1.2</v>
      </c>
    </row>
    <row r="244" spans="1:8" x14ac:dyDescent="0.25">
      <c r="A244" s="1">
        <v>40302</v>
      </c>
      <c r="B244">
        <v>189</v>
      </c>
      <c r="C244">
        <v>155</v>
      </c>
      <c r="D244">
        <v>57</v>
      </c>
      <c r="E244">
        <v>3.73</v>
      </c>
      <c r="F244">
        <v>2.5299999999999998</v>
      </c>
      <c r="G244">
        <v>0.63</v>
      </c>
      <c r="H244">
        <v>1.56</v>
      </c>
    </row>
    <row r="245" spans="1:8" x14ac:dyDescent="0.25">
      <c r="A245" s="1">
        <v>40338</v>
      </c>
      <c r="B245">
        <v>1300</v>
      </c>
      <c r="C245">
        <v>41.8</v>
      </c>
      <c r="D245">
        <v>21</v>
      </c>
      <c r="E245">
        <v>1.63</v>
      </c>
      <c r="F245">
        <v>1.04</v>
      </c>
      <c r="G245">
        <v>0.45</v>
      </c>
      <c r="H245">
        <v>0.26</v>
      </c>
    </row>
    <row r="246" spans="1:8" x14ac:dyDescent="0.25">
      <c r="A246" s="1">
        <v>40400</v>
      </c>
      <c r="B246">
        <v>199</v>
      </c>
      <c r="C246">
        <v>140</v>
      </c>
      <c r="D246">
        <v>52.4</v>
      </c>
      <c r="E246">
        <v>3.7</v>
      </c>
      <c r="F246">
        <v>2.15</v>
      </c>
      <c r="G246">
        <v>0.7</v>
      </c>
      <c r="H246">
        <v>0.67</v>
      </c>
    </row>
    <row r="247" spans="1:8" x14ac:dyDescent="0.25">
      <c r="A247" s="1">
        <v>40505</v>
      </c>
      <c r="B247">
        <v>78</v>
      </c>
      <c r="C247">
        <v>261</v>
      </c>
      <c r="D247">
        <v>93.5</v>
      </c>
      <c r="E247">
        <v>6.27</v>
      </c>
      <c r="F247">
        <v>3.64</v>
      </c>
      <c r="G247">
        <v>1.01</v>
      </c>
      <c r="H247">
        <v>1.28</v>
      </c>
    </row>
    <row r="248" spans="1:8" x14ac:dyDescent="0.25">
      <c r="A248" s="1">
        <v>40637</v>
      </c>
      <c r="B248">
        <v>117</v>
      </c>
      <c r="C248">
        <v>223</v>
      </c>
      <c r="D248">
        <v>78.599999999999994</v>
      </c>
      <c r="E248">
        <v>5.32</v>
      </c>
      <c r="F248">
        <v>4.0199999999999996</v>
      </c>
      <c r="G248">
        <v>0.93</v>
      </c>
      <c r="H248">
        <v>3.57</v>
      </c>
    </row>
    <row r="249" spans="1:8" x14ac:dyDescent="0.25">
      <c r="A249" s="1">
        <v>40701</v>
      </c>
      <c r="B249">
        <v>2030</v>
      </c>
      <c r="C249">
        <v>38.9</v>
      </c>
      <c r="D249">
        <v>18.600000000000001</v>
      </c>
      <c r="E249">
        <v>1.52</v>
      </c>
      <c r="F249">
        <v>1.08</v>
      </c>
      <c r="G249">
        <v>0.48</v>
      </c>
      <c r="H249">
        <v>0.44</v>
      </c>
    </row>
    <row r="250" spans="1:8" x14ac:dyDescent="0.25">
      <c r="A250" s="1">
        <v>40786</v>
      </c>
      <c r="B250">
        <v>132</v>
      </c>
      <c r="C250">
        <v>177</v>
      </c>
      <c r="D250">
        <v>62.2</v>
      </c>
      <c r="E250">
        <v>4.62</v>
      </c>
      <c r="F250">
        <v>2.87</v>
      </c>
      <c r="G250">
        <v>0.82</v>
      </c>
      <c r="H250">
        <v>0.84</v>
      </c>
    </row>
    <row r="251" spans="1:8" x14ac:dyDescent="0.25">
      <c r="A251" s="1">
        <v>40857</v>
      </c>
      <c r="B251">
        <v>85</v>
      </c>
      <c r="C251">
        <v>253</v>
      </c>
      <c r="D251">
        <v>91.6</v>
      </c>
      <c r="E251">
        <v>6.04</v>
      </c>
      <c r="F251">
        <v>3.47</v>
      </c>
      <c r="G251">
        <v>1</v>
      </c>
      <c r="H251">
        <v>1.21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5147-8B7B-4F02-A69A-ADFA6B759498}">
  <dimension ref="A2:G141"/>
  <sheetViews>
    <sheetView tabSelected="1" workbookViewId="0">
      <selection activeCell="H28" sqref="H28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734</v>
      </c>
      <c r="B2" t="s">
        <v>727</v>
      </c>
      <c r="C2" t="s">
        <v>726</v>
      </c>
      <c r="D2" t="s">
        <v>730</v>
      </c>
      <c r="E2" t="s">
        <v>731</v>
      </c>
      <c r="F2" t="s">
        <v>732</v>
      </c>
      <c r="G2" t="s">
        <v>725</v>
      </c>
    </row>
    <row r="3" spans="1:7" x14ac:dyDescent="0.25">
      <c r="A3" t="s">
        <v>201</v>
      </c>
      <c r="B3" t="s">
        <v>222</v>
      </c>
      <c r="C3" t="s">
        <v>328</v>
      </c>
      <c r="D3" t="s">
        <v>314</v>
      </c>
      <c r="E3" t="s">
        <v>316</v>
      </c>
      <c r="F3" t="s">
        <v>318</v>
      </c>
      <c r="G3" t="s">
        <v>324</v>
      </c>
    </row>
    <row r="4" spans="1:7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</row>
    <row r="5" spans="1:7" x14ac:dyDescent="0.25">
      <c r="A5" s="1">
        <v>33618</v>
      </c>
      <c r="B5">
        <v>18</v>
      </c>
    </row>
    <row r="6" spans="1:7" x14ac:dyDescent="0.25">
      <c r="A6" s="1">
        <v>33688</v>
      </c>
      <c r="B6">
        <v>18</v>
      </c>
    </row>
    <row r="7" spans="1:7" x14ac:dyDescent="0.25">
      <c r="A7" s="1">
        <v>33710</v>
      </c>
      <c r="B7">
        <v>70</v>
      </c>
    </row>
    <row r="8" spans="1:7" x14ac:dyDescent="0.25">
      <c r="A8" s="1">
        <v>33731</v>
      </c>
      <c r="B8">
        <v>256</v>
      </c>
    </row>
    <row r="9" spans="1:7" x14ac:dyDescent="0.25">
      <c r="A9" s="1">
        <v>33745</v>
      </c>
      <c r="B9">
        <v>415</v>
      </c>
    </row>
    <row r="10" spans="1:7" x14ac:dyDescent="0.25">
      <c r="A10" s="1">
        <v>33760</v>
      </c>
      <c r="B10">
        <v>398</v>
      </c>
    </row>
    <row r="11" spans="1:7" x14ac:dyDescent="0.25">
      <c r="A11" s="1">
        <v>33768</v>
      </c>
      <c r="B11">
        <v>502</v>
      </c>
    </row>
    <row r="12" spans="1:7" x14ac:dyDescent="0.25">
      <c r="A12" s="1">
        <v>33778</v>
      </c>
      <c r="B12">
        <v>442</v>
      </c>
    </row>
    <row r="13" spans="1:7" x14ac:dyDescent="0.25">
      <c r="A13" s="1">
        <v>33779</v>
      </c>
      <c r="B13">
        <v>405</v>
      </c>
    </row>
    <row r="14" spans="1:7" x14ac:dyDescent="0.25">
      <c r="A14" s="1">
        <v>33780</v>
      </c>
      <c r="B14">
        <v>385</v>
      </c>
    </row>
    <row r="15" spans="1:7" x14ac:dyDescent="0.25">
      <c r="A15" s="1">
        <v>33807</v>
      </c>
      <c r="B15">
        <v>110</v>
      </c>
    </row>
    <row r="16" spans="1:7" x14ac:dyDescent="0.25">
      <c r="A16" s="1">
        <v>33858</v>
      </c>
      <c r="B16">
        <v>58</v>
      </c>
    </row>
    <row r="17" spans="1:2" x14ac:dyDescent="0.25">
      <c r="A17" s="1">
        <v>33869</v>
      </c>
      <c r="B17">
        <v>55</v>
      </c>
    </row>
    <row r="18" spans="1:2" x14ac:dyDescent="0.25">
      <c r="A18" s="1">
        <v>33876</v>
      </c>
      <c r="B18">
        <v>48</v>
      </c>
    </row>
    <row r="19" spans="1:2" x14ac:dyDescent="0.25">
      <c r="A19" s="1">
        <v>33891</v>
      </c>
      <c r="B19">
        <v>27</v>
      </c>
    </row>
    <row r="20" spans="1:2" x14ac:dyDescent="0.25">
      <c r="A20" s="1">
        <v>33892</v>
      </c>
      <c r="B20">
        <v>30</v>
      </c>
    </row>
    <row r="21" spans="1:2" x14ac:dyDescent="0.25">
      <c r="A21" s="1">
        <v>33939</v>
      </c>
      <c r="B21">
        <v>22</v>
      </c>
    </row>
    <row r="22" spans="1:2" x14ac:dyDescent="0.25">
      <c r="A22" s="1">
        <v>34032</v>
      </c>
      <c r="B22">
        <v>24</v>
      </c>
    </row>
    <row r="23" spans="1:2" x14ac:dyDescent="0.25">
      <c r="A23" s="1">
        <v>34060</v>
      </c>
      <c r="B23">
        <v>24</v>
      </c>
    </row>
    <row r="24" spans="1:2" x14ac:dyDescent="0.25">
      <c r="A24" s="1">
        <v>34081</v>
      </c>
      <c r="B24">
        <v>41</v>
      </c>
    </row>
    <row r="25" spans="1:2" x14ac:dyDescent="0.25">
      <c r="A25" s="1">
        <v>34101</v>
      </c>
      <c r="B25">
        <v>155</v>
      </c>
    </row>
    <row r="26" spans="1:2" x14ac:dyDescent="0.25">
      <c r="A26" s="1">
        <v>34109</v>
      </c>
      <c r="B26">
        <v>479</v>
      </c>
    </row>
    <row r="27" spans="1:2" x14ac:dyDescent="0.25">
      <c r="A27" s="1">
        <v>34115</v>
      </c>
      <c r="B27">
        <v>957</v>
      </c>
    </row>
    <row r="28" spans="1:2" x14ac:dyDescent="0.25">
      <c r="A28" s="1">
        <v>34136</v>
      </c>
      <c r="B28">
        <v>835</v>
      </c>
    </row>
    <row r="29" spans="1:2" x14ac:dyDescent="0.25">
      <c r="A29" s="1">
        <v>34170</v>
      </c>
      <c r="B29">
        <v>210</v>
      </c>
    </row>
    <row r="30" spans="1:2" x14ac:dyDescent="0.25">
      <c r="A30" s="1">
        <v>34264</v>
      </c>
      <c r="B30">
        <v>41</v>
      </c>
    </row>
    <row r="31" spans="1:2" x14ac:dyDescent="0.25">
      <c r="A31" s="1">
        <v>34620</v>
      </c>
      <c r="B31">
        <v>74</v>
      </c>
    </row>
    <row r="32" spans="1:2" x14ac:dyDescent="0.25">
      <c r="A32" s="1">
        <v>34681</v>
      </c>
      <c r="B32">
        <v>41</v>
      </c>
    </row>
    <row r="33" spans="1:6" x14ac:dyDescent="0.25">
      <c r="A33" s="1">
        <v>34717</v>
      </c>
      <c r="B33">
        <v>32</v>
      </c>
    </row>
    <row r="34" spans="1:6" x14ac:dyDescent="0.25">
      <c r="A34" s="1">
        <v>34801</v>
      </c>
      <c r="B34">
        <v>51</v>
      </c>
    </row>
    <row r="35" spans="1:6" x14ac:dyDescent="0.25">
      <c r="A35" s="1">
        <v>34872</v>
      </c>
      <c r="B35">
        <v>1110</v>
      </c>
    </row>
    <row r="36" spans="1:6" x14ac:dyDescent="0.25">
      <c r="A36" s="1">
        <v>34877</v>
      </c>
      <c r="B36">
        <v>938</v>
      </c>
    </row>
    <row r="37" spans="1:6" x14ac:dyDescent="0.25">
      <c r="A37" s="1">
        <v>34891</v>
      </c>
      <c r="B37">
        <v>865</v>
      </c>
    </row>
    <row r="38" spans="1:6" x14ac:dyDescent="0.25">
      <c r="A38" s="1">
        <v>34949</v>
      </c>
      <c r="B38">
        <v>108</v>
      </c>
    </row>
    <row r="39" spans="1:6" x14ac:dyDescent="0.25">
      <c r="A39" s="1">
        <v>34989</v>
      </c>
      <c r="B39">
        <v>51</v>
      </c>
    </row>
    <row r="40" spans="1:6" x14ac:dyDescent="0.25">
      <c r="A40" s="1">
        <v>35032</v>
      </c>
      <c r="B40">
        <v>27</v>
      </c>
    </row>
    <row r="41" spans="1:6" x14ac:dyDescent="0.25">
      <c r="A41" s="1">
        <v>35156</v>
      </c>
      <c r="B41">
        <v>34</v>
      </c>
    </row>
    <row r="42" spans="1:6" x14ac:dyDescent="0.25">
      <c r="A42" s="1">
        <v>35164</v>
      </c>
      <c r="B42">
        <v>64</v>
      </c>
    </row>
    <row r="43" spans="1:6" x14ac:dyDescent="0.25">
      <c r="A43" s="1">
        <v>35198</v>
      </c>
      <c r="B43">
        <v>559</v>
      </c>
    </row>
    <row r="44" spans="1:6" x14ac:dyDescent="0.25">
      <c r="A44" s="1">
        <v>35206</v>
      </c>
      <c r="B44">
        <v>644</v>
      </c>
    </row>
    <row r="45" spans="1:6" x14ac:dyDescent="0.25">
      <c r="A45" s="1">
        <v>35291</v>
      </c>
      <c r="B45">
        <v>39</v>
      </c>
    </row>
    <row r="46" spans="1:6" x14ac:dyDescent="0.25">
      <c r="A46" s="1">
        <v>35347</v>
      </c>
      <c r="B46">
        <v>111</v>
      </c>
    </row>
    <row r="47" spans="1:6" x14ac:dyDescent="0.25">
      <c r="A47" s="1">
        <v>35377</v>
      </c>
      <c r="B47">
        <v>46</v>
      </c>
    </row>
    <row r="48" spans="1:6" x14ac:dyDescent="0.25">
      <c r="A48" s="1">
        <v>35388</v>
      </c>
      <c r="B48">
        <v>43</v>
      </c>
      <c r="C48">
        <v>116</v>
      </c>
      <c r="D48">
        <v>52.4</v>
      </c>
      <c r="E48">
        <v>2.85</v>
      </c>
      <c r="F48">
        <v>2.2599999999999998</v>
      </c>
    </row>
    <row r="49" spans="1:6" x14ac:dyDescent="0.25">
      <c r="A49" s="1">
        <v>35438</v>
      </c>
      <c r="B49">
        <v>47</v>
      </c>
    </row>
    <row r="50" spans="1:6" x14ac:dyDescent="0.25">
      <c r="A50" s="1">
        <v>35438</v>
      </c>
      <c r="B50">
        <v>47</v>
      </c>
      <c r="C50">
        <v>83</v>
      </c>
      <c r="D50">
        <v>56.1</v>
      </c>
      <c r="E50">
        <v>3.02</v>
      </c>
      <c r="F50">
        <v>2.37</v>
      </c>
    </row>
    <row r="51" spans="1:6" x14ac:dyDescent="0.25">
      <c r="A51" s="1">
        <v>35460</v>
      </c>
      <c r="B51">
        <v>8.5</v>
      </c>
      <c r="C51">
        <v>155</v>
      </c>
      <c r="D51">
        <v>69.2</v>
      </c>
      <c r="E51">
        <v>3.52</v>
      </c>
      <c r="F51">
        <v>2.86</v>
      </c>
    </row>
    <row r="52" spans="1:6" x14ac:dyDescent="0.25">
      <c r="A52" s="1">
        <v>35460</v>
      </c>
      <c r="B52">
        <v>8.5</v>
      </c>
    </row>
    <row r="53" spans="1:6" x14ac:dyDescent="0.25">
      <c r="A53" s="1">
        <v>35486</v>
      </c>
      <c r="B53">
        <v>18</v>
      </c>
      <c r="C53">
        <v>141</v>
      </c>
      <c r="D53">
        <v>60.1</v>
      </c>
      <c r="E53">
        <v>3.2</v>
      </c>
      <c r="F53">
        <v>2.4700000000000002</v>
      </c>
    </row>
    <row r="54" spans="1:6" x14ac:dyDescent="0.25">
      <c r="A54" s="1">
        <v>35514</v>
      </c>
      <c r="B54">
        <v>45</v>
      </c>
      <c r="C54">
        <v>116</v>
      </c>
      <c r="D54">
        <v>44.8</v>
      </c>
      <c r="E54">
        <v>2.74</v>
      </c>
      <c r="F54">
        <v>1.93</v>
      </c>
    </row>
    <row r="55" spans="1:6" x14ac:dyDescent="0.25">
      <c r="A55" s="1">
        <v>35514</v>
      </c>
      <c r="B55">
        <v>45</v>
      </c>
    </row>
    <row r="56" spans="1:6" x14ac:dyDescent="0.25">
      <c r="A56" s="1">
        <v>35535</v>
      </c>
      <c r="B56">
        <v>35</v>
      </c>
    </row>
    <row r="57" spans="1:6" x14ac:dyDescent="0.25">
      <c r="A57" s="1">
        <v>35549</v>
      </c>
      <c r="B57">
        <v>96</v>
      </c>
      <c r="C57">
        <v>92</v>
      </c>
      <c r="D57">
        <v>41.9</v>
      </c>
      <c r="E57">
        <v>2.56</v>
      </c>
      <c r="F57">
        <v>1.75</v>
      </c>
    </row>
    <row r="58" spans="1:6" x14ac:dyDescent="0.25">
      <c r="A58" s="1">
        <v>35564</v>
      </c>
      <c r="B58">
        <v>433</v>
      </c>
      <c r="C58">
        <v>46</v>
      </c>
      <c r="D58">
        <v>24.9</v>
      </c>
      <c r="E58">
        <v>1.63</v>
      </c>
      <c r="F58">
        <v>1.24</v>
      </c>
    </row>
    <row r="59" spans="1:6" x14ac:dyDescent="0.25">
      <c r="A59" s="1">
        <v>35564</v>
      </c>
      <c r="B59">
        <v>433</v>
      </c>
    </row>
    <row r="60" spans="1:6" x14ac:dyDescent="0.25">
      <c r="A60" s="1">
        <v>35571</v>
      </c>
      <c r="B60">
        <v>514</v>
      </c>
      <c r="C60">
        <v>40</v>
      </c>
      <c r="D60">
        <v>21.6</v>
      </c>
      <c r="E60">
        <v>1.43</v>
      </c>
      <c r="F60">
        <v>1.1200000000000001</v>
      </c>
    </row>
    <row r="61" spans="1:6" x14ac:dyDescent="0.25">
      <c r="A61" s="1">
        <v>35579</v>
      </c>
      <c r="B61">
        <v>238</v>
      </c>
      <c r="C61">
        <v>52</v>
      </c>
      <c r="D61">
        <v>27.1</v>
      </c>
      <c r="E61">
        <v>1.71</v>
      </c>
      <c r="F61">
        <v>1.44</v>
      </c>
    </row>
    <row r="62" spans="1:6" x14ac:dyDescent="0.25">
      <c r="A62" s="1">
        <v>35579</v>
      </c>
      <c r="B62">
        <v>238</v>
      </c>
    </row>
    <row r="63" spans="1:6" x14ac:dyDescent="0.25">
      <c r="A63" s="1">
        <v>35586</v>
      </c>
      <c r="B63">
        <v>883</v>
      </c>
      <c r="C63">
        <v>28</v>
      </c>
      <c r="D63">
        <v>16.899999999999999</v>
      </c>
      <c r="E63">
        <v>1.1499999999999999</v>
      </c>
      <c r="F63">
        <v>0.93</v>
      </c>
    </row>
    <row r="64" spans="1:6" x14ac:dyDescent="0.25">
      <c r="A64" s="1">
        <v>35586</v>
      </c>
      <c r="B64">
        <v>883</v>
      </c>
    </row>
    <row r="65" spans="1:7" x14ac:dyDescent="0.25">
      <c r="A65" s="1">
        <v>35592</v>
      </c>
      <c r="B65">
        <v>451</v>
      </c>
      <c r="C65">
        <v>36</v>
      </c>
      <c r="D65">
        <v>21.8</v>
      </c>
      <c r="E65">
        <v>1.45</v>
      </c>
      <c r="F65">
        <v>1.06</v>
      </c>
    </row>
    <row r="66" spans="1:7" x14ac:dyDescent="0.25">
      <c r="A66" s="1">
        <v>35597</v>
      </c>
      <c r="B66">
        <v>580</v>
      </c>
    </row>
    <row r="67" spans="1:7" x14ac:dyDescent="0.25">
      <c r="A67" s="1">
        <v>35597</v>
      </c>
      <c r="B67">
        <v>580</v>
      </c>
      <c r="C67">
        <v>32</v>
      </c>
      <c r="D67">
        <v>20.8</v>
      </c>
      <c r="E67">
        <v>1.4</v>
      </c>
      <c r="F67">
        <v>1.05</v>
      </c>
    </row>
    <row r="68" spans="1:7" x14ac:dyDescent="0.25">
      <c r="A68" s="1">
        <v>35607</v>
      </c>
      <c r="B68">
        <v>606</v>
      </c>
      <c r="C68">
        <v>33</v>
      </c>
      <c r="D68">
        <v>18.600000000000001</v>
      </c>
      <c r="E68">
        <v>1.25</v>
      </c>
      <c r="F68">
        <v>0.86</v>
      </c>
    </row>
    <row r="69" spans="1:7" x14ac:dyDescent="0.25">
      <c r="A69" s="1">
        <v>35612</v>
      </c>
      <c r="B69">
        <v>585</v>
      </c>
      <c r="C69">
        <v>31</v>
      </c>
      <c r="D69">
        <v>19.2</v>
      </c>
      <c r="E69">
        <v>1.29</v>
      </c>
      <c r="F69">
        <v>0.9</v>
      </c>
    </row>
    <row r="70" spans="1:7" x14ac:dyDescent="0.25">
      <c r="A70" s="1">
        <v>35626</v>
      </c>
      <c r="B70">
        <v>355</v>
      </c>
      <c r="C70">
        <v>34</v>
      </c>
      <c r="D70">
        <v>20.7</v>
      </c>
      <c r="E70">
        <v>1.37</v>
      </c>
      <c r="F70">
        <v>0.97</v>
      </c>
    </row>
    <row r="71" spans="1:7" x14ac:dyDescent="0.25">
      <c r="A71" s="1">
        <v>35641</v>
      </c>
      <c r="B71">
        <v>324</v>
      </c>
      <c r="C71">
        <v>40</v>
      </c>
      <c r="D71">
        <v>23</v>
      </c>
      <c r="E71">
        <v>1.58</v>
      </c>
      <c r="F71">
        <v>1.07</v>
      </c>
    </row>
    <row r="72" spans="1:7" x14ac:dyDescent="0.25">
      <c r="A72" s="1">
        <v>35654</v>
      </c>
      <c r="B72">
        <v>232</v>
      </c>
      <c r="C72">
        <v>51</v>
      </c>
      <c r="D72">
        <v>27.8</v>
      </c>
      <c r="E72">
        <v>1.91</v>
      </c>
      <c r="F72">
        <v>1.31</v>
      </c>
    </row>
    <row r="73" spans="1:7" x14ac:dyDescent="0.25">
      <c r="A73" s="1">
        <v>35654</v>
      </c>
      <c r="B73">
        <v>232</v>
      </c>
    </row>
    <row r="74" spans="1:7" x14ac:dyDescent="0.25">
      <c r="A74" s="1">
        <v>35698</v>
      </c>
      <c r="B74">
        <v>202</v>
      </c>
      <c r="C74">
        <v>56</v>
      </c>
      <c r="D74">
        <v>29.1</v>
      </c>
      <c r="E74">
        <v>1.97</v>
      </c>
      <c r="F74">
        <v>1.33</v>
      </c>
    </row>
    <row r="75" spans="1:7" x14ac:dyDescent="0.25">
      <c r="A75" s="1">
        <v>35725</v>
      </c>
      <c r="B75">
        <v>115</v>
      </c>
      <c r="C75">
        <v>75</v>
      </c>
      <c r="D75">
        <v>35.6</v>
      </c>
      <c r="E75">
        <v>2.12</v>
      </c>
      <c r="F75">
        <v>1.4</v>
      </c>
    </row>
    <row r="76" spans="1:7" x14ac:dyDescent="0.25">
      <c r="A76" s="1">
        <v>35725</v>
      </c>
      <c r="B76">
        <v>115</v>
      </c>
    </row>
    <row r="77" spans="1:7" x14ac:dyDescent="0.25">
      <c r="A77" s="1">
        <v>35759</v>
      </c>
      <c r="B77">
        <v>44</v>
      </c>
      <c r="C77">
        <v>110</v>
      </c>
      <c r="D77">
        <v>49.6</v>
      </c>
      <c r="E77">
        <v>2.7</v>
      </c>
      <c r="F77">
        <v>1.95</v>
      </c>
    </row>
    <row r="78" spans="1:7" x14ac:dyDescent="0.25">
      <c r="A78" s="1">
        <v>35787</v>
      </c>
      <c r="C78">
        <v>130</v>
      </c>
      <c r="D78">
        <v>55.8</v>
      </c>
      <c r="E78">
        <v>3.14</v>
      </c>
      <c r="F78">
        <v>2.37</v>
      </c>
      <c r="G78">
        <v>0.76</v>
      </c>
    </row>
    <row r="79" spans="1:7" x14ac:dyDescent="0.25">
      <c r="A79" s="1">
        <v>35838</v>
      </c>
      <c r="C79">
        <v>150</v>
      </c>
      <c r="D79">
        <v>60.3</v>
      </c>
      <c r="E79">
        <v>3.28</v>
      </c>
      <c r="F79">
        <v>2.56</v>
      </c>
      <c r="G79">
        <v>0.76</v>
      </c>
    </row>
    <row r="80" spans="1:7" x14ac:dyDescent="0.25">
      <c r="A80" s="1">
        <v>35870</v>
      </c>
      <c r="B80">
        <v>25</v>
      </c>
      <c r="C80">
        <v>286</v>
      </c>
      <c r="D80">
        <v>57.2</v>
      </c>
      <c r="E80">
        <v>3.18</v>
      </c>
      <c r="F80">
        <v>2.2400000000000002</v>
      </c>
      <c r="G80">
        <v>0.76</v>
      </c>
    </row>
    <row r="81" spans="1:7" x14ac:dyDescent="0.25">
      <c r="A81" s="1">
        <v>35894</v>
      </c>
      <c r="B81">
        <v>33</v>
      </c>
    </row>
    <row r="82" spans="1:7" x14ac:dyDescent="0.25">
      <c r="A82" s="1">
        <v>35908</v>
      </c>
      <c r="B82">
        <v>52</v>
      </c>
      <c r="C82">
        <v>135</v>
      </c>
      <c r="D82">
        <v>56.5</v>
      </c>
      <c r="E82">
        <v>3.3</v>
      </c>
      <c r="F82">
        <v>2.7</v>
      </c>
      <c r="G82">
        <v>0.75</v>
      </c>
    </row>
    <row r="83" spans="1:7" x14ac:dyDescent="0.25">
      <c r="A83" s="1">
        <v>35921</v>
      </c>
      <c r="B83">
        <v>168</v>
      </c>
      <c r="C83">
        <v>75</v>
      </c>
      <c r="D83">
        <v>36.200000000000003</v>
      </c>
      <c r="E83">
        <v>2.12</v>
      </c>
      <c r="F83">
        <v>1.73</v>
      </c>
      <c r="G83">
        <v>0.56999999999999995</v>
      </c>
    </row>
    <row r="84" spans="1:7" x14ac:dyDescent="0.25">
      <c r="A84" s="1">
        <v>35944</v>
      </c>
      <c r="B84">
        <v>449</v>
      </c>
      <c r="C84">
        <v>36</v>
      </c>
      <c r="D84">
        <v>20.9</v>
      </c>
      <c r="E84">
        <v>1.28</v>
      </c>
      <c r="F84">
        <v>1.06</v>
      </c>
      <c r="G84">
        <v>0.43</v>
      </c>
    </row>
    <row r="85" spans="1:7" x14ac:dyDescent="0.25">
      <c r="A85" s="1">
        <v>35948</v>
      </c>
      <c r="B85">
        <v>621</v>
      </c>
      <c r="C85">
        <v>31</v>
      </c>
      <c r="D85">
        <v>18.3</v>
      </c>
      <c r="E85">
        <v>1.1299999999999999</v>
      </c>
      <c r="F85">
        <v>0.86</v>
      </c>
      <c r="G85">
        <v>0.45</v>
      </c>
    </row>
    <row r="86" spans="1:7" x14ac:dyDescent="0.25">
      <c r="A86" s="1">
        <v>35949</v>
      </c>
      <c r="B86">
        <v>621</v>
      </c>
    </row>
    <row r="87" spans="1:7" x14ac:dyDescent="0.25">
      <c r="A87" s="1">
        <v>35955</v>
      </c>
      <c r="B87">
        <v>193</v>
      </c>
      <c r="C87">
        <v>43</v>
      </c>
      <c r="D87">
        <v>24.3</v>
      </c>
      <c r="E87">
        <v>1.47</v>
      </c>
      <c r="F87">
        <v>1.1399999999999999</v>
      </c>
      <c r="G87">
        <v>0.43</v>
      </c>
    </row>
    <row r="88" spans="1:7" x14ac:dyDescent="0.25">
      <c r="A88" s="1">
        <v>35970</v>
      </c>
      <c r="B88">
        <v>485</v>
      </c>
    </row>
    <row r="89" spans="1:7" x14ac:dyDescent="0.25">
      <c r="A89" s="1">
        <v>35970</v>
      </c>
      <c r="B89">
        <v>485</v>
      </c>
      <c r="C89">
        <v>32</v>
      </c>
      <c r="D89">
        <v>18.899999999999999</v>
      </c>
      <c r="E89">
        <v>1.2</v>
      </c>
      <c r="F89">
        <v>0.87</v>
      </c>
      <c r="G89">
        <v>0.36</v>
      </c>
    </row>
    <row r="90" spans="1:7" x14ac:dyDescent="0.25">
      <c r="A90" s="1">
        <v>35985</v>
      </c>
      <c r="B90">
        <v>325</v>
      </c>
      <c r="C90">
        <v>37</v>
      </c>
      <c r="D90">
        <v>21.5</v>
      </c>
      <c r="E90">
        <v>1.36</v>
      </c>
      <c r="F90">
        <v>1.03</v>
      </c>
      <c r="G90">
        <v>0.36</v>
      </c>
    </row>
    <row r="91" spans="1:7" x14ac:dyDescent="0.25">
      <c r="A91" s="1">
        <v>35998</v>
      </c>
      <c r="B91">
        <v>141</v>
      </c>
    </row>
    <row r="92" spans="1:7" x14ac:dyDescent="0.25">
      <c r="A92" s="1">
        <v>35998</v>
      </c>
      <c r="B92">
        <v>141</v>
      </c>
      <c r="C92">
        <v>59</v>
      </c>
      <c r="D92">
        <v>28.5</v>
      </c>
      <c r="E92">
        <v>1.77</v>
      </c>
      <c r="F92">
        <v>1.27</v>
      </c>
      <c r="G92">
        <v>0.5</v>
      </c>
    </row>
    <row r="93" spans="1:7" x14ac:dyDescent="0.25">
      <c r="A93" s="1">
        <v>36038</v>
      </c>
      <c r="B93">
        <v>59</v>
      </c>
    </row>
    <row r="94" spans="1:7" x14ac:dyDescent="0.25">
      <c r="A94" s="1">
        <v>36068</v>
      </c>
      <c r="B94">
        <v>34</v>
      </c>
      <c r="C94">
        <v>108</v>
      </c>
      <c r="D94">
        <v>49</v>
      </c>
      <c r="E94">
        <v>2.76</v>
      </c>
      <c r="F94">
        <v>2.2200000000000002</v>
      </c>
      <c r="G94">
        <v>0.63</v>
      </c>
    </row>
    <row r="95" spans="1:7" x14ac:dyDescent="0.25">
      <c r="A95" s="1">
        <v>36074</v>
      </c>
      <c r="B95">
        <v>49</v>
      </c>
    </row>
    <row r="96" spans="1:7" x14ac:dyDescent="0.25">
      <c r="A96" s="1">
        <v>36112</v>
      </c>
      <c r="B96">
        <v>46</v>
      </c>
    </row>
    <row r="97" spans="1:7" x14ac:dyDescent="0.25">
      <c r="A97" s="1">
        <v>36208</v>
      </c>
      <c r="B97">
        <v>27</v>
      </c>
      <c r="C97">
        <v>109</v>
      </c>
      <c r="D97">
        <v>62.3</v>
      </c>
      <c r="E97">
        <v>3.34</v>
      </c>
      <c r="F97">
        <v>2.71</v>
      </c>
      <c r="G97">
        <v>0.7</v>
      </c>
    </row>
    <row r="98" spans="1:7" x14ac:dyDescent="0.25">
      <c r="A98" s="1">
        <v>36262</v>
      </c>
      <c r="B98">
        <v>38</v>
      </c>
    </row>
    <row r="99" spans="1:7" x14ac:dyDescent="0.25">
      <c r="A99" s="1">
        <v>36279</v>
      </c>
      <c r="B99">
        <v>61</v>
      </c>
      <c r="C99">
        <v>107</v>
      </c>
      <c r="D99">
        <v>52.4</v>
      </c>
      <c r="E99">
        <v>3.14</v>
      </c>
      <c r="F99">
        <v>2.41</v>
      </c>
      <c r="G99">
        <v>0.66</v>
      </c>
    </row>
    <row r="100" spans="1:7" x14ac:dyDescent="0.25">
      <c r="A100" s="1">
        <v>36314</v>
      </c>
      <c r="B100">
        <v>367</v>
      </c>
    </row>
    <row r="101" spans="1:7" x14ac:dyDescent="0.25">
      <c r="A101" s="1">
        <v>36381</v>
      </c>
      <c r="B101">
        <v>205</v>
      </c>
    </row>
    <row r="102" spans="1:7" x14ac:dyDescent="0.25">
      <c r="A102" s="1">
        <v>36391</v>
      </c>
      <c r="B102">
        <v>205</v>
      </c>
      <c r="C102">
        <v>69</v>
      </c>
      <c r="D102">
        <v>31.1</v>
      </c>
      <c r="E102">
        <v>2.0499999999999998</v>
      </c>
      <c r="F102">
        <v>1.42</v>
      </c>
      <c r="G102">
        <v>0.47</v>
      </c>
    </row>
    <row r="103" spans="1:7" x14ac:dyDescent="0.25">
      <c r="A103" s="1">
        <v>36439</v>
      </c>
      <c r="B103">
        <v>72</v>
      </c>
    </row>
    <row r="104" spans="1:7" x14ac:dyDescent="0.25">
      <c r="A104" s="1">
        <v>36494</v>
      </c>
      <c r="B104">
        <v>30</v>
      </c>
    </row>
    <row r="105" spans="1:7" x14ac:dyDescent="0.25">
      <c r="A105" s="1">
        <v>36600</v>
      </c>
      <c r="B105">
        <v>21</v>
      </c>
    </row>
    <row r="106" spans="1:7" x14ac:dyDescent="0.25">
      <c r="A106" s="1">
        <v>36614</v>
      </c>
      <c r="B106">
        <v>26</v>
      </c>
      <c r="C106">
        <v>141</v>
      </c>
      <c r="D106">
        <v>66.3</v>
      </c>
      <c r="E106">
        <v>3.81</v>
      </c>
      <c r="F106">
        <v>2.67</v>
      </c>
      <c r="G106">
        <v>0.88</v>
      </c>
    </row>
    <row r="107" spans="1:7" x14ac:dyDescent="0.25">
      <c r="A107" s="1">
        <v>36629</v>
      </c>
      <c r="B107">
        <v>63</v>
      </c>
    </row>
    <row r="108" spans="1:7" x14ac:dyDescent="0.25">
      <c r="A108" s="1">
        <v>36640</v>
      </c>
      <c r="B108">
        <v>110</v>
      </c>
      <c r="C108">
        <v>103</v>
      </c>
      <c r="D108">
        <v>42.9</v>
      </c>
      <c r="E108">
        <v>2.65</v>
      </c>
      <c r="F108">
        <v>1.75</v>
      </c>
      <c r="G108">
        <v>0.62</v>
      </c>
    </row>
    <row r="109" spans="1:7" x14ac:dyDescent="0.25">
      <c r="A109" s="1">
        <v>36662</v>
      </c>
      <c r="B109">
        <v>199</v>
      </c>
      <c r="C109">
        <v>60</v>
      </c>
      <c r="D109">
        <v>27.1</v>
      </c>
      <c r="E109">
        <v>1.78</v>
      </c>
      <c r="F109">
        <v>1.2</v>
      </c>
      <c r="G109">
        <v>0.56000000000000005</v>
      </c>
    </row>
    <row r="110" spans="1:7" x14ac:dyDescent="0.25">
      <c r="A110" s="1">
        <v>36670</v>
      </c>
      <c r="B110">
        <v>621</v>
      </c>
    </row>
    <row r="111" spans="1:7" x14ac:dyDescent="0.25">
      <c r="A111" s="1">
        <v>36677</v>
      </c>
      <c r="B111">
        <v>525</v>
      </c>
      <c r="C111">
        <v>27</v>
      </c>
      <c r="D111">
        <v>17.8</v>
      </c>
      <c r="E111">
        <v>1.24</v>
      </c>
      <c r="F111">
        <v>0.76</v>
      </c>
      <c r="G111">
        <v>0.56000000000000005</v>
      </c>
    </row>
    <row r="112" spans="1:7" x14ac:dyDescent="0.25">
      <c r="A112" s="1">
        <v>36689</v>
      </c>
      <c r="B112">
        <v>250</v>
      </c>
      <c r="C112">
        <v>38</v>
      </c>
      <c r="D112">
        <v>22.9</v>
      </c>
      <c r="E112">
        <v>1.57</v>
      </c>
      <c r="F112">
        <v>0.96</v>
      </c>
      <c r="G112">
        <v>0.54</v>
      </c>
    </row>
    <row r="113" spans="1:7" x14ac:dyDescent="0.25">
      <c r="A113" s="1">
        <v>36705</v>
      </c>
      <c r="B113">
        <v>144</v>
      </c>
      <c r="C113">
        <v>54</v>
      </c>
      <c r="D113">
        <v>30.7</v>
      </c>
      <c r="E113">
        <v>2.0099999999999998</v>
      </c>
      <c r="F113">
        <v>1.25</v>
      </c>
      <c r="G113">
        <v>0.6</v>
      </c>
    </row>
    <row r="114" spans="1:7" x14ac:dyDescent="0.25">
      <c r="A114" s="1">
        <v>36725</v>
      </c>
      <c r="B114">
        <v>81</v>
      </c>
      <c r="C114">
        <v>74</v>
      </c>
      <c r="D114">
        <v>39.299999999999997</v>
      </c>
      <c r="E114">
        <v>2.4</v>
      </c>
      <c r="F114">
        <v>1.6</v>
      </c>
      <c r="G114">
        <v>0.67</v>
      </c>
    </row>
    <row r="115" spans="1:7" x14ac:dyDescent="0.25">
      <c r="A115" s="1">
        <v>36728</v>
      </c>
      <c r="B115">
        <v>60</v>
      </c>
    </row>
    <row r="116" spans="1:7" x14ac:dyDescent="0.25">
      <c r="A116" s="1">
        <v>36747</v>
      </c>
      <c r="B116">
        <v>38</v>
      </c>
    </row>
    <row r="117" spans="1:7" x14ac:dyDescent="0.25">
      <c r="A117" s="1">
        <v>36760</v>
      </c>
      <c r="B117">
        <v>99</v>
      </c>
      <c r="D117">
        <v>45.2</v>
      </c>
      <c r="E117">
        <v>3.07</v>
      </c>
      <c r="F117">
        <v>1.9</v>
      </c>
      <c r="G117">
        <v>0.71</v>
      </c>
    </row>
    <row r="118" spans="1:7" x14ac:dyDescent="0.25">
      <c r="A118" s="1">
        <v>36784</v>
      </c>
      <c r="B118">
        <v>73</v>
      </c>
      <c r="C118">
        <v>95</v>
      </c>
      <c r="D118">
        <v>45.3</v>
      </c>
      <c r="E118">
        <v>2.73</v>
      </c>
      <c r="F118">
        <v>1.78</v>
      </c>
      <c r="G118">
        <v>0.64</v>
      </c>
    </row>
    <row r="119" spans="1:7" x14ac:dyDescent="0.25">
      <c r="A119" s="1">
        <v>36838</v>
      </c>
      <c r="B119">
        <v>49</v>
      </c>
    </row>
    <row r="120" spans="1:7" x14ac:dyDescent="0.25">
      <c r="A120" s="1">
        <v>36865</v>
      </c>
      <c r="B120">
        <v>33</v>
      </c>
      <c r="C120">
        <v>130</v>
      </c>
      <c r="D120">
        <v>59.1</v>
      </c>
      <c r="E120">
        <v>3.29</v>
      </c>
      <c r="F120">
        <v>2.5299999999999998</v>
      </c>
      <c r="G120">
        <v>0.61</v>
      </c>
    </row>
    <row r="121" spans="1:7" x14ac:dyDescent="0.25">
      <c r="A121" s="1">
        <v>36899</v>
      </c>
      <c r="B121">
        <v>30</v>
      </c>
      <c r="C121">
        <v>151</v>
      </c>
      <c r="D121">
        <v>66.5</v>
      </c>
      <c r="E121">
        <v>3.6</v>
      </c>
      <c r="F121">
        <v>2.81</v>
      </c>
      <c r="G121">
        <v>0.68</v>
      </c>
    </row>
    <row r="122" spans="1:7" x14ac:dyDescent="0.25">
      <c r="A122" s="1">
        <v>36962</v>
      </c>
      <c r="B122">
        <v>18</v>
      </c>
      <c r="C122">
        <v>160</v>
      </c>
      <c r="D122">
        <v>66.8</v>
      </c>
      <c r="E122">
        <v>3.62</v>
      </c>
      <c r="F122">
        <v>2.81</v>
      </c>
      <c r="G122">
        <v>0.68</v>
      </c>
    </row>
    <row r="123" spans="1:7" x14ac:dyDescent="0.25">
      <c r="A123" s="1">
        <v>37011</v>
      </c>
      <c r="B123">
        <v>186</v>
      </c>
      <c r="C123">
        <v>74</v>
      </c>
      <c r="D123">
        <v>34.4</v>
      </c>
      <c r="E123">
        <v>2.16</v>
      </c>
      <c r="F123">
        <v>1.53</v>
      </c>
      <c r="G123">
        <v>0.52</v>
      </c>
    </row>
    <row r="124" spans="1:7" x14ac:dyDescent="0.25">
      <c r="A124" s="1">
        <v>37041</v>
      </c>
      <c r="B124">
        <v>491</v>
      </c>
      <c r="C124">
        <v>35</v>
      </c>
      <c r="D124">
        <v>19.2</v>
      </c>
      <c r="E124">
        <v>1.35</v>
      </c>
      <c r="F124">
        <v>0.91</v>
      </c>
      <c r="G124">
        <v>0.39</v>
      </c>
    </row>
    <row r="125" spans="1:7" x14ac:dyDescent="0.25">
      <c r="A125" s="1">
        <v>37091</v>
      </c>
      <c r="B125">
        <v>112</v>
      </c>
    </row>
    <row r="126" spans="1:7" x14ac:dyDescent="0.25">
      <c r="A126" s="1">
        <v>37124</v>
      </c>
      <c r="B126">
        <v>93</v>
      </c>
      <c r="C126">
        <v>87</v>
      </c>
      <c r="D126">
        <v>41</v>
      </c>
      <c r="E126">
        <v>2.6</v>
      </c>
      <c r="F126">
        <v>1.75</v>
      </c>
      <c r="G126">
        <v>0.54</v>
      </c>
    </row>
    <row r="127" spans="1:7" x14ac:dyDescent="0.25">
      <c r="A127" s="1">
        <v>37141</v>
      </c>
      <c r="B127">
        <v>46</v>
      </c>
    </row>
    <row r="128" spans="1:7" x14ac:dyDescent="0.25">
      <c r="A128" s="1">
        <v>37197</v>
      </c>
      <c r="B128">
        <v>27</v>
      </c>
    </row>
    <row r="129" spans="1:2" x14ac:dyDescent="0.25">
      <c r="A129" s="1">
        <v>37355</v>
      </c>
      <c r="B129">
        <v>74</v>
      </c>
    </row>
    <row r="130" spans="1:2" x14ac:dyDescent="0.25">
      <c r="A130" s="1">
        <v>37400</v>
      </c>
      <c r="B130">
        <v>140</v>
      </c>
    </row>
    <row r="131" spans="1:2" x14ac:dyDescent="0.25">
      <c r="A131" s="1">
        <v>37435</v>
      </c>
      <c r="B131">
        <v>44</v>
      </c>
    </row>
    <row r="132" spans="1:2" x14ac:dyDescent="0.25">
      <c r="A132" s="1">
        <v>37460</v>
      </c>
      <c r="B132">
        <v>27</v>
      </c>
    </row>
    <row r="133" spans="1:2" x14ac:dyDescent="0.25">
      <c r="A133" s="1">
        <v>37525</v>
      </c>
      <c r="B133">
        <v>46</v>
      </c>
    </row>
    <row r="134" spans="1:2" x14ac:dyDescent="0.25">
      <c r="A134" s="1">
        <v>37596</v>
      </c>
      <c r="B134">
        <v>29</v>
      </c>
    </row>
    <row r="135" spans="1:2" x14ac:dyDescent="0.25">
      <c r="A135" s="1">
        <v>37721</v>
      </c>
      <c r="B135">
        <v>25</v>
      </c>
    </row>
    <row r="136" spans="1:2" x14ac:dyDescent="0.25">
      <c r="A136" s="1">
        <v>37813</v>
      </c>
      <c r="B136">
        <v>93</v>
      </c>
    </row>
    <row r="137" spans="1:2" x14ac:dyDescent="0.25">
      <c r="A137" s="1">
        <v>37847</v>
      </c>
      <c r="B137">
        <v>110</v>
      </c>
    </row>
    <row r="138" spans="1:2" x14ac:dyDescent="0.25">
      <c r="A138" s="1">
        <v>37918</v>
      </c>
      <c r="B138">
        <v>34</v>
      </c>
    </row>
    <row r="139" spans="1:2" x14ac:dyDescent="0.25">
      <c r="A139" s="1">
        <v>38058</v>
      </c>
      <c r="B139">
        <v>26</v>
      </c>
    </row>
    <row r="140" spans="1:2" x14ac:dyDescent="0.25">
      <c r="A140" s="1">
        <v>38089</v>
      </c>
      <c r="B140">
        <v>65</v>
      </c>
    </row>
    <row r="141" spans="1:2" x14ac:dyDescent="0.25">
      <c r="A141" s="1">
        <v>38117</v>
      </c>
      <c r="B141">
        <v>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07C-6EF1-44AA-AE34-7717E2874A7E}">
  <dimension ref="A1:SJ739"/>
  <sheetViews>
    <sheetView topLeftCell="I739" workbookViewId="0">
      <selection activeCell="AF557" sqref="AF557:AF739"/>
    </sheetView>
  </sheetViews>
  <sheetFormatPr defaultRowHeight="15" x14ac:dyDescent="0.25"/>
  <cols>
    <col min="2" max="2" width="27.85546875" bestFit="1" customWidth="1"/>
    <col min="24" max="24" width="28.5703125" customWidth="1"/>
    <col min="32" max="32" width="20.7109375" customWidth="1"/>
    <col min="40" max="40" width="0.7109375" customWidth="1"/>
    <col min="41" max="41" width="9.140625" hidden="1" customWidth="1"/>
    <col min="42" max="42" width="18.42578125" customWidth="1"/>
    <col min="90" max="90" width="22.140625" customWidth="1"/>
    <col min="96" max="96" width="28.5703125" customWidth="1"/>
    <col min="100" max="100" width="4.5703125" customWidth="1"/>
    <col min="102" max="102" width="29.5703125" customWidth="1"/>
    <col min="106" max="106" width="13.42578125" customWidth="1"/>
    <col min="120" max="120" width="28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0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0</v>
      </c>
    </row>
    <row r="16" spans="1:1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0</v>
      </c>
    </row>
    <row r="20" spans="1:4" x14ac:dyDescent="0.25">
      <c r="A20" t="s">
        <v>0</v>
      </c>
      <c r="B20" t="s">
        <v>199</v>
      </c>
      <c r="C20" t="s">
        <v>814</v>
      </c>
      <c r="D20" t="s">
        <v>815</v>
      </c>
    </row>
    <row r="21" spans="1:4" x14ac:dyDescent="0.25">
      <c r="A21" t="s">
        <v>0</v>
      </c>
      <c r="B21" t="s">
        <v>200</v>
      </c>
      <c r="C21" t="s">
        <v>814</v>
      </c>
      <c r="D21" t="s">
        <v>816</v>
      </c>
    </row>
    <row r="22" spans="1:4" x14ac:dyDescent="0.25">
      <c r="A22" t="s">
        <v>0</v>
      </c>
      <c r="B22" t="s">
        <v>201</v>
      </c>
      <c r="C22" t="s">
        <v>814</v>
      </c>
      <c r="D22" t="s">
        <v>817</v>
      </c>
    </row>
    <row r="23" spans="1:4" x14ac:dyDescent="0.25">
      <c r="A23" t="s">
        <v>0</v>
      </c>
      <c r="B23" t="s">
        <v>202</v>
      </c>
      <c r="C23" t="s">
        <v>814</v>
      </c>
      <c r="D23" t="s">
        <v>818</v>
      </c>
    </row>
    <row r="24" spans="1:4" x14ac:dyDescent="0.25">
      <c r="A24" t="s">
        <v>0</v>
      </c>
      <c r="B24" t="s">
        <v>203</v>
      </c>
      <c r="C24" t="s">
        <v>814</v>
      </c>
      <c r="D24" t="s">
        <v>819</v>
      </c>
    </row>
    <row r="25" spans="1:4" x14ac:dyDescent="0.25">
      <c r="A25" t="s">
        <v>0</v>
      </c>
      <c r="B25" t="s">
        <v>204</v>
      </c>
      <c r="C25" t="s">
        <v>814</v>
      </c>
      <c r="D25" t="s">
        <v>820</v>
      </c>
    </row>
    <row r="26" spans="1:4" x14ac:dyDescent="0.25">
      <c r="A26" t="s">
        <v>0</v>
      </c>
      <c r="B26" t="s">
        <v>205</v>
      </c>
      <c r="C26" t="s">
        <v>814</v>
      </c>
      <c r="D26" t="s">
        <v>821</v>
      </c>
    </row>
    <row r="27" spans="1:4" x14ac:dyDescent="0.25">
      <c r="A27" t="s">
        <v>0</v>
      </c>
      <c r="B27" t="s">
        <v>206</v>
      </c>
      <c r="C27" t="s">
        <v>814</v>
      </c>
      <c r="D27" t="s">
        <v>822</v>
      </c>
    </row>
    <row r="28" spans="1:4" x14ac:dyDescent="0.25">
      <c r="A28" t="s">
        <v>0</v>
      </c>
      <c r="B28" t="s">
        <v>207</v>
      </c>
      <c r="C28" t="s">
        <v>814</v>
      </c>
      <c r="D28" t="s">
        <v>823</v>
      </c>
    </row>
    <row r="29" spans="1:4" x14ac:dyDescent="0.25">
      <c r="A29" t="s">
        <v>0</v>
      </c>
      <c r="B29" t="s">
        <v>208</v>
      </c>
      <c r="C29" t="s">
        <v>814</v>
      </c>
      <c r="D29" t="s">
        <v>824</v>
      </c>
    </row>
    <row r="30" spans="1:4" x14ac:dyDescent="0.25">
      <c r="A30" t="s">
        <v>0</v>
      </c>
      <c r="B30" t="s">
        <v>209</v>
      </c>
      <c r="C30" t="s">
        <v>814</v>
      </c>
      <c r="D30" t="s">
        <v>825</v>
      </c>
    </row>
    <row r="31" spans="1:4" x14ac:dyDescent="0.25">
      <c r="A31" t="s">
        <v>0</v>
      </c>
      <c r="B31" t="s">
        <v>210</v>
      </c>
      <c r="C31" t="s">
        <v>814</v>
      </c>
      <c r="D31" t="s">
        <v>826</v>
      </c>
    </row>
    <row r="32" spans="1:4" x14ac:dyDescent="0.25">
      <c r="A32" t="s">
        <v>0</v>
      </c>
      <c r="B32" t="s">
        <v>827</v>
      </c>
      <c r="C32" t="s">
        <v>814</v>
      </c>
      <c r="D32" t="s">
        <v>828</v>
      </c>
    </row>
    <row r="33" spans="1:4" x14ac:dyDescent="0.25">
      <c r="A33" t="s">
        <v>0</v>
      </c>
      <c r="B33" t="s">
        <v>829</v>
      </c>
      <c r="C33" t="s">
        <v>814</v>
      </c>
      <c r="D33" t="s">
        <v>830</v>
      </c>
    </row>
    <row r="34" spans="1:4" x14ac:dyDescent="0.25">
      <c r="A34" t="s">
        <v>0</v>
      </c>
      <c r="B34" t="s">
        <v>831</v>
      </c>
      <c r="C34" t="s">
        <v>814</v>
      </c>
      <c r="D34" t="s">
        <v>832</v>
      </c>
    </row>
    <row r="35" spans="1:4" x14ac:dyDescent="0.25">
      <c r="A35" t="s">
        <v>0</v>
      </c>
      <c r="B35" t="s">
        <v>833</v>
      </c>
      <c r="C35" t="s">
        <v>814</v>
      </c>
      <c r="D35" t="s">
        <v>834</v>
      </c>
    </row>
    <row r="36" spans="1:4" x14ac:dyDescent="0.25">
      <c r="A36" t="s">
        <v>0</v>
      </c>
      <c r="B36" t="s">
        <v>835</v>
      </c>
      <c r="C36" t="s">
        <v>814</v>
      </c>
      <c r="D36" t="s">
        <v>836</v>
      </c>
    </row>
    <row r="37" spans="1:4" x14ac:dyDescent="0.25">
      <c r="A37" t="s">
        <v>0</v>
      </c>
      <c r="B37" t="s">
        <v>837</v>
      </c>
      <c r="C37" t="s">
        <v>814</v>
      </c>
      <c r="D37" t="s">
        <v>838</v>
      </c>
    </row>
    <row r="38" spans="1:4" x14ac:dyDescent="0.25">
      <c r="A38" t="s">
        <v>0</v>
      </c>
      <c r="B38" t="s">
        <v>839</v>
      </c>
      <c r="C38" t="s">
        <v>814</v>
      </c>
      <c r="D38" t="s">
        <v>840</v>
      </c>
    </row>
    <row r="39" spans="1:4" x14ac:dyDescent="0.25">
      <c r="A39" t="s">
        <v>0</v>
      </c>
      <c r="B39" t="s">
        <v>841</v>
      </c>
      <c r="C39" t="s">
        <v>814</v>
      </c>
      <c r="D39" t="s">
        <v>842</v>
      </c>
    </row>
    <row r="40" spans="1:4" x14ac:dyDescent="0.25">
      <c r="A40" t="s">
        <v>0</v>
      </c>
      <c r="B40" t="s">
        <v>843</v>
      </c>
      <c r="C40" t="s">
        <v>814</v>
      </c>
      <c r="D40" t="s">
        <v>844</v>
      </c>
    </row>
    <row r="41" spans="1:4" x14ac:dyDescent="0.25">
      <c r="A41" t="s">
        <v>0</v>
      </c>
      <c r="B41" t="s">
        <v>845</v>
      </c>
      <c r="C41" t="s">
        <v>814</v>
      </c>
      <c r="D41" t="s">
        <v>846</v>
      </c>
    </row>
    <row r="42" spans="1:4" x14ac:dyDescent="0.25">
      <c r="A42" t="s">
        <v>0</v>
      </c>
      <c r="B42" t="s">
        <v>847</v>
      </c>
      <c r="C42" t="s">
        <v>814</v>
      </c>
      <c r="D42" t="s">
        <v>848</v>
      </c>
    </row>
    <row r="43" spans="1:4" x14ac:dyDescent="0.25">
      <c r="A43" t="s">
        <v>0</v>
      </c>
      <c r="B43" t="s">
        <v>849</v>
      </c>
      <c r="C43" t="s">
        <v>814</v>
      </c>
      <c r="D43" t="s">
        <v>850</v>
      </c>
    </row>
    <row r="44" spans="1:4" x14ac:dyDescent="0.25">
      <c r="A44" t="s">
        <v>0</v>
      </c>
      <c r="B44" t="s">
        <v>851</v>
      </c>
      <c r="C44" t="s">
        <v>814</v>
      </c>
      <c r="D44" t="s">
        <v>852</v>
      </c>
    </row>
    <row r="45" spans="1:4" x14ac:dyDescent="0.25">
      <c r="A45" t="s">
        <v>0</v>
      </c>
      <c r="B45" t="s">
        <v>853</v>
      </c>
      <c r="C45" t="s">
        <v>814</v>
      </c>
      <c r="D45" t="s">
        <v>854</v>
      </c>
    </row>
    <row r="46" spans="1:4" x14ac:dyDescent="0.25">
      <c r="A46" t="s">
        <v>0</v>
      </c>
      <c r="B46" t="s">
        <v>855</v>
      </c>
      <c r="C46" t="s">
        <v>814</v>
      </c>
      <c r="D46" t="s">
        <v>856</v>
      </c>
    </row>
    <row r="47" spans="1:4" x14ac:dyDescent="0.25">
      <c r="A47" t="s">
        <v>0</v>
      </c>
      <c r="B47" t="s">
        <v>857</v>
      </c>
      <c r="C47" t="s">
        <v>814</v>
      </c>
      <c r="D47" t="s">
        <v>858</v>
      </c>
    </row>
    <row r="48" spans="1:4" x14ac:dyDescent="0.25">
      <c r="A48" t="s">
        <v>0</v>
      </c>
      <c r="B48" t="s">
        <v>859</v>
      </c>
      <c r="C48" t="s">
        <v>814</v>
      </c>
      <c r="D48" t="s">
        <v>860</v>
      </c>
    </row>
    <row r="49" spans="1:4" x14ac:dyDescent="0.25">
      <c r="A49" t="s">
        <v>0</v>
      </c>
      <c r="B49" t="s">
        <v>861</v>
      </c>
      <c r="C49" t="s">
        <v>814</v>
      </c>
      <c r="D49" t="s">
        <v>862</v>
      </c>
    </row>
    <row r="50" spans="1:4" x14ac:dyDescent="0.25">
      <c r="A50" t="s">
        <v>0</v>
      </c>
      <c r="B50" t="s">
        <v>863</v>
      </c>
      <c r="C50" t="s">
        <v>814</v>
      </c>
      <c r="D50" t="s">
        <v>864</v>
      </c>
    </row>
    <row r="51" spans="1:4" x14ac:dyDescent="0.25">
      <c r="A51" t="s">
        <v>0</v>
      </c>
      <c r="B51" t="s">
        <v>865</v>
      </c>
      <c r="C51" t="s">
        <v>814</v>
      </c>
      <c r="D51" t="s">
        <v>866</v>
      </c>
    </row>
    <row r="52" spans="1:4" x14ac:dyDescent="0.25">
      <c r="A52" t="s">
        <v>0</v>
      </c>
      <c r="B52" t="s">
        <v>867</v>
      </c>
      <c r="C52" t="s">
        <v>814</v>
      </c>
      <c r="D52" t="s">
        <v>868</v>
      </c>
    </row>
    <row r="53" spans="1:4" x14ac:dyDescent="0.25">
      <c r="A53" t="s">
        <v>0</v>
      </c>
      <c r="B53" t="s">
        <v>869</v>
      </c>
      <c r="C53" t="s">
        <v>814</v>
      </c>
      <c r="D53" t="s">
        <v>870</v>
      </c>
    </row>
    <row r="54" spans="1:4" x14ac:dyDescent="0.25">
      <c r="A54" t="s">
        <v>0</v>
      </c>
      <c r="B54" t="s">
        <v>871</v>
      </c>
      <c r="C54" t="s">
        <v>814</v>
      </c>
      <c r="D54" t="s">
        <v>872</v>
      </c>
    </row>
    <row r="55" spans="1:4" x14ac:dyDescent="0.25">
      <c r="A55" t="s">
        <v>0</v>
      </c>
      <c r="B55" t="s">
        <v>873</v>
      </c>
      <c r="C55" t="s">
        <v>814</v>
      </c>
      <c r="D55" t="s">
        <v>874</v>
      </c>
    </row>
    <row r="56" spans="1:4" x14ac:dyDescent="0.25">
      <c r="A56" t="s">
        <v>0</v>
      </c>
      <c r="B56" t="s">
        <v>875</v>
      </c>
      <c r="C56" t="s">
        <v>814</v>
      </c>
      <c r="D56" t="s">
        <v>876</v>
      </c>
    </row>
    <row r="57" spans="1:4" x14ac:dyDescent="0.25">
      <c r="A57" t="s">
        <v>0</v>
      </c>
      <c r="B57" t="s">
        <v>877</v>
      </c>
      <c r="C57" t="s">
        <v>814</v>
      </c>
      <c r="D57" t="s">
        <v>878</v>
      </c>
    </row>
    <row r="58" spans="1:4" x14ac:dyDescent="0.25">
      <c r="A58" t="s">
        <v>0</v>
      </c>
      <c r="B58" t="s">
        <v>879</v>
      </c>
      <c r="C58" t="s">
        <v>814</v>
      </c>
      <c r="D58" t="s">
        <v>880</v>
      </c>
    </row>
    <row r="59" spans="1:4" x14ac:dyDescent="0.25">
      <c r="A59" t="s">
        <v>0</v>
      </c>
      <c r="B59" t="s">
        <v>881</v>
      </c>
      <c r="C59" t="s">
        <v>814</v>
      </c>
      <c r="D59" t="s">
        <v>882</v>
      </c>
    </row>
    <row r="60" spans="1:4" x14ac:dyDescent="0.25">
      <c r="A60" t="s">
        <v>0</v>
      </c>
      <c r="B60" t="s">
        <v>883</v>
      </c>
      <c r="C60" t="s">
        <v>814</v>
      </c>
      <c r="D60" t="s">
        <v>884</v>
      </c>
    </row>
    <row r="61" spans="1:4" x14ac:dyDescent="0.25">
      <c r="A61" t="s">
        <v>0</v>
      </c>
      <c r="B61" t="s">
        <v>885</v>
      </c>
      <c r="C61" t="s">
        <v>814</v>
      </c>
      <c r="D61" t="s">
        <v>886</v>
      </c>
    </row>
    <row r="62" spans="1:4" x14ac:dyDescent="0.25">
      <c r="A62" t="s">
        <v>0</v>
      </c>
      <c r="B62" t="s">
        <v>887</v>
      </c>
      <c r="C62" t="s">
        <v>814</v>
      </c>
      <c r="D62" t="s">
        <v>888</v>
      </c>
    </row>
    <row r="63" spans="1:4" x14ac:dyDescent="0.25">
      <c r="A63" t="s">
        <v>0</v>
      </c>
      <c r="B63" t="s">
        <v>889</v>
      </c>
      <c r="C63" t="s">
        <v>814</v>
      </c>
      <c r="D63" t="s">
        <v>890</v>
      </c>
    </row>
    <row r="64" spans="1:4" x14ac:dyDescent="0.25">
      <c r="A64" t="s">
        <v>0</v>
      </c>
      <c r="B64" t="s">
        <v>891</v>
      </c>
      <c r="C64" t="s">
        <v>814</v>
      </c>
      <c r="D64" t="s">
        <v>892</v>
      </c>
    </row>
    <row r="65" spans="1:4" x14ac:dyDescent="0.25">
      <c r="A65" t="s">
        <v>0</v>
      </c>
      <c r="B65" t="s">
        <v>893</v>
      </c>
      <c r="C65" t="s">
        <v>814</v>
      </c>
      <c r="D65" t="s">
        <v>894</v>
      </c>
    </row>
    <row r="66" spans="1:4" x14ac:dyDescent="0.25">
      <c r="A66" t="s">
        <v>0</v>
      </c>
      <c r="B66" t="s">
        <v>895</v>
      </c>
      <c r="C66" t="s">
        <v>814</v>
      </c>
      <c r="D66" t="s">
        <v>896</v>
      </c>
    </row>
    <row r="67" spans="1:4" x14ac:dyDescent="0.25">
      <c r="A67" t="s">
        <v>0</v>
      </c>
      <c r="B67" t="s">
        <v>897</v>
      </c>
      <c r="C67" t="s">
        <v>814</v>
      </c>
      <c r="D67" t="s">
        <v>898</v>
      </c>
    </row>
    <row r="68" spans="1:4" x14ac:dyDescent="0.25">
      <c r="A68" t="s">
        <v>0</v>
      </c>
      <c r="B68" t="s">
        <v>899</v>
      </c>
      <c r="C68" t="s">
        <v>814</v>
      </c>
      <c r="D68" t="s">
        <v>900</v>
      </c>
    </row>
    <row r="69" spans="1:4" x14ac:dyDescent="0.25">
      <c r="A69" t="s">
        <v>0</v>
      </c>
      <c r="B69" t="s">
        <v>901</v>
      </c>
      <c r="C69" t="s">
        <v>814</v>
      </c>
      <c r="D69" t="s">
        <v>902</v>
      </c>
    </row>
    <row r="70" spans="1:4" x14ac:dyDescent="0.25">
      <c r="A70" t="s">
        <v>0</v>
      </c>
      <c r="B70" t="s">
        <v>903</v>
      </c>
      <c r="C70" t="s">
        <v>814</v>
      </c>
      <c r="D70" t="s">
        <v>904</v>
      </c>
    </row>
    <row r="71" spans="1:4" x14ac:dyDescent="0.25">
      <c r="A71" t="s">
        <v>0</v>
      </c>
      <c r="B71" t="s">
        <v>905</v>
      </c>
      <c r="C71" t="s">
        <v>814</v>
      </c>
      <c r="D71" t="s">
        <v>906</v>
      </c>
    </row>
    <row r="72" spans="1:4" x14ac:dyDescent="0.25">
      <c r="A72" t="s">
        <v>0</v>
      </c>
      <c r="B72" t="s">
        <v>907</v>
      </c>
      <c r="C72" t="s">
        <v>814</v>
      </c>
      <c r="D72" t="s">
        <v>908</v>
      </c>
    </row>
    <row r="73" spans="1:4" x14ac:dyDescent="0.25">
      <c r="A73" t="s">
        <v>0</v>
      </c>
      <c r="B73" t="s">
        <v>909</v>
      </c>
      <c r="C73" t="s">
        <v>814</v>
      </c>
      <c r="D73" t="s">
        <v>910</v>
      </c>
    </row>
    <row r="74" spans="1:4" x14ac:dyDescent="0.25">
      <c r="A74" t="s">
        <v>0</v>
      </c>
      <c r="B74" t="s">
        <v>911</v>
      </c>
      <c r="C74" t="s">
        <v>814</v>
      </c>
      <c r="D74" t="s">
        <v>912</v>
      </c>
    </row>
    <row r="75" spans="1:4" x14ac:dyDescent="0.25">
      <c r="A75" t="s">
        <v>0</v>
      </c>
      <c r="B75" t="s">
        <v>913</v>
      </c>
      <c r="C75" t="s">
        <v>814</v>
      </c>
      <c r="D75" t="s">
        <v>914</v>
      </c>
    </row>
    <row r="76" spans="1:4" x14ac:dyDescent="0.25">
      <c r="A76" t="s">
        <v>0</v>
      </c>
      <c r="B76" t="s">
        <v>915</v>
      </c>
      <c r="C76" t="s">
        <v>814</v>
      </c>
      <c r="D76" t="s">
        <v>916</v>
      </c>
    </row>
    <row r="77" spans="1:4" x14ac:dyDescent="0.25">
      <c r="A77" t="s">
        <v>0</v>
      </c>
      <c r="B77" t="s">
        <v>917</v>
      </c>
      <c r="C77" t="s">
        <v>814</v>
      </c>
      <c r="D77" t="s">
        <v>918</v>
      </c>
    </row>
    <row r="78" spans="1:4" x14ac:dyDescent="0.25">
      <c r="A78" t="s">
        <v>0</v>
      </c>
      <c r="B78" t="s">
        <v>919</v>
      </c>
      <c r="C78" t="s">
        <v>814</v>
      </c>
      <c r="D78" t="s">
        <v>920</v>
      </c>
    </row>
    <row r="79" spans="1:4" x14ac:dyDescent="0.25">
      <c r="A79" t="s">
        <v>0</v>
      </c>
      <c r="B79" t="s">
        <v>921</v>
      </c>
      <c r="C79" t="s">
        <v>814</v>
      </c>
      <c r="D79" t="s">
        <v>922</v>
      </c>
    </row>
    <row r="80" spans="1:4" x14ac:dyDescent="0.25">
      <c r="A80" t="s">
        <v>0</v>
      </c>
      <c r="B80" t="s">
        <v>923</v>
      </c>
      <c r="C80" t="s">
        <v>814</v>
      </c>
      <c r="D80" t="s">
        <v>924</v>
      </c>
    </row>
    <row r="81" spans="1:4" x14ac:dyDescent="0.25">
      <c r="A81" t="s">
        <v>0</v>
      </c>
      <c r="B81" t="s">
        <v>925</v>
      </c>
      <c r="C81" t="s">
        <v>814</v>
      </c>
      <c r="D81" t="s">
        <v>926</v>
      </c>
    </row>
    <row r="82" spans="1:4" x14ac:dyDescent="0.25">
      <c r="A82" t="s">
        <v>0</v>
      </c>
      <c r="B82" t="s">
        <v>927</v>
      </c>
      <c r="C82" t="s">
        <v>814</v>
      </c>
      <c r="D82" t="s">
        <v>928</v>
      </c>
    </row>
    <row r="83" spans="1:4" x14ac:dyDescent="0.25">
      <c r="A83" t="s">
        <v>0</v>
      </c>
      <c r="B83" t="s">
        <v>929</v>
      </c>
      <c r="C83" t="s">
        <v>814</v>
      </c>
      <c r="D83" t="s">
        <v>930</v>
      </c>
    </row>
    <row r="84" spans="1:4" x14ac:dyDescent="0.25">
      <c r="A84" t="s">
        <v>0</v>
      </c>
      <c r="B84" t="s">
        <v>931</v>
      </c>
      <c r="C84" t="s">
        <v>814</v>
      </c>
      <c r="D84" t="s">
        <v>932</v>
      </c>
    </row>
    <row r="85" spans="1:4" x14ac:dyDescent="0.25">
      <c r="A85" t="s">
        <v>0</v>
      </c>
      <c r="B85" t="s">
        <v>933</v>
      </c>
      <c r="C85" t="s">
        <v>814</v>
      </c>
      <c r="D85" t="s">
        <v>934</v>
      </c>
    </row>
    <row r="86" spans="1:4" x14ac:dyDescent="0.25">
      <c r="A86" t="s">
        <v>0</v>
      </c>
      <c r="B86" t="s">
        <v>935</v>
      </c>
      <c r="C86" t="s">
        <v>814</v>
      </c>
      <c r="D86" t="s">
        <v>936</v>
      </c>
    </row>
    <row r="87" spans="1:4" x14ac:dyDescent="0.25">
      <c r="A87" t="s">
        <v>0</v>
      </c>
      <c r="B87" t="s">
        <v>937</v>
      </c>
      <c r="C87" t="s">
        <v>814</v>
      </c>
      <c r="D87" t="s">
        <v>938</v>
      </c>
    </row>
    <row r="88" spans="1:4" x14ac:dyDescent="0.25">
      <c r="A88" t="s">
        <v>0</v>
      </c>
      <c r="B88" t="s">
        <v>939</v>
      </c>
      <c r="C88" t="s">
        <v>814</v>
      </c>
      <c r="D88" t="s">
        <v>940</v>
      </c>
    </row>
    <row r="89" spans="1:4" x14ac:dyDescent="0.25">
      <c r="A89" t="s">
        <v>0</v>
      </c>
      <c r="B89" t="s">
        <v>941</v>
      </c>
      <c r="C89" t="s">
        <v>814</v>
      </c>
      <c r="D89" t="s">
        <v>942</v>
      </c>
    </row>
    <row r="90" spans="1:4" x14ac:dyDescent="0.25">
      <c r="A90" t="s">
        <v>0</v>
      </c>
      <c r="B90" t="s">
        <v>943</v>
      </c>
      <c r="C90" t="s">
        <v>814</v>
      </c>
      <c r="D90" t="s">
        <v>944</v>
      </c>
    </row>
    <row r="91" spans="1:4" x14ac:dyDescent="0.25">
      <c r="A91" t="s">
        <v>0</v>
      </c>
      <c r="B91" t="s">
        <v>945</v>
      </c>
      <c r="C91" t="s">
        <v>814</v>
      </c>
      <c r="D91" t="s">
        <v>946</v>
      </c>
    </row>
    <row r="92" spans="1:4" x14ac:dyDescent="0.25">
      <c r="A92" t="s">
        <v>0</v>
      </c>
      <c r="B92" t="s">
        <v>947</v>
      </c>
      <c r="C92" t="s">
        <v>814</v>
      </c>
      <c r="D92" t="s">
        <v>948</v>
      </c>
    </row>
    <row r="93" spans="1:4" x14ac:dyDescent="0.25">
      <c r="A93" t="s">
        <v>0</v>
      </c>
      <c r="B93" t="s">
        <v>949</v>
      </c>
      <c r="C93" t="s">
        <v>814</v>
      </c>
      <c r="D93" t="s">
        <v>950</v>
      </c>
    </row>
    <row r="94" spans="1:4" x14ac:dyDescent="0.25">
      <c r="A94" t="s">
        <v>0</v>
      </c>
      <c r="B94" t="s">
        <v>951</v>
      </c>
      <c r="C94" t="s">
        <v>814</v>
      </c>
      <c r="D94" t="s">
        <v>952</v>
      </c>
    </row>
    <row r="95" spans="1:4" x14ac:dyDescent="0.25">
      <c r="A95" t="s">
        <v>0</v>
      </c>
      <c r="B95" t="s">
        <v>953</v>
      </c>
      <c r="C95" t="s">
        <v>814</v>
      </c>
      <c r="D95" t="s">
        <v>954</v>
      </c>
    </row>
    <row r="96" spans="1:4" x14ac:dyDescent="0.25">
      <c r="A96" t="s">
        <v>0</v>
      </c>
      <c r="B96" t="s">
        <v>955</v>
      </c>
      <c r="C96" t="s">
        <v>814</v>
      </c>
      <c r="D96" t="s">
        <v>956</v>
      </c>
    </row>
    <row r="97" spans="1:4" x14ac:dyDescent="0.25">
      <c r="A97" t="s">
        <v>0</v>
      </c>
      <c r="B97" t="s">
        <v>957</v>
      </c>
      <c r="C97" t="s">
        <v>814</v>
      </c>
      <c r="D97" t="s">
        <v>958</v>
      </c>
    </row>
    <row r="98" spans="1:4" x14ac:dyDescent="0.25">
      <c r="A98" t="s">
        <v>0</v>
      </c>
      <c r="B98" t="s">
        <v>959</v>
      </c>
      <c r="C98" t="s">
        <v>814</v>
      </c>
      <c r="D98" t="s">
        <v>960</v>
      </c>
    </row>
    <row r="99" spans="1:4" x14ac:dyDescent="0.25">
      <c r="A99" t="s">
        <v>0</v>
      </c>
      <c r="B99" t="s">
        <v>961</v>
      </c>
      <c r="C99" t="s">
        <v>814</v>
      </c>
      <c r="D99" t="s">
        <v>962</v>
      </c>
    </row>
    <row r="100" spans="1:4" x14ac:dyDescent="0.25">
      <c r="A100" t="s">
        <v>0</v>
      </c>
      <c r="B100" t="s">
        <v>963</v>
      </c>
      <c r="C100" t="s">
        <v>814</v>
      </c>
      <c r="D100" t="s">
        <v>964</v>
      </c>
    </row>
    <row r="101" spans="1:4" x14ac:dyDescent="0.25">
      <c r="A101" t="s">
        <v>0</v>
      </c>
      <c r="B101" t="s">
        <v>965</v>
      </c>
      <c r="C101" t="s">
        <v>814</v>
      </c>
      <c r="D101" t="s">
        <v>966</v>
      </c>
    </row>
    <row r="102" spans="1:4" x14ac:dyDescent="0.25">
      <c r="A102" t="s">
        <v>0</v>
      </c>
      <c r="B102" t="s">
        <v>967</v>
      </c>
      <c r="C102" t="s">
        <v>814</v>
      </c>
      <c r="D102" t="s">
        <v>968</v>
      </c>
    </row>
    <row r="103" spans="1:4" x14ac:dyDescent="0.25">
      <c r="A103" t="s">
        <v>0</v>
      </c>
      <c r="B103" t="s">
        <v>969</v>
      </c>
      <c r="C103" t="s">
        <v>814</v>
      </c>
      <c r="D103" t="s">
        <v>970</v>
      </c>
    </row>
    <row r="104" spans="1:4" x14ac:dyDescent="0.25">
      <c r="A104" t="s">
        <v>0</v>
      </c>
      <c r="B104" t="s">
        <v>971</v>
      </c>
      <c r="C104" t="s">
        <v>814</v>
      </c>
      <c r="D104" t="s">
        <v>972</v>
      </c>
    </row>
    <row r="105" spans="1:4" x14ac:dyDescent="0.25">
      <c r="A105" t="s">
        <v>0</v>
      </c>
      <c r="B105" t="s">
        <v>973</v>
      </c>
      <c r="C105" t="s">
        <v>814</v>
      </c>
      <c r="D105" t="s">
        <v>974</v>
      </c>
    </row>
    <row r="106" spans="1:4" x14ac:dyDescent="0.25">
      <c r="A106" t="s">
        <v>0</v>
      </c>
      <c r="B106" t="s">
        <v>975</v>
      </c>
      <c r="C106" t="s">
        <v>814</v>
      </c>
      <c r="D106" t="s">
        <v>976</v>
      </c>
    </row>
    <row r="107" spans="1:4" x14ac:dyDescent="0.25">
      <c r="A107" t="s">
        <v>0</v>
      </c>
      <c r="B107" t="s">
        <v>977</v>
      </c>
      <c r="C107" t="s">
        <v>814</v>
      </c>
      <c r="D107" t="s">
        <v>978</v>
      </c>
    </row>
    <row r="108" spans="1:4" x14ac:dyDescent="0.25">
      <c r="A108" t="s">
        <v>0</v>
      </c>
      <c r="B108" t="s">
        <v>979</v>
      </c>
      <c r="C108" t="s">
        <v>814</v>
      </c>
      <c r="D108" t="s">
        <v>980</v>
      </c>
    </row>
    <row r="109" spans="1:4" x14ac:dyDescent="0.25">
      <c r="A109" t="s">
        <v>0</v>
      </c>
      <c r="B109" t="s">
        <v>981</v>
      </c>
      <c r="C109" t="s">
        <v>814</v>
      </c>
      <c r="D109" t="s">
        <v>982</v>
      </c>
    </row>
    <row r="110" spans="1:4" x14ac:dyDescent="0.25">
      <c r="A110" t="s">
        <v>0</v>
      </c>
      <c r="B110" t="s">
        <v>983</v>
      </c>
      <c r="C110" t="s">
        <v>814</v>
      </c>
      <c r="D110" t="s">
        <v>984</v>
      </c>
    </row>
    <row r="111" spans="1:4" x14ac:dyDescent="0.25">
      <c r="A111" t="s">
        <v>0</v>
      </c>
      <c r="B111" t="s">
        <v>985</v>
      </c>
      <c r="C111" t="s">
        <v>814</v>
      </c>
      <c r="D111" t="s">
        <v>986</v>
      </c>
    </row>
    <row r="112" spans="1:4" x14ac:dyDescent="0.25">
      <c r="A112" t="s">
        <v>0</v>
      </c>
      <c r="B112" t="s">
        <v>987</v>
      </c>
      <c r="C112" t="s">
        <v>814</v>
      </c>
      <c r="D112" t="s">
        <v>988</v>
      </c>
    </row>
    <row r="113" spans="1:4" x14ac:dyDescent="0.25">
      <c r="A113" t="s">
        <v>0</v>
      </c>
      <c r="B113" t="s">
        <v>989</v>
      </c>
      <c r="C113" t="s">
        <v>814</v>
      </c>
      <c r="D113" t="s">
        <v>990</v>
      </c>
    </row>
    <row r="114" spans="1:4" x14ac:dyDescent="0.25">
      <c r="A114" t="s">
        <v>0</v>
      </c>
      <c r="B114" t="s">
        <v>991</v>
      </c>
      <c r="C114" t="s">
        <v>814</v>
      </c>
      <c r="D114" t="s">
        <v>992</v>
      </c>
    </row>
    <row r="115" spans="1:4" x14ac:dyDescent="0.25">
      <c r="A115" t="s">
        <v>0</v>
      </c>
      <c r="B115" t="s">
        <v>993</v>
      </c>
      <c r="C115" t="s">
        <v>814</v>
      </c>
      <c r="D115" t="s">
        <v>994</v>
      </c>
    </row>
    <row r="116" spans="1:4" x14ac:dyDescent="0.25">
      <c r="A116" t="s">
        <v>0</v>
      </c>
      <c r="B116" t="s">
        <v>995</v>
      </c>
      <c r="C116" t="s">
        <v>814</v>
      </c>
      <c r="D116" t="s">
        <v>996</v>
      </c>
    </row>
    <row r="117" spans="1:4" x14ac:dyDescent="0.25">
      <c r="A117" t="s">
        <v>0</v>
      </c>
      <c r="B117" t="s">
        <v>997</v>
      </c>
      <c r="C117" t="s">
        <v>814</v>
      </c>
      <c r="D117" t="s">
        <v>998</v>
      </c>
    </row>
    <row r="118" spans="1:4" x14ac:dyDescent="0.25">
      <c r="A118" t="s">
        <v>0</v>
      </c>
      <c r="B118" t="s">
        <v>999</v>
      </c>
      <c r="C118" t="s">
        <v>814</v>
      </c>
      <c r="D118" t="s">
        <v>1000</v>
      </c>
    </row>
    <row r="119" spans="1:4" x14ac:dyDescent="0.25">
      <c r="A119" t="s">
        <v>0</v>
      </c>
      <c r="B119" t="s">
        <v>1001</v>
      </c>
      <c r="C119" t="s">
        <v>814</v>
      </c>
      <c r="D119" t="s">
        <v>1002</v>
      </c>
    </row>
    <row r="120" spans="1:4" x14ac:dyDescent="0.25">
      <c r="A120" t="s">
        <v>0</v>
      </c>
      <c r="B120" t="s">
        <v>1003</v>
      </c>
      <c r="C120" t="s">
        <v>814</v>
      </c>
      <c r="D120" t="s">
        <v>1004</v>
      </c>
    </row>
    <row r="121" spans="1:4" x14ac:dyDescent="0.25">
      <c r="A121" t="s">
        <v>0</v>
      </c>
      <c r="B121" t="s">
        <v>1005</v>
      </c>
      <c r="C121" t="s">
        <v>814</v>
      </c>
      <c r="D121" t="s">
        <v>1006</v>
      </c>
    </row>
    <row r="122" spans="1:4" x14ac:dyDescent="0.25">
      <c r="A122" t="s">
        <v>0</v>
      </c>
      <c r="B122" t="s">
        <v>1007</v>
      </c>
      <c r="C122" t="s">
        <v>814</v>
      </c>
      <c r="D122" t="s">
        <v>1008</v>
      </c>
    </row>
    <row r="123" spans="1:4" x14ac:dyDescent="0.25">
      <c r="A123" t="s">
        <v>0</v>
      </c>
      <c r="B123" t="s">
        <v>1009</v>
      </c>
      <c r="C123" t="s">
        <v>814</v>
      </c>
      <c r="D123" t="s">
        <v>1010</v>
      </c>
    </row>
    <row r="124" spans="1:4" x14ac:dyDescent="0.25">
      <c r="A124" t="s">
        <v>0</v>
      </c>
      <c r="B124" t="s">
        <v>1011</v>
      </c>
      <c r="C124" t="s">
        <v>814</v>
      </c>
      <c r="D124" t="s">
        <v>1012</v>
      </c>
    </row>
    <row r="125" spans="1:4" x14ac:dyDescent="0.25">
      <c r="A125" t="s">
        <v>0</v>
      </c>
      <c r="B125" t="s">
        <v>1013</v>
      </c>
      <c r="C125" t="s">
        <v>814</v>
      </c>
      <c r="D125" t="s">
        <v>1014</v>
      </c>
    </row>
    <row r="126" spans="1:4" x14ac:dyDescent="0.25">
      <c r="A126" t="s">
        <v>0</v>
      </c>
      <c r="B126" t="s">
        <v>1015</v>
      </c>
      <c r="C126" t="s">
        <v>814</v>
      </c>
      <c r="D126" t="s">
        <v>1016</v>
      </c>
    </row>
    <row r="127" spans="1:4" x14ac:dyDescent="0.25">
      <c r="A127" t="s">
        <v>0</v>
      </c>
      <c r="B127" t="s">
        <v>1017</v>
      </c>
      <c r="C127" t="s">
        <v>814</v>
      </c>
      <c r="D127" t="s">
        <v>1018</v>
      </c>
    </row>
    <row r="128" spans="1:4" x14ac:dyDescent="0.25">
      <c r="A128" t="s">
        <v>0</v>
      </c>
      <c r="B128" t="s">
        <v>1019</v>
      </c>
      <c r="C128" t="s">
        <v>814</v>
      </c>
      <c r="D128" t="s">
        <v>1020</v>
      </c>
    </row>
    <row r="129" spans="1:4" x14ac:dyDescent="0.25">
      <c r="A129" t="s">
        <v>0</v>
      </c>
      <c r="B129" t="s">
        <v>1021</v>
      </c>
      <c r="C129" t="s">
        <v>814</v>
      </c>
      <c r="D129" t="s">
        <v>1022</v>
      </c>
    </row>
    <row r="130" spans="1:4" x14ac:dyDescent="0.25">
      <c r="A130" t="s">
        <v>0</v>
      </c>
      <c r="B130" t="s">
        <v>1023</v>
      </c>
      <c r="C130" t="s">
        <v>814</v>
      </c>
      <c r="D130" t="s">
        <v>1024</v>
      </c>
    </row>
    <row r="131" spans="1:4" x14ac:dyDescent="0.25">
      <c r="A131" t="s">
        <v>0</v>
      </c>
      <c r="B131" t="s">
        <v>1025</v>
      </c>
      <c r="C131" t="s">
        <v>814</v>
      </c>
      <c r="D131" t="s">
        <v>1026</v>
      </c>
    </row>
    <row r="132" spans="1:4" x14ac:dyDescent="0.25">
      <c r="A132" t="s">
        <v>0</v>
      </c>
      <c r="B132" t="s">
        <v>1027</v>
      </c>
      <c r="C132" t="s">
        <v>814</v>
      </c>
      <c r="D132" t="s">
        <v>1028</v>
      </c>
    </row>
    <row r="133" spans="1:4" x14ac:dyDescent="0.25">
      <c r="A133" t="s">
        <v>0</v>
      </c>
      <c r="B133" t="s">
        <v>1029</v>
      </c>
      <c r="C133" t="s">
        <v>814</v>
      </c>
      <c r="D133" t="s">
        <v>1030</v>
      </c>
    </row>
    <row r="134" spans="1:4" x14ac:dyDescent="0.25">
      <c r="A134" t="s">
        <v>0</v>
      </c>
      <c r="B134" t="s">
        <v>1031</v>
      </c>
      <c r="C134" t="s">
        <v>814</v>
      </c>
      <c r="D134" t="s">
        <v>1032</v>
      </c>
    </row>
    <row r="135" spans="1:4" x14ac:dyDescent="0.25">
      <c r="A135" t="s">
        <v>0</v>
      </c>
      <c r="B135" t="s">
        <v>1033</v>
      </c>
      <c r="C135" t="s">
        <v>814</v>
      </c>
      <c r="D135" t="s">
        <v>1034</v>
      </c>
    </row>
    <row r="136" spans="1:4" x14ac:dyDescent="0.25">
      <c r="A136" t="s">
        <v>0</v>
      </c>
      <c r="B136" t="s">
        <v>1035</v>
      </c>
      <c r="C136" t="s">
        <v>814</v>
      </c>
      <c r="D136" t="s">
        <v>1036</v>
      </c>
    </row>
    <row r="137" spans="1:4" x14ac:dyDescent="0.25">
      <c r="A137" t="s">
        <v>0</v>
      </c>
      <c r="B137" t="s">
        <v>1037</v>
      </c>
      <c r="C137" t="s">
        <v>814</v>
      </c>
      <c r="D137" t="s">
        <v>1038</v>
      </c>
    </row>
    <row r="138" spans="1:4" x14ac:dyDescent="0.25">
      <c r="A138" t="s">
        <v>0</v>
      </c>
      <c r="B138" t="s">
        <v>1039</v>
      </c>
      <c r="C138" t="s">
        <v>814</v>
      </c>
      <c r="D138" t="s">
        <v>1040</v>
      </c>
    </row>
    <row r="139" spans="1:4" x14ac:dyDescent="0.25">
      <c r="A139" t="s">
        <v>0</v>
      </c>
      <c r="B139" t="s">
        <v>1041</v>
      </c>
      <c r="C139" t="s">
        <v>814</v>
      </c>
      <c r="D139" t="s">
        <v>1042</v>
      </c>
    </row>
    <row r="140" spans="1:4" x14ac:dyDescent="0.25">
      <c r="A140" t="s">
        <v>0</v>
      </c>
      <c r="B140" t="s">
        <v>1043</v>
      </c>
      <c r="C140" t="s">
        <v>814</v>
      </c>
      <c r="D140" t="s">
        <v>1044</v>
      </c>
    </row>
    <row r="141" spans="1:4" x14ac:dyDescent="0.25">
      <c r="A141" t="s">
        <v>0</v>
      </c>
      <c r="B141" t="s">
        <v>1045</v>
      </c>
      <c r="C141" t="s">
        <v>814</v>
      </c>
      <c r="D141" t="s">
        <v>1046</v>
      </c>
    </row>
    <row r="142" spans="1:4" x14ac:dyDescent="0.25">
      <c r="A142" t="s">
        <v>0</v>
      </c>
      <c r="B142" t="s">
        <v>1047</v>
      </c>
      <c r="C142" t="s">
        <v>814</v>
      </c>
      <c r="D142" t="s">
        <v>1048</v>
      </c>
    </row>
    <row r="143" spans="1:4" x14ac:dyDescent="0.25">
      <c r="A143" t="s">
        <v>0</v>
      </c>
      <c r="B143" t="s">
        <v>1049</v>
      </c>
      <c r="C143" t="s">
        <v>814</v>
      </c>
      <c r="D143" t="s">
        <v>1050</v>
      </c>
    </row>
    <row r="144" spans="1:4" x14ac:dyDescent="0.25">
      <c r="A144" t="s">
        <v>0</v>
      </c>
      <c r="B144" t="s">
        <v>1051</v>
      </c>
      <c r="C144" t="s">
        <v>814</v>
      </c>
      <c r="D144" t="s">
        <v>1052</v>
      </c>
    </row>
    <row r="145" spans="1:4" x14ac:dyDescent="0.25">
      <c r="A145" t="s">
        <v>0</v>
      </c>
      <c r="B145" t="s">
        <v>1053</v>
      </c>
      <c r="C145" t="s">
        <v>814</v>
      </c>
      <c r="D145" t="s">
        <v>1054</v>
      </c>
    </row>
    <row r="146" spans="1:4" x14ac:dyDescent="0.25">
      <c r="A146" t="s">
        <v>0</v>
      </c>
      <c r="B146" t="s">
        <v>1055</v>
      </c>
      <c r="C146" t="s">
        <v>814</v>
      </c>
      <c r="D146" t="s">
        <v>1056</v>
      </c>
    </row>
    <row r="147" spans="1:4" x14ac:dyDescent="0.25">
      <c r="A147" t="s">
        <v>0</v>
      </c>
      <c r="B147" t="s">
        <v>1057</v>
      </c>
      <c r="C147" t="s">
        <v>814</v>
      </c>
      <c r="D147" t="s">
        <v>1058</v>
      </c>
    </row>
    <row r="148" spans="1:4" x14ac:dyDescent="0.25">
      <c r="A148" t="s">
        <v>0</v>
      </c>
      <c r="B148" t="s">
        <v>1059</v>
      </c>
      <c r="C148" t="s">
        <v>814</v>
      </c>
      <c r="D148" t="s">
        <v>1060</v>
      </c>
    </row>
    <row r="149" spans="1:4" x14ac:dyDescent="0.25">
      <c r="A149" t="s">
        <v>0</v>
      </c>
      <c r="B149" t="s">
        <v>1061</v>
      </c>
      <c r="C149" t="s">
        <v>814</v>
      </c>
      <c r="D149" t="s">
        <v>1062</v>
      </c>
    </row>
    <row r="150" spans="1:4" x14ac:dyDescent="0.25">
      <c r="A150" t="s">
        <v>0</v>
      </c>
      <c r="B150" t="s">
        <v>1063</v>
      </c>
      <c r="C150" t="s">
        <v>814</v>
      </c>
      <c r="D150" t="s">
        <v>1064</v>
      </c>
    </row>
    <row r="151" spans="1:4" x14ac:dyDescent="0.25">
      <c r="A151" t="s">
        <v>0</v>
      </c>
      <c r="B151" t="s">
        <v>1065</v>
      </c>
      <c r="C151" t="s">
        <v>814</v>
      </c>
      <c r="D151" t="s">
        <v>1066</v>
      </c>
    </row>
    <row r="152" spans="1:4" x14ac:dyDescent="0.25">
      <c r="A152" t="s">
        <v>0</v>
      </c>
      <c r="B152" t="s">
        <v>1067</v>
      </c>
      <c r="C152" t="s">
        <v>814</v>
      </c>
      <c r="D152" t="s">
        <v>1068</v>
      </c>
    </row>
    <row r="153" spans="1:4" x14ac:dyDescent="0.25">
      <c r="A153" t="s">
        <v>0</v>
      </c>
      <c r="B153" t="s">
        <v>1069</v>
      </c>
      <c r="C153" t="s">
        <v>814</v>
      </c>
      <c r="D153" t="s">
        <v>1070</v>
      </c>
    </row>
    <row r="154" spans="1:4" x14ac:dyDescent="0.25">
      <c r="A154" t="s">
        <v>0</v>
      </c>
      <c r="B154" t="s">
        <v>1071</v>
      </c>
      <c r="C154" t="s">
        <v>814</v>
      </c>
      <c r="D154" t="s">
        <v>1072</v>
      </c>
    </row>
    <row r="155" spans="1:4" x14ac:dyDescent="0.25">
      <c r="A155" t="s">
        <v>0</v>
      </c>
      <c r="B155" t="s">
        <v>1073</v>
      </c>
      <c r="C155" t="s">
        <v>814</v>
      </c>
      <c r="D155" t="s">
        <v>1074</v>
      </c>
    </row>
    <row r="156" spans="1:4" x14ac:dyDescent="0.25">
      <c r="A156" t="s">
        <v>0</v>
      </c>
      <c r="B156" t="s">
        <v>1075</v>
      </c>
      <c r="C156" t="s">
        <v>814</v>
      </c>
      <c r="D156" t="s">
        <v>1076</v>
      </c>
    </row>
    <row r="157" spans="1:4" x14ac:dyDescent="0.25">
      <c r="A157" t="s">
        <v>0</v>
      </c>
      <c r="B157" t="s">
        <v>1077</v>
      </c>
      <c r="C157" t="s">
        <v>814</v>
      </c>
      <c r="D157" t="s">
        <v>1078</v>
      </c>
    </row>
    <row r="158" spans="1:4" x14ac:dyDescent="0.25">
      <c r="A158" t="s">
        <v>0</v>
      </c>
      <c r="B158" t="s">
        <v>1079</v>
      </c>
      <c r="C158" t="s">
        <v>814</v>
      </c>
      <c r="D158" t="s">
        <v>1080</v>
      </c>
    </row>
    <row r="159" spans="1:4" x14ac:dyDescent="0.25">
      <c r="A159" t="s">
        <v>0</v>
      </c>
      <c r="B159" t="s">
        <v>1081</v>
      </c>
      <c r="C159" t="s">
        <v>814</v>
      </c>
      <c r="D159" t="s">
        <v>1082</v>
      </c>
    </row>
    <row r="160" spans="1:4" x14ac:dyDescent="0.25">
      <c r="A160" t="s">
        <v>0</v>
      </c>
      <c r="B160" t="s">
        <v>1083</v>
      </c>
      <c r="C160" t="s">
        <v>814</v>
      </c>
      <c r="D160" t="s">
        <v>1084</v>
      </c>
    </row>
    <row r="161" spans="1:4" x14ac:dyDescent="0.25">
      <c r="A161" t="s">
        <v>0</v>
      </c>
      <c r="B161" t="s">
        <v>1085</v>
      </c>
      <c r="C161" t="s">
        <v>814</v>
      </c>
      <c r="D161" t="s">
        <v>1086</v>
      </c>
    </row>
    <row r="162" spans="1:4" x14ac:dyDescent="0.25">
      <c r="A162" t="s">
        <v>0</v>
      </c>
      <c r="B162" t="s">
        <v>1087</v>
      </c>
      <c r="C162" t="s">
        <v>814</v>
      </c>
      <c r="D162" t="s">
        <v>1088</v>
      </c>
    </row>
    <row r="163" spans="1:4" x14ac:dyDescent="0.25">
      <c r="A163" t="s">
        <v>0</v>
      </c>
      <c r="B163" t="s">
        <v>1089</v>
      </c>
      <c r="C163" t="s">
        <v>814</v>
      </c>
      <c r="D163" t="s">
        <v>1090</v>
      </c>
    </row>
    <row r="164" spans="1:4" x14ac:dyDescent="0.25">
      <c r="A164" t="s">
        <v>0</v>
      </c>
      <c r="B164" t="s">
        <v>1091</v>
      </c>
      <c r="C164" t="s">
        <v>814</v>
      </c>
      <c r="D164" t="s">
        <v>1092</v>
      </c>
    </row>
    <row r="165" spans="1:4" x14ac:dyDescent="0.25">
      <c r="A165" t="s">
        <v>0</v>
      </c>
      <c r="B165" t="s">
        <v>1093</v>
      </c>
      <c r="C165" t="s">
        <v>814</v>
      </c>
      <c r="D165" t="s">
        <v>1094</v>
      </c>
    </row>
    <row r="166" spans="1:4" x14ac:dyDescent="0.25">
      <c r="A166" t="s">
        <v>0</v>
      </c>
      <c r="B166" t="s">
        <v>1095</v>
      </c>
      <c r="C166" t="s">
        <v>814</v>
      </c>
      <c r="D166" t="s">
        <v>1096</v>
      </c>
    </row>
    <row r="167" spans="1:4" x14ac:dyDescent="0.25">
      <c r="A167" t="s">
        <v>0</v>
      </c>
      <c r="B167" t="s">
        <v>1097</v>
      </c>
      <c r="C167" t="s">
        <v>814</v>
      </c>
      <c r="D167" t="s">
        <v>1098</v>
      </c>
    </row>
    <row r="168" spans="1:4" x14ac:dyDescent="0.25">
      <c r="A168" t="s">
        <v>0</v>
      </c>
      <c r="B168" t="s">
        <v>1099</v>
      </c>
      <c r="C168" t="s">
        <v>814</v>
      </c>
      <c r="D168" t="s">
        <v>1100</v>
      </c>
    </row>
    <row r="169" spans="1:4" x14ac:dyDescent="0.25">
      <c r="A169" t="s">
        <v>0</v>
      </c>
      <c r="B169" t="s">
        <v>1101</v>
      </c>
      <c r="C169" t="s">
        <v>814</v>
      </c>
      <c r="D169" t="s">
        <v>1102</v>
      </c>
    </row>
    <row r="170" spans="1:4" x14ac:dyDescent="0.25">
      <c r="A170" t="s">
        <v>0</v>
      </c>
      <c r="B170" t="s">
        <v>1103</v>
      </c>
      <c r="C170" t="s">
        <v>814</v>
      </c>
      <c r="D170" t="s">
        <v>1104</v>
      </c>
    </row>
    <row r="171" spans="1:4" x14ac:dyDescent="0.25">
      <c r="A171" t="s">
        <v>0</v>
      </c>
      <c r="B171" t="s">
        <v>1105</v>
      </c>
      <c r="C171" t="s">
        <v>814</v>
      </c>
      <c r="D171" t="s">
        <v>1106</v>
      </c>
    </row>
    <row r="172" spans="1:4" x14ac:dyDescent="0.25">
      <c r="A172" t="s">
        <v>0</v>
      </c>
      <c r="B172" t="s">
        <v>1107</v>
      </c>
      <c r="C172" t="s">
        <v>814</v>
      </c>
      <c r="D172" t="s">
        <v>1108</v>
      </c>
    </row>
    <row r="173" spans="1:4" x14ac:dyDescent="0.25">
      <c r="A173" t="s">
        <v>0</v>
      </c>
      <c r="B173" t="s">
        <v>1109</v>
      </c>
      <c r="C173" t="s">
        <v>814</v>
      </c>
      <c r="D173" t="s">
        <v>1110</v>
      </c>
    </row>
    <row r="174" spans="1:4" x14ac:dyDescent="0.25">
      <c r="A174" t="s">
        <v>0</v>
      </c>
      <c r="B174" t="s">
        <v>1111</v>
      </c>
      <c r="C174" t="s">
        <v>814</v>
      </c>
      <c r="D174" t="s">
        <v>1112</v>
      </c>
    </row>
    <row r="175" spans="1:4" x14ac:dyDescent="0.25">
      <c r="A175" t="s">
        <v>0</v>
      </c>
      <c r="B175" t="s">
        <v>1113</v>
      </c>
      <c r="C175" t="s">
        <v>814</v>
      </c>
      <c r="D175" t="s">
        <v>1114</v>
      </c>
    </row>
    <row r="176" spans="1:4" x14ac:dyDescent="0.25">
      <c r="A176" t="s">
        <v>0</v>
      </c>
      <c r="B176" t="s">
        <v>1115</v>
      </c>
      <c r="C176" t="s">
        <v>814</v>
      </c>
      <c r="D176" t="s">
        <v>1116</v>
      </c>
    </row>
    <row r="177" spans="1:4" x14ac:dyDescent="0.25">
      <c r="A177" t="s">
        <v>0</v>
      </c>
      <c r="B177" t="s">
        <v>1117</v>
      </c>
      <c r="C177" t="s">
        <v>814</v>
      </c>
      <c r="D177" t="s">
        <v>1118</v>
      </c>
    </row>
    <row r="178" spans="1:4" x14ac:dyDescent="0.25">
      <c r="A178" t="s">
        <v>0</v>
      </c>
      <c r="B178" t="s">
        <v>1119</v>
      </c>
      <c r="C178" t="s">
        <v>814</v>
      </c>
      <c r="D178" t="s">
        <v>1120</v>
      </c>
    </row>
    <row r="179" spans="1:4" x14ac:dyDescent="0.25">
      <c r="A179" t="s">
        <v>0</v>
      </c>
      <c r="B179" t="s">
        <v>1121</v>
      </c>
      <c r="C179" t="s">
        <v>814</v>
      </c>
      <c r="D179" t="s">
        <v>1122</v>
      </c>
    </row>
    <row r="180" spans="1:4" x14ac:dyDescent="0.25">
      <c r="A180" t="s">
        <v>0</v>
      </c>
      <c r="B180" t="s">
        <v>1123</v>
      </c>
      <c r="C180" t="s">
        <v>814</v>
      </c>
      <c r="D180" t="s">
        <v>1124</v>
      </c>
    </row>
    <row r="181" spans="1:4" x14ac:dyDescent="0.25">
      <c r="A181" t="s">
        <v>0</v>
      </c>
      <c r="B181" t="s">
        <v>1125</v>
      </c>
      <c r="C181" t="s">
        <v>814</v>
      </c>
      <c r="D181" t="s">
        <v>1126</v>
      </c>
    </row>
    <row r="182" spans="1:4" x14ac:dyDescent="0.25">
      <c r="A182" t="s">
        <v>0</v>
      </c>
      <c r="B182" t="s">
        <v>1127</v>
      </c>
      <c r="C182" t="s">
        <v>814</v>
      </c>
      <c r="D182" t="s">
        <v>1128</v>
      </c>
    </row>
    <row r="183" spans="1:4" x14ac:dyDescent="0.25">
      <c r="A183" t="s">
        <v>0</v>
      </c>
      <c r="B183" t="s">
        <v>1129</v>
      </c>
      <c r="C183" t="s">
        <v>814</v>
      </c>
      <c r="D183" t="s">
        <v>1130</v>
      </c>
    </row>
    <row r="184" spans="1:4" x14ac:dyDescent="0.25">
      <c r="A184" t="s">
        <v>0</v>
      </c>
      <c r="B184" t="s">
        <v>1131</v>
      </c>
      <c r="C184" t="s">
        <v>814</v>
      </c>
      <c r="D184" t="s">
        <v>1132</v>
      </c>
    </row>
    <row r="185" spans="1:4" x14ac:dyDescent="0.25">
      <c r="A185" t="s">
        <v>0</v>
      </c>
      <c r="B185" t="s">
        <v>1133</v>
      </c>
      <c r="C185" t="s">
        <v>814</v>
      </c>
      <c r="D185" t="s">
        <v>1134</v>
      </c>
    </row>
    <row r="186" spans="1:4" x14ac:dyDescent="0.25">
      <c r="A186" t="s">
        <v>0</v>
      </c>
      <c r="B186" t="s">
        <v>1135</v>
      </c>
      <c r="C186" t="s">
        <v>814</v>
      </c>
      <c r="D186" t="s">
        <v>1136</v>
      </c>
    </row>
    <row r="187" spans="1:4" x14ac:dyDescent="0.25">
      <c r="A187" t="s">
        <v>0</v>
      </c>
      <c r="B187" t="s">
        <v>1137</v>
      </c>
      <c r="C187" t="s">
        <v>814</v>
      </c>
      <c r="D187" t="s">
        <v>1138</v>
      </c>
    </row>
    <row r="188" spans="1:4" x14ac:dyDescent="0.25">
      <c r="A188" t="s">
        <v>0</v>
      </c>
      <c r="B188" t="s">
        <v>1139</v>
      </c>
      <c r="C188" t="s">
        <v>814</v>
      </c>
      <c r="D188" t="s">
        <v>1140</v>
      </c>
    </row>
    <row r="189" spans="1:4" x14ac:dyDescent="0.25">
      <c r="A189" t="s">
        <v>0</v>
      </c>
      <c r="B189" t="s">
        <v>1141</v>
      </c>
      <c r="C189" t="s">
        <v>814</v>
      </c>
      <c r="D189" t="s">
        <v>1142</v>
      </c>
    </row>
    <row r="190" spans="1:4" x14ac:dyDescent="0.25">
      <c r="A190" t="s">
        <v>0</v>
      </c>
      <c r="B190" t="s">
        <v>1143</v>
      </c>
      <c r="C190" t="s">
        <v>814</v>
      </c>
      <c r="D190" t="s">
        <v>1144</v>
      </c>
    </row>
    <row r="191" spans="1:4" x14ac:dyDescent="0.25">
      <c r="A191" t="s">
        <v>0</v>
      </c>
      <c r="B191" t="s">
        <v>1145</v>
      </c>
      <c r="C191" t="s">
        <v>814</v>
      </c>
      <c r="D191" t="s">
        <v>1146</v>
      </c>
    </row>
    <row r="192" spans="1:4" x14ac:dyDescent="0.25">
      <c r="A192" t="s">
        <v>0</v>
      </c>
      <c r="B192" t="s">
        <v>1147</v>
      </c>
      <c r="C192" t="s">
        <v>814</v>
      </c>
      <c r="D192" t="s">
        <v>1148</v>
      </c>
    </row>
    <row r="193" spans="1:4" x14ac:dyDescent="0.25">
      <c r="A193" t="s">
        <v>0</v>
      </c>
      <c r="B193" t="s">
        <v>1149</v>
      </c>
      <c r="C193" t="s">
        <v>814</v>
      </c>
      <c r="D193" t="s">
        <v>1150</v>
      </c>
    </row>
    <row r="194" spans="1:4" x14ac:dyDescent="0.25">
      <c r="A194" t="s">
        <v>0</v>
      </c>
      <c r="B194" t="s">
        <v>1151</v>
      </c>
      <c r="C194" t="s">
        <v>814</v>
      </c>
      <c r="D194" t="s">
        <v>1152</v>
      </c>
    </row>
    <row r="195" spans="1:4" x14ac:dyDescent="0.25">
      <c r="A195" t="s">
        <v>0</v>
      </c>
      <c r="B195" t="s">
        <v>1153</v>
      </c>
      <c r="C195" t="s">
        <v>814</v>
      </c>
      <c r="D195" t="s">
        <v>1154</v>
      </c>
    </row>
    <row r="196" spans="1:4" x14ac:dyDescent="0.25">
      <c r="A196" t="s">
        <v>0</v>
      </c>
      <c r="B196" t="s">
        <v>1155</v>
      </c>
      <c r="C196" t="s">
        <v>814</v>
      </c>
      <c r="D196" t="s">
        <v>1156</v>
      </c>
    </row>
    <row r="197" spans="1:4" x14ac:dyDescent="0.25">
      <c r="A197" t="s">
        <v>0</v>
      </c>
      <c r="B197" t="s">
        <v>1157</v>
      </c>
      <c r="C197" t="s">
        <v>814</v>
      </c>
      <c r="D197" t="s">
        <v>1158</v>
      </c>
    </row>
    <row r="198" spans="1:4" x14ac:dyDescent="0.25">
      <c r="A198" t="s">
        <v>0</v>
      </c>
      <c r="B198" t="s">
        <v>1159</v>
      </c>
      <c r="C198" t="s">
        <v>814</v>
      </c>
      <c r="D198" t="s">
        <v>1160</v>
      </c>
    </row>
    <row r="199" spans="1:4" x14ac:dyDescent="0.25">
      <c r="A199" t="s">
        <v>0</v>
      </c>
      <c r="B199" t="s">
        <v>1161</v>
      </c>
      <c r="C199" t="s">
        <v>814</v>
      </c>
      <c r="D199" t="s">
        <v>1162</v>
      </c>
    </row>
    <row r="200" spans="1:4" x14ac:dyDescent="0.25">
      <c r="A200" t="s">
        <v>0</v>
      </c>
      <c r="B200" t="s">
        <v>1163</v>
      </c>
      <c r="C200" t="s">
        <v>814</v>
      </c>
      <c r="D200" t="s">
        <v>1164</v>
      </c>
    </row>
    <row r="201" spans="1:4" x14ac:dyDescent="0.25">
      <c r="A201" t="s">
        <v>0</v>
      </c>
      <c r="B201" t="s">
        <v>1165</v>
      </c>
      <c r="C201" t="s">
        <v>814</v>
      </c>
      <c r="D201" t="s">
        <v>1166</v>
      </c>
    </row>
    <row r="202" spans="1:4" x14ac:dyDescent="0.25">
      <c r="A202" t="s">
        <v>0</v>
      </c>
      <c r="B202" t="s">
        <v>1167</v>
      </c>
      <c r="C202" t="s">
        <v>814</v>
      </c>
      <c r="D202" t="s">
        <v>1168</v>
      </c>
    </row>
    <row r="203" spans="1:4" x14ac:dyDescent="0.25">
      <c r="A203" t="s">
        <v>0</v>
      </c>
      <c r="B203" t="s">
        <v>1169</v>
      </c>
      <c r="C203" t="s">
        <v>814</v>
      </c>
      <c r="D203" t="s">
        <v>1170</v>
      </c>
    </row>
    <row r="204" spans="1:4" x14ac:dyDescent="0.25">
      <c r="A204" t="s">
        <v>0</v>
      </c>
      <c r="B204" t="s">
        <v>1171</v>
      </c>
      <c r="C204" t="s">
        <v>814</v>
      </c>
      <c r="D204" t="s">
        <v>1172</v>
      </c>
    </row>
    <row r="205" spans="1:4" x14ac:dyDescent="0.25">
      <c r="A205" t="s">
        <v>0</v>
      </c>
      <c r="B205" t="s">
        <v>1173</v>
      </c>
      <c r="C205" t="s">
        <v>814</v>
      </c>
      <c r="D205" t="s">
        <v>1174</v>
      </c>
    </row>
    <row r="206" spans="1:4" x14ac:dyDescent="0.25">
      <c r="A206" t="s">
        <v>0</v>
      </c>
      <c r="B206" t="s">
        <v>1175</v>
      </c>
      <c r="C206" t="s">
        <v>814</v>
      </c>
      <c r="D206" t="s">
        <v>1176</v>
      </c>
    </row>
    <row r="207" spans="1:4" x14ac:dyDescent="0.25">
      <c r="A207" t="s">
        <v>0</v>
      </c>
      <c r="B207" t="s">
        <v>1177</v>
      </c>
      <c r="C207" t="s">
        <v>814</v>
      </c>
      <c r="D207" t="s">
        <v>1178</v>
      </c>
    </row>
    <row r="208" spans="1:4" x14ac:dyDescent="0.25">
      <c r="A208" t="s">
        <v>0</v>
      </c>
      <c r="B208" t="s">
        <v>1179</v>
      </c>
      <c r="C208" t="s">
        <v>814</v>
      </c>
      <c r="D208" t="s">
        <v>1180</v>
      </c>
    </row>
    <row r="209" spans="1:4" x14ac:dyDescent="0.25">
      <c r="A209" t="s">
        <v>0</v>
      </c>
      <c r="B209" t="s">
        <v>1181</v>
      </c>
      <c r="C209" t="s">
        <v>814</v>
      </c>
      <c r="D209" t="s">
        <v>1182</v>
      </c>
    </row>
    <row r="210" spans="1:4" x14ac:dyDescent="0.25">
      <c r="A210" t="s">
        <v>0</v>
      </c>
      <c r="B210" t="s">
        <v>1183</v>
      </c>
      <c r="C210" t="s">
        <v>814</v>
      </c>
      <c r="D210" t="s">
        <v>1184</v>
      </c>
    </row>
    <row r="211" spans="1:4" x14ac:dyDescent="0.25">
      <c r="A211" t="s">
        <v>0</v>
      </c>
      <c r="B211" t="s">
        <v>1185</v>
      </c>
      <c r="C211" t="s">
        <v>814</v>
      </c>
      <c r="D211" t="s">
        <v>1186</v>
      </c>
    </row>
    <row r="212" spans="1:4" x14ac:dyDescent="0.25">
      <c r="A212" t="s">
        <v>0</v>
      </c>
      <c r="B212" t="s">
        <v>1187</v>
      </c>
      <c r="C212" t="s">
        <v>814</v>
      </c>
      <c r="D212" t="s">
        <v>1188</v>
      </c>
    </row>
    <row r="213" spans="1:4" x14ac:dyDescent="0.25">
      <c r="A213" t="s">
        <v>0</v>
      </c>
      <c r="B213" t="s">
        <v>1189</v>
      </c>
      <c r="C213" t="s">
        <v>814</v>
      </c>
      <c r="D213" t="s">
        <v>1190</v>
      </c>
    </row>
    <row r="214" spans="1:4" x14ac:dyDescent="0.25">
      <c r="A214" t="s">
        <v>0</v>
      </c>
      <c r="B214" t="s">
        <v>1191</v>
      </c>
      <c r="C214" t="s">
        <v>814</v>
      </c>
      <c r="D214" t="s">
        <v>1192</v>
      </c>
    </row>
    <row r="215" spans="1:4" x14ac:dyDescent="0.25">
      <c r="A215" t="s">
        <v>0</v>
      </c>
      <c r="B215" t="s">
        <v>1193</v>
      </c>
      <c r="C215" t="s">
        <v>814</v>
      </c>
      <c r="D215" t="s">
        <v>1194</v>
      </c>
    </row>
    <row r="216" spans="1:4" x14ac:dyDescent="0.25">
      <c r="A216" t="s">
        <v>0</v>
      </c>
      <c r="B216" t="s">
        <v>1195</v>
      </c>
      <c r="C216" t="s">
        <v>814</v>
      </c>
      <c r="D216" t="s">
        <v>1196</v>
      </c>
    </row>
    <row r="217" spans="1:4" x14ac:dyDescent="0.25">
      <c r="A217" t="s">
        <v>0</v>
      </c>
      <c r="B217" t="s">
        <v>1197</v>
      </c>
      <c r="C217" t="s">
        <v>814</v>
      </c>
      <c r="D217" t="s">
        <v>1198</v>
      </c>
    </row>
    <row r="218" spans="1:4" x14ac:dyDescent="0.25">
      <c r="A218" t="s">
        <v>0</v>
      </c>
      <c r="B218" t="s">
        <v>1199</v>
      </c>
      <c r="C218" t="s">
        <v>814</v>
      </c>
      <c r="D218" t="s">
        <v>1200</v>
      </c>
    </row>
    <row r="219" spans="1:4" x14ac:dyDescent="0.25">
      <c r="A219" t="s">
        <v>0</v>
      </c>
      <c r="B219" t="s">
        <v>1201</v>
      </c>
      <c r="C219" t="s">
        <v>814</v>
      </c>
      <c r="D219" t="s">
        <v>1202</v>
      </c>
    </row>
    <row r="220" spans="1:4" x14ac:dyDescent="0.25">
      <c r="A220" t="s">
        <v>0</v>
      </c>
      <c r="B220" t="s">
        <v>1203</v>
      </c>
      <c r="C220" t="s">
        <v>814</v>
      </c>
      <c r="D220" t="s">
        <v>1204</v>
      </c>
    </row>
    <row r="221" spans="1:4" x14ac:dyDescent="0.25">
      <c r="A221" t="s">
        <v>0</v>
      </c>
      <c r="B221" t="s">
        <v>1205</v>
      </c>
      <c r="C221" t="s">
        <v>814</v>
      </c>
      <c r="D221" t="s">
        <v>1206</v>
      </c>
    </row>
    <row r="222" spans="1:4" x14ac:dyDescent="0.25">
      <c r="A222" t="s">
        <v>0</v>
      </c>
      <c r="B222" t="s">
        <v>1207</v>
      </c>
      <c r="C222" t="s">
        <v>814</v>
      </c>
      <c r="D222" t="s">
        <v>1208</v>
      </c>
    </row>
    <row r="223" spans="1:4" x14ac:dyDescent="0.25">
      <c r="A223" t="s">
        <v>0</v>
      </c>
      <c r="B223" t="s">
        <v>1209</v>
      </c>
      <c r="C223" t="s">
        <v>814</v>
      </c>
      <c r="D223" t="s">
        <v>1210</v>
      </c>
    </row>
    <row r="224" spans="1:4" x14ac:dyDescent="0.25">
      <c r="A224" t="s">
        <v>0</v>
      </c>
      <c r="B224" t="s">
        <v>1211</v>
      </c>
      <c r="C224" t="s">
        <v>814</v>
      </c>
      <c r="D224" t="s">
        <v>1212</v>
      </c>
    </row>
    <row r="225" spans="1:4" x14ac:dyDescent="0.25">
      <c r="A225" t="s">
        <v>0</v>
      </c>
      <c r="B225" t="s">
        <v>1213</v>
      </c>
      <c r="C225" t="s">
        <v>814</v>
      </c>
      <c r="D225" t="s">
        <v>1214</v>
      </c>
    </row>
    <row r="226" spans="1:4" x14ac:dyDescent="0.25">
      <c r="A226" t="s">
        <v>0</v>
      </c>
      <c r="B226" t="s">
        <v>1215</v>
      </c>
      <c r="C226" t="s">
        <v>814</v>
      </c>
      <c r="D226" t="s">
        <v>1216</v>
      </c>
    </row>
    <row r="227" spans="1:4" x14ac:dyDescent="0.25">
      <c r="A227" t="s">
        <v>0</v>
      </c>
      <c r="B227" t="s">
        <v>1217</v>
      </c>
      <c r="C227" t="s">
        <v>814</v>
      </c>
      <c r="D227" t="s">
        <v>1218</v>
      </c>
    </row>
    <row r="228" spans="1:4" x14ac:dyDescent="0.25">
      <c r="A228" t="s">
        <v>0</v>
      </c>
      <c r="B228" t="s">
        <v>1219</v>
      </c>
      <c r="C228" t="s">
        <v>814</v>
      </c>
      <c r="D228" t="s">
        <v>1220</v>
      </c>
    </row>
    <row r="229" spans="1:4" x14ac:dyDescent="0.25">
      <c r="A229" t="s">
        <v>0</v>
      </c>
      <c r="B229" t="s">
        <v>1221</v>
      </c>
      <c r="C229" t="s">
        <v>814</v>
      </c>
      <c r="D229" t="s">
        <v>1222</v>
      </c>
    </row>
    <row r="230" spans="1:4" x14ac:dyDescent="0.25">
      <c r="A230" t="s">
        <v>0</v>
      </c>
      <c r="B230" t="s">
        <v>1223</v>
      </c>
      <c r="C230" t="s">
        <v>814</v>
      </c>
      <c r="D230" t="s">
        <v>1224</v>
      </c>
    </row>
    <row r="231" spans="1:4" x14ac:dyDescent="0.25">
      <c r="A231" t="s">
        <v>0</v>
      </c>
      <c r="B231" t="s">
        <v>1225</v>
      </c>
      <c r="C231" t="s">
        <v>814</v>
      </c>
      <c r="D231" t="s">
        <v>1226</v>
      </c>
    </row>
    <row r="232" spans="1:4" x14ac:dyDescent="0.25">
      <c r="A232" t="s">
        <v>0</v>
      </c>
      <c r="B232" t="s">
        <v>1227</v>
      </c>
      <c r="C232" t="s">
        <v>814</v>
      </c>
      <c r="D232" t="s">
        <v>1228</v>
      </c>
    </row>
    <row r="233" spans="1:4" x14ac:dyDescent="0.25">
      <c r="A233" t="s">
        <v>0</v>
      </c>
      <c r="B233" t="s">
        <v>1229</v>
      </c>
      <c r="C233" t="s">
        <v>814</v>
      </c>
      <c r="D233" t="s">
        <v>1230</v>
      </c>
    </row>
    <row r="234" spans="1:4" x14ac:dyDescent="0.25">
      <c r="A234" t="s">
        <v>0</v>
      </c>
      <c r="B234" t="s">
        <v>1231</v>
      </c>
      <c r="C234" t="s">
        <v>814</v>
      </c>
      <c r="D234" t="s">
        <v>1232</v>
      </c>
    </row>
    <row r="235" spans="1:4" x14ac:dyDescent="0.25">
      <c r="A235" t="s">
        <v>0</v>
      </c>
      <c r="B235" t="s">
        <v>1233</v>
      </c>
      <c r="C235" t="s">
        <v>814</v>
      </c>
      <c r="D235" t="s">
        <v>1234</v>
      </c>
    </row>
    <row r="236" spans="1:4" x14ac:dyDescent="0.25">
      <c r="A236" t="s">
        <v>0</v>
      </c>
      <c r="B236" t="s">
        <v>1235</v>
      </c>
      <c r="C236" t="s">
        <v>814</v>
      </c>
      <c r="D236" t="s">
        <v>1236</v>
      </c>
    </row>
    <row r="237" spans="1:4" x14ac:dyDescent="0.25">
      <c r="A237" t="s">
        <v>0</v>
      </c>
      <c r="B237" t="s">
        <v>1237</v>
      </c>
      <c r="C237" t="s">
        <v>814</v>
      </c>
      <c r="D237" t="s">
        <v>1238</v>
      </c>
    </row>
    <row r="238" spans="1:4" x14ac:dyDescent="0.25">
      <c r="A238" t="s">
        <v>0</v>
      </c>
      <c r="B238" t="s">
        <v>1239</v>
      </c>
      <c r="C238" t="s">
        <v>814</v>
      </c>
      <c r="D238" t="s">
        <v>1240</v>
      </c>
    </row>
    <row r="239" spans="1:4" x14ac:dyDescent="0.25">
      <c r="A239" t="s">
        <v>0</v>
      </c>
      <c r="B239" t="s">
        <v>1241</v>
      </c>
      <c r="C239" t="s">
        <v>814</v>
      </c>
      <c r="D239" t="s">
        <v>1242</v>
      </c>
    </row>
    <row r="240" spans="1:4" x14ac:dyDescent="0.25">
      <c r="A240" t="s">
        <v>0</v>
      </c>
      <c r="B240" t="s">
        <v>1243</v>
      </c>
      <c r="C240" t="s">
        <v>814</v>
      </c>
      <c r="D240" t="s">
        <v>1244</v>
      </c>
    </row>
    <row r="241" spans="1:4" x14ac:dyDescent="0.25">
      <c r="A241" t="s">
        <v>0</v>
      </c>
      <c r="B241" t="s">
        <v>1245</v>
      </c>
      <c r="C241" t="s">
        <v>814</v>
      </c>
      <c r="D241" t="s">
        <v>1246</v>
      </c>
    </row>
    <row r="242" spans="1:4" x14ac:dyDescent="0.25">
      <c r="A242" t="s">
        <v>0</v>
      </c>
      <c r="B242" t="s">
        <v>1247</v>
      </c>
      <c r="C242" t="s">
        <v>814</v>
      </c>
      <c r="D242" t="s">
        <v>1248</v>
      </c>
    </row>
    <row r="243" spans="1:4" x14ac:dyDescent="0.25">
      <c r="A243" t="s">
        <v>0</v>
      </c>
      <c r="B243" t="s">
        <v>1249</v>
      </c>
      <c r="C243" t="s">
        <v>814</v>
      </c>
      <c r="D243" t="s">
        <v>1250</v>
      </c>
    </row>
    <row r="244" spans="1:4" x14ac:dyDescent="0.25">
      <c r="A244" t="s">
        <v>0</v>
      </c>
      <c r="B244" t="s">
        <v>1251</v>
      </c>
      <c r="C244" t="s">
        <v>814</v>
      </c>
      <c r="D244" t="s">
        <v>1252</v>
      </c>
    </row>
    <row r="245" spans="1:4" x14ac:dyDescent="0.25">
      <c r="A245" t="s">
        <v>0</v>
      </c>
      <c r="B245" t="s">
        <v>1253</v>
      </c>
      <c r="C245" t="s">
        <v>814</v>
      </c>
      <c r="D245" t="s">
        <v>1254</v>
      </c>
    </row>
    <row r="246" spans="1:4" x14ac:dyDescent="0.25">
      <c r="A246" t="s">
        <v>0</v>
      </c>
      <c r="B246" t="s">
        <v>1255</v>
      </c>
      <c r="C246" t="s">
        <v>814</v>
      </c>
      <c r="D246" t="s">
        <v>1256</v>
      </c>
    </row>
    <row r="247" spans="1:4" x14ac:dyDescent="0.25">
      <c r="A247" t="s">
        <v>0</v>
      </c>
      <c r="B247" t="s">
        <v>1257</v>
      </c>
      <c r="C247" t="s">
        <v>814</v>
      </c>
      <c r="D247" t="s">
        <v>1258</v>
      </c>
    </row>
    <row r="248" spans="1:4" x14ac:dyDescent="0.25">
      <c r="A248" t="s">
        <v>0</v>
      </c>
      <c r="B248" t="s">
        <v>1259</v>
      </c>
      <c r="C248" t="s">
        <v>814</v>
      </c>
      <c r="D248" t="s">
        <v>1260</v>
      </c>
    </row>
    <row r="249" spans="1:4" x14ac:dyDescent="0.25">
      <c r="A249" t="s">
        <v>0</v>
      </c>
      <c r="B249" t="s">
        <v>1261</v>
      </c>
      <c r="C249" t="s">
        <v>814</v>
      </c>
      <c r="D249" t="s">
        <v>1262</v>
      </c>
    </row>
    <row r="250" spans="1:4" x14ac:dyDescent="0.25">
      <c r="A250" t="s">
        <v>0</v>
      </c>
      <c r="B250" t="s">
        <v>1263</v>
      </c>
      <c r="C250" t="s">
        <v>814</v>
      </c>
      <c r="D250" t="s">
        <v>1264</v>
      </c>
    </row>
    <row r="251" spans="1:4" x14ac:dyDescent="0.25">
      <c r="A251" t="s">
        <v>0</v>
      </c>
      <c r="B251" t="s">
        <v>1265</v>
      </c>
      <c r="C251" t="s">
        <v>814</v>
      </c>
      <c r="D251" t="s">
        <v>1266</v>
      </c>
    </row>
    <row r="252" spans="1:4" x14ac:dyDescent="0.25">
      <c r="A252" t="s">
        <v>0</v>
      </c>
      <c r="B252" t="s">
        <v>1267</v>
      </c>
      <c r="C252" t="s">
        <v>814</v>
      </c>
      <c r="D252" t="s">
        <v>1268</v>
      </c>
    </row>
    <row r="253" spans="1:4" x14ac:dyDescent="0.25">
      <c r="A253" t="s">
        <v>0</v>
      </c>
      <c r="B253" t="s">
        <v>1269</v>
      </c>
      <c r="C253" t="s">
        <v>814</v>
      </c>
      <c r="D253" t="s">
        <v>1270</v>
      </c>
    </row>
    <row r="254" spans="1:4" x14ac:dyDescent="0.25">
      <c r="A254" t="s">
        <v>0</v>
      </c>
      <c r="B254" t="s">
        <v>1271</v>
      </c>
      <c r="C254" t="s">
        <v>814</v>
      </c>
      <c r="D254" t="s">
        <v>1272</v>
      </c>
    </row>
    <row r="255" spans="1:4" x14ac:dyDescent="0.25">
      <c r="A255" t="s">
        <v>0</v>
      </c>
      <c r="B255" t="s">
        <v>1273</v>
      </c>
      <c r="C255" t="s">
        <v>814</v>
      </c>
      <c r="D255" t="s">
        <v>1274</v>
      </c>
    </row>
    <row r="256" spans="1:4" x14ac:dyDescent="0.25">
      <c r="A256" t="s">
        <v>0</v>
      </c>
      <c r="B256" t="s">
        <v>1275</v>
      </c>
      <c r="C256" t="s">
        <v>814</v>
      </c>
      <c r="D256" t="s">
        <v>1276</v>
      </c>
    </row>
    <row r="257" spans="1:4" x14ac:dyDescent="0.25">
      <c r="A257" t="s">
        <v>0</v>
      </c>
      <c r="B257" t="s">
        <v>1277</v>
      </c>
      <c r="C257" t="s">
        <v>814</v>
      </c>
      <c r="D257" t="s">
        <v>1278</v>
      </c>
    </row>
    <row r="258" spans="1:4" x14ac:dyDescent="0.25">
      <c r="A258" t="s">
        <v>0</v>
      </c>
      <c r="B258" t="s">
        <v>1279</v>
      </c>
      <c r="C258" t="s">
        <v>814</v>
      </c>
      <c r="D258" t="s">
        <v>1280</v>
      </c>
    </row>
    <row r="259" spans="1:4" x14ac:dyDescent="0.25">
      <c r="A259" t="s">
        <v>0</v>
      </c>
      <c r="B259" t="s">
        <v>1281</v>
      </c>
      <c r="C259" t="s">
        <v>814</v>
      </c>
      <c r="D259" t="s">
        <v>1282</v>
      </c>
    </row>
    <row r="260" spans="1:4" x14ac:dyDescent="0.25">
      <c r="A260" t="s">
        <v>0</v>
      </c>
      <c r="B260" t="s">
        <v>1283</v>
      </c>
      <c r="C260" t="s">
        <v>814</v>
      </c>
      <c r="D260" t="s">
        <v>1284</v>
      </c>
    </row>
    <row r="261" spans="1:4" x14ac:dyDescent="0.25">
      <c r="A261" t="s">
        <v>0</v>
      </c>
      <c r="B261" t="s">
        <v>1285</v>
      </c>
      <c r="C261" t="s">
        <v>814</v>
      </c>
      <c r="D261" t="s">
        <v>1286</v>
      </c>
    </row>
    <row r="262" spans="1:4" x14ac:dyDescent="0.25">
      <c r="A262" t="s">
        <v>0</v>
      </c>
      <c r="B262" t="s">
        <v>1287</v>
      </c>
      <c r="C262" t="s">
        <v>814</v>
      </c>
      <c r="D262" t="s">
        <v>1288</v>
      </c>
    </row>
    <row r="263" spans="1:4" x14ac:dyDescent="0.25">
      <c r="A263" t="s">
        <v>0</v>
      </c>
      <c r="B263" t="s">
        <v>1289</v>
      </c>
      <c r="C263" t="s">
        <v>814</v>
      </c>
      <c r="D263" t="s">
        <v>1290</v>
      </c>
    </row>
    <row r="264" spans="1:4" x14ac:dyDescent="0.25">
      <c r="A264" t="s">
        <v>0</v>
      </c>
      <c r="B264" t="s">
        <v>1291</v>
      </c>
      <c r="C264" t="s">
        <v>814</v>
      </c>
      <c r="D264" t="s">
        <v>1292</v>
      </c>
    </row>
    <row r="265" spans="1:4" x14ac:dyDescent="0.25">
      <c r="A265" t="s">
        <v>0</v>
      </c>
      <c r="B265" t="s">
        <v>1293</v>
      </c>
      <c r="C265" t="s">
        <v>814</v>
      </c>
      <c r="D265" t="s">
        <v>1294</v>
      </c>
    </row>
    <row r="266" spans="1:4" x14ac:dyDescent="0.25">
      <c r="A266" t="s">
        <v>0</v>
      </c>
      <c r="B266" t="s">
        <v>1295</v>
      </c>
      <c r="C266" t="s">
        <v>814</v>
      </c>
      <c r="D266" t="s">
        <v>1296</v>
      </c>
    </row>
    <row r="267" spans="1:4" x14ac:dyDescent="0.25">
      <c r="A267" t="s">
        <v>0</v>
      </c>
      <c r="B267" t="s">
        <v>1297</v>
      </c>
      <c r="C267" t="s">
        <v>814</v>
      </c>
      <c r="D267" t="s">
        <v>1298</v>
      </c>
    </row>
    <row r="268" spans="1:4" x14ac:dyDescent="0.25">
      <c r="A268" t="s">
        <v>0</v>
      </c>
      <c r="B268" t="s">
        <v>1299</v>
      </c>
      <c r="C268" t="s">
        <v>814</v>
      </c>
      <c r="D268" t="s">
        <v>1300</v>
      </c>
    </row>
    <row r="269" spans="1:4" x14ac:dyDescent="0.25">
      <c r="A269" t="s">
        <v>0</v>
      </c>
      <c r="B269" t="s">
        <v>1301</v>
      </c>
      <c r="C269" t="s">
        <v>814</v>
      </c>
      <c r="D269" t="s">
        <v>1302</v>
      </c>
    </row>
    <row r="270" spans="1:4" x14ac:dyDescent="0.25">
      <c r="A270" t="s">
        <v>0</v>
      </c>
      <c r="B270" t="s">
        <v>1303</v>
      </c>
      <c r="C270" t="s">
        <v>814</v>
      </c>
      <c r="D270" t="s">
        <v>1304</v>
      </c>
    </row>
    <row r="271" spans="1:4" x14ac:dyDescent="0.25">
      <c r="A271" t="s">
        <v>0</v>
      </c>
      <c r="B271" t="s">
        <v>1305</v>
      </c>
      <c r="C271" t="s">
        <v>814</v>
      </c>
      <c r="D271" t="s">
        <v>1306</v>
      </c>
    </row>
    <row r="272" spans="1:4" x14ac:dyDescent="0.25">
      <c r="A272" t="s">
        <v>0</v>
      </c>
      <c r="B272" t="s">
        <v>1307</v>
      </c>
      <c r="C272" t="s">
        <v>814</v>
      </c>
      <c r="D272" t="s">
        <v>1308</v>
      </c>
    </row>
    <row r="273" spans="1:4" x14ac:dyDescent="0.25">
      <c r="A273" t="s">
        <v>0</v>
      </c>
      <c r="B273" t="s">
        <v>1309</v>
      </c>
      <c r="C273" t="s">
        <v>814</v>
      </c>
      <c r="D273" t="s">
        <v>1310</v>
      </c>
    </row>
    <row r="274" spans="1:4" x14ac:dyDescent="0.25">
      <c r="A274" t="s">
        <v>0</v>
      </c>
      <c r="B274" t="s">
        <v>1311</v>
      </c>
      <c r="C274" t="s">
        <v>814</v>
      </c>
      <c r="D274" t="s">
        <v>1312</v>
      </c>
    </row>
    <row r="275" spans="1:4" x14ac:dyDescent="0.25">
      <c r="A275" t="s">
        <v>0</v>
      </c>
      <c r="B275" t="s">
        <v>1313</v>
      </c>
      <c r="C275" t="s">
        <v>814</v>
      </c>
      <c r="D275" t="s">
        <v>1314</v>
      </c>
    </row>
    <row r="276" spans="1:4" x14ac:dyDescent="0.25">
      <c r="A276" t="s">
        <v>0</v>
      </c>
      <c r="B276" t="s">
        <v>1315</v>
      </c>
      <c r="C276" t="s">
        <v>814</v>
      </c>
      <c r="D276" t="s">
        <v>1316</v>
      </c>
    </row>
    <row r="277" spans="1:4" x14ac:dyDescent="0.25">
      <c r="A277" t="s">
        <v>0</v>
      </c>
      <c r="B277" t="s">
        <v>1317</v>
      </c>
      <c r="C277" t="s">
        <v>814</v>
      </c>
      <c r="D277" t="s">
        <v>1318</v>
      </c>
    </row>
    <row r="278" spans="1:4" x14ac:dyDescent="0.25">
      <c r="A278" t="s">
        <v>0</v>
      </c>
      <c r="B278" t="s">
        <v>1319</v>
      </c>
      <c r="C278" t="s">
        <v>814</v>
      </c>
      <c r="D278" t="s">
        <v>1320</v>
      </c>
    </row>
    <row r="279" spans="1:4" x14ac:dyDescent="0.25">
      <c r="A279" t="s">
        <v>0</v>
      </c>
      <c r="B279" t="s">
        <v>1321</v>
      </c>
      <c r="C279" t="s">
        <v>814</v>
      </c>
      <c r="D279" t="s">
        <v>1322</v>
      </c>
    </row>
    <row r="280" spans="1:4" x14ac:dyDescent="0.25">
      <c r="A280" t="s">
        <v>0</v>
      </c>
      <c r="B280" t="s">
        <v>1323</v>
      </c>
      <c r="C280" t="s">
        <v>814</v>
      </c>
      <c r="D280" t="s">
        <v>1324</v>
      </c>
    </row>
    <row r="281" spans="1:4" x14ac:dyDescent="0.25">
      <c r="A281" t="s">
        <v>0</v>
      </c>
      <c r="B281" t="s">
        <v>1325</v>
      </c>
      <c r="C281" t="s">
        <v>814</v>
      </c>
      <c r="D281" t="s">
        <v>1326</v>
      </c>
    </row>
    <row r="282" spans="1:4" x14ac:dyDescent="0.25">
      <c r="A282" t="s">
        <v>0</v>
      </c>
      <c r="B282" t="s">
        <v>1327</v>
      </c>
      <c r="C282" t="s">
        <v>814</v>
      </c>
      <c r="D282" t="s">
        <v>1328</v>
      </c>
    </row>
    <row r="283" spans="1:4" x14ac:dyDescent="0.25">
      <c r="A283" t="s">
        <v>0</v>
      </c>
      <c r="B283" t="s">
        <v>1329</v>
      </c>
      <c r="C283" t="s">
        <v>814</v>
      </c>
      <c r="D283" t="s">
        <v>1330</v>
      </c>
    </row>
    <row r="284" spans="1:4" x14ac:dyDescent="0.25">
      <c r="A284" t="s">
        <v>0</v>
      </c>
      <c r="B284" t="s">
        <v>1331</v>
      </c>
      <c r="C284" t="s">
        <v>814</v>
      </c>
      <c r="D284" t="s">
        <v>1332</v>
      </c>
    </row>
    <row r="285" spans="1:4" x14ac:dyDescent="0.25">
      <c r="A285" t="s">
        <v>0</v>
      </c>
      <c r="B285" t="s">
        <v>1333</v>
      </c>
      <c r="C285" t="s">
        <v>814</v>
      </c>
      <c r="D285" t="s">
        <v>1334</v>
      </c>
    </row>
    <row r="286" spans="1:4" x14ac:dyDescent="0.25">
      <c r="A286" t="s">
        <v>0</v>
      </c>
      <c r="B286" t="s">
        <v>1335</v>
      </c>
      <c r="C286" t="s">
        <v>814</v>
      </c>
      <c r="D286" t="s">
        <v>1336</v>
      </c>
    </row>
    <row r="287" spans="1:4" x14ac:dyDescent="0.25">
      <c r="A287" t="s">
        <v>0</v>
      </c>
      <c r="B287" t="s">
        <v>1337</v>
      </c>
      <c r="C287" t="s">
        <v>814</v>
      </c>
      <c r="D287" t="s">
        <v>1338</v>
      </c>
    </row>
    <row r="288" spans="1:4" x14ac:dyDescent="0.25">
      <c r="A288" t="s">
        <v>0</v>
      </c>
      <c r="B288" t="s">
        <v>1339</v>
      </c>
      <c r="C288" t="s">
        <v>814</v>
      </c>
      <c r="D288" t="s">
        <v>1340</v>
      </c>
    </row>
    <row r="289" spans="1:4" x14ac:dyDescent="0.25">
      <c r="A289" t="s">
        <v>0</v>
      </c>
      <c r="B289" t="s">
        <v>1341</v>
      </c>
      <c r="C289" t="s">
        <v>814</v>
      </c>
      <c r="D289" t="s">
        <v>1342</v>
      </c>
    </row>
    <row r="290" spans="1:4" x14ac:dyDescent="0.25">
      <c r="A290" t="s">
        <v>0</v>
      </c>
      <c r="B290" t="s">
        <v>1343</v>
      </c>
      <c r="C290" t="s">
        <v>814</v>
      </c>
      <c r="D290" t="s">
        <v>1344</v>
      </c>
    </row>
    <row r="291" spans="1:4" x14ac:dyDescent="0.25">
      <c r="A291" t="s">
        <v>0</v>
      </c>
      <c r="B291" t="s">
        <v>1345</v>
      </c>
      <c r="C291" t="s">
        <v>814</v>
      </c>
      <c r="D291" t="s">
        <v>1346</v>
      </c>
    </row>
    <row r="292" spans="1:4" x14ac:dyDescent="0.25">
      <c r="A292" t="s">
        <v>0</v>
      </c>
      <c r="B292" t="s">
        <v>1347</v>
      </c>
      <c r="C292" t="s">
        <v>814</v>
      </c>
      <c r="D292" t="s">
        <v>1348</v>
      </c>
    </row>
    <row r="293" spans="1:4" x14ac:dyDescent="0.25">
      <c r="A293" t="s">
        <v>0</v>
      </c>
      <c r="B293" t="s">
        <v>1349</v>
      </c>
      <c r="C293" t="s">
        <v>814</v>
      </c>
      <c r="D293" t="s">
        <v>1350</v>
      </c>
    </row>
    <row r="294" spans="1:4" x14ac:dyDescent="0.25">
      <c r="A294" t="s">
        <v>0</v>
      </c>
      <c r="B294" t="s">
        <v>1351</v>
      </c>
      <c r="C294" t="s">
        <v>814</v>
      </c>
      <c r="D294" t="s">
        <v>1352</v>
      </c>
    </row>
    <row r="295" spans="1:4" x14ac:dyDescent="0.25">
      <c r="A295" t="s">
        <v>0</v>
      </c>
      <c r="B295" t="s">
        <v>1353</v>
      </c>
      <c r="C295" t="s">
        <v>814</v>
      </c>
      <c r="D295" t="s">
        <v>1354</v>
      </c>
    </row>
    <row r="296" spans="1:4" x14ac:dyDescent="0.25">
      <c r="A296" t="s">
        <v>0</v>
      </c>
      <c r="B296" t="s">
        <v>1355</v>
      </c>
      <c r="C296" t="s">
        <v>814</v>
      </c>
      <c r="D296" t="s">
        <v>1356</v>
      </c>
    </row>
    <row r="297" spans="1:4" x14ac:dyDescent="0.25">
      <c r="A297" t="s">
        <v>0</v>
      </c>
      <c r="B297" t="s">
        <v>1357</v>
      </c>
      <c r="C297" t="s">
        <v>814</v>
      </c>
      <c r="D297" t="s">
        <v>1358</v>
      </c>
    </row>
    <row r="298" spans="1:4" x14ac:dyDescent="0.25">
      <c r="A298" t="s">
        <v>0</v>
      </c>
      <c r="B298" t="s">
        <v>1359</v>
      </c>
      <c r="C298" t="s">
        <v>814</v>
      </c>
      <c r="D298" t="s">
        <v>1360</v>
      </c>
    </row>
    <row r="299" spans="1:4" x14ac:dyDescent="0.25">
      <c r="A299" t="s">
        <v>0</v>
      </c>
      <c r="B299" t="s">
        <v>1361</v>
      </c>
      <c r="C299" t="s">
        <v>814</v>
      </c>
      <c r="D299" t="s">
        <v>1362</v>
      </c>
    </row>
    <row r="300" spans="1:4" x14ac:dyDescent="0.25">
      <c r="A300" t="s">
        <v>0</v>
      </c>
      <c r="B300" t="s">
        <v>1363</v>
      </c>
      <c r="C300" t="s">
        <v>814</v>
      </c>
      <c r="D300" t="s">
        <v>1364</v>
      </c>
    </row>
    <row r="301" spans="1:4" x14ac:dyDescent="0.25">
      <c r="A301" t="s">
        <v>0</v>
      </c>
      <c r="B301" t="s">
        <v>1365</v>
      </c>
      <c r="C301" t="s">
        <v>814</v>
      </c>
      <c r="D301" t="s">
        <v>1366</v>
      </c>
    </row>
    <row r="302" spans="1:4" x14ac:dyDescent="0.25">
      <c r="A302" t="s">
        <v>0</v>
      </c>
      <c r="B302" t="s">
        <v>1367</v>
      </c>
      <c r="C302" t="s">
        <v>814</v>
      </c>
      <c r="D302" t="s">
        <v>1368</v>
      </c>
    </row>
    <row r="303" spans="1:4" x14ac:dyDescent="0.25">
      <c r="A303" t="s">
        <v>0</v>
      </c>
      <c r="B303" t="s">
        <v>1369</v>
      </c>
      <c r="C303" t="s">
        <v>814</v>
      </c>
      <c r="D303" t="s">
        <v>1370</v>
      </c>
    </row>
    <row r="304" spans="1:4" x14ac:dyDescent="0.25">
      <c r="A304" t="s">
        <v>0</v>
      </c>
      <c r="B304" t="s">
        <v>1371</v>
      </c>
      <c r="C304" t="s">
        <v>814</v>
      </c>
      <c r="D304" t="s">
        <v>1372</v>
      </c>
    </row>
    <row r="305" spans="1:4" x14ac:dyDescent="0.25">
      <c r="A305" t="s">
        <v>0</v>
      </c>
      <c r="B305" t="s">
        <v>1373</v>
      </c>
      <c r="C305" t="s">
        <v>814</v>
      </c>
      <c r="D305" t="s">
        <v>1374</v>
      </c>
    </row>
    <row r="306" spans="1:4" x14ac:dyDescent="0.25">
      <c r="A306" t="s">
        <v>0</v>
      </c>
      <c r="B306" t="s">
        <v>1375</v>
      </c>
      <c r="C306" t="s">
        <v>814</v>
      </c>
      <c r="D306" t="s">
        <v>1376</v>
      </c>
    </row>
    <row r="307" spans="1:4" x14ac:dyDescent="0.25">
      <c r="A307" t="s">
        <v>0</v>
      </c>
      <c r="B307" t="s">
        <v>1377</v>
      </c>
      <c r="C307" t="s">
        <v>814</v>
      </c>
      <c r="D307" t="s">
        <v>1378</v>
      </c>
    </row>
    <row r="308" spans="1:4" x14ac:dyDescent="0.25">
      <c r="A308" t="s">
        <v>0</v>
      </c>
      <c r="B308" t="s">
        <v>1379</v>
      </c>
      <c r="C308" t="s">
        <v>814</v>
      </c>
      <c r="D308" t="s">
        <v>1380</v>
      </c>
    </row>
    <row r="309" spans="1:4" x14ac:dyDescent="0.25">
      <c r="A309" t="s">
        <v>0</v>
      </c>
      <c r="B309" t="s">
        <v>1381</v>
      </c>
      <c r="C309" t="s">
        <v>814</v>
      </c>
      <c r="D309" t="s">
        <v>1382</v>
      </c>
    </row>
    <row r="310" spans="1:4" x14ac:dyDescent="0.25">
      <c r="A310" t="s">
        <v>0</v>
      </c>
      <c r="B310" t="s">
        <v>1383</v>
      </c>
      <c r="C310" t="s">
        <v>814</v>
      </c>
      <c r="D310" t="s">
        <v>1384</v>
      </c>
    </row>
    <row r="311" spans="1:4" x14ac:dyDescent="0.25">
      <c r="A311" t="s">
        <v>0</v>
      </c>
      <c r="B311" t="s">
        <v>1385</v>
      </c>
      <c r="C311" t="s">
        <v>814</v>
      </c>
      <c r="D311" t="s">
        <v>1386</v>
      </c>
    </row>
    <row r="312" spans="1:4" x14ac:dyDescent="0.25">
      <c r="A312" t="s">
        <v>0</v>
      </c>
      <c r="B312" t="s">
        <v>1387</v>
      </c>
      <c r="C312" t="s">
        <v>814</v>
      </c>
      <c r="D312" t="s">
        <v>1388</v>
      </c>
    </row>
    <row r="313" spans="1:4" x14ac:dyDescent="0.25">
      <c r="A313" t="s">
        <v>0</v>
      </c>
      <c r="B313" t="s">
        <v>1389</v>
      </c>
      <c r="C313" t="s">
        <v>814</v>
      </c>
      <c r="D313" t="s">
        <v>1390</v>
      </c>
    </row>
    <row r="314" spans="1:4" x14ac:dyDescent="0.25">
      <c r="A314" t="s">
        <v>0</v>
      </c>
      <c r="B314" t="s">
        <v>1391</v>
      </c>
      <c r="C314" t="s">
        <v>814</v>
      </c>
      <c r="D314" t="s">
        <v>1392</v>
      </c>
    </row>
    <row r="315" spans="1:4" x14ac:dyDescent="0.25">
      <c r="A315" t="s">
        <v>0</v>
      </c>
      <c r="B315" t="s">
        <v>1393</v>
      </c>
      <c r="C315" t="s">
        <v>814</v>
      </c>
      <c r="D315" t="s">
        <v>1394</v>
      </c>
    </row>
    <row r="316" spans="1:4" x14ac:dyDescent="0.25">
      <c r="A316" t="s">
        <v>0</v>
      </c>
      <c r="B316" t="s">
        <v>1395</v>
      </c>
      <c r="C316" t="s">
        <v>814</v>
      </c>
      <c r="D316" t="s">
        <v>1396</v>
      </c>
    </row>
    <row r="317" spans="1:4" x14ac:dyDescent="0.25">
      <c r="A317" t="s">
        <v>0</v>
      </c>
      <c r="B317" t="s">
        <v>1397</v>
      </c>
      <c r="C317" t="s">
        <v>814</v>
      </c>
      <c r="D317" t="s">
        <v>1398</v>
      </c>
    </row>
    <row r="318" spans="1:4" x14ac:dyDescent="0.25">
      <c r="A318" t="s">
        <v>0</v>
      </c>
      <c r="B318" t="s">
        <v>1399</v>
      </c>
      <c r="C318" t="s">
        <v>814</v>
      </c>
      <c r="D318" t="s">
        <v>1400</v>
      </c>
    </row>
    <row r="319" spans="1:4" x14ac:dyDescent="0.25">
      <c r="A319" t="s">
        <v>0</v>
      </c>
      <c r="B319" t="s">
        <v>1401</v>
      </c>
      <c r="C319" t="s">
        <v>814</v>
      </c>
      <c r="D319" t="s">
        <v>1402</v>
      </c>
    </row>
    <row r="320" spans="1:4" x14ac:dyDescent="0.25">
      <c r="A320" t="s">
        <v>0</v>
      </c>
      <c r="B320" t="s">
        <v>1403</v>
      </c>
      <c r="C320" t="s">
        <v>814</v>
      </c>
      <c r="D320" t="s">
        <v>1404</v>
      </c>
    </row>
    <row r="321" spans="1:4" x14ac:dyDescent="0.25">
      <c r="A321" t="s">
        <v>0</v>
      </c>
      <c r="B321" t="s">
        <v>1405</v>
      </c>
      <c r="C321" t="s">
        <v>814</v>
      </c>
      <c r="D321" t="s">
        <v>1406</v>
      </c>
    </row>
    <row r="322" spans="1:4" x14ac:dyDescent="0.25">
      <c r="A322" t="s">
        <v>0</v>
      </c>
      <c r="B322" t="s">
        <v>1407</v>
      </c>
      <c r="C322" t="s">
        <v>814</v>
      </c>
      <c r="D322" t="s">
        <v>1408</v>
      </c>
    </row>
    <row r="323" spans="1:4" x14ac:dyDescent="0.25">
      <c r="A323" t="s">
        <v>0</v>
      </c>
      <c r="B323" t="s">
        <v>1409</v>
      </c>
      <c r="C323" t="s">
        <v>814</v>
      </c>
      <c r="D323" t="s">
        <v>1410</v>
      </c>
    </row>
    <row r="324" spans="1:4" x14ac:dyDescent="0.25">
      <c r="A324" t="s">
        <v>0</v>
      </c>
      <c r="B324" t="s">
        <v>1411</v>
      </c>
      <c r="C324" t="s">
        <v>814</v>
      </c>
      <c r="D324" t="s">
        <v>1412</v>
      </c>
    </row>
    <row r="325" spans="1:4" x14ac:dyDescent="0.25">
      <c r="A325" t="s">
        <v>0</v>
      </c>
      <c r="B325" t="s">
        <v>1413</v>
      </c>
      <c r="C325" t="s">
        <v>814</v>
      </c>
      <c r="D325" t="s">
        <v>1414</v>
      </c>
    </row>
    <row r="326" spans="1:4" x14ac:dyDescent="0.25">
      <c r="A326" t="s">
        <v>0</v>
      </c>
      <c r="B326" t="s">
        <v>1415</v>
      </c>
      <c r="C326" t="s">
        <v>814</v>
      </c>
      <c r="D326" t="s">
        <v>1416</v>
      </c>
    </row>
    <row r="327" spans="1:4" x14ac:dyDescent="0.25">
      <c r="A327" t="s">
        <v>0</v>
      </c>
      <c r="B327" t="s">
        <v>1417</v>
      </c>
      <c r="C327" t="s">
        <v>814</v>
      </c>
      <c r="D327" t="s">
        <v>1418</v>
      </c>
    </row>
    <row r="328" spans="1:4" x14ac:dyDescent="0.25">
      <c r="A328" t="s">
        <v>0</v>
      </c>
      <c r="B328" t="s">
        <v>1419</v>
      </c>
      <c r="C328" t="s">
        <v>814</v>
      </c>
      <c r="D328" t="s">
        <v>1420</v>
      </c>
    </row>
    <row r="329" spans="1:4" x14ac:dyDescent="0.25">
      <c r="A329" t="s">
        <v>0</v>
      </c>
      <c r="B329" t="s">
        <v>1421</v>
      </c>
      <c r="C329" t="s">
        <v>814</v>
      </c>
      <c r="D329" t="s">
        <v>1422</v>
      </c>
    </row>
    <row r="330" spans="1:4" x14ac:dyDescent="0.25">
      <c r="A330" t="s">
        <v>0</v>
      </c>
      <c r="B330" t="s">
        <v>1423</v>
      </c>
      <c r="C330" t="s">
        <v>814</v>
      </c>
      <c r="D330" t="s">
        <v>1424</v>
      </c>
    </row>
    <row r="331" spans="1:4" x14ac:dyDescent="0.25">
      <c r="A331" t="s">
        <v>0</v>
      </c>
      <c r="B331" t="s">
        <v>1425</v>
      </c>
      <c r="C331" t="s">
        <v>814</v>
      </c>
      <c r="D331" t="s">
        <v>1426</v>
      </c>
    </row>
    <row r="332" spans="1:4" x14ac:dyDescent="0.25">
      <c r="A332" t="s">
        <v>0</v>
      </c>
      <c r="B332" t="s">
        <v>1427</v>
      </c>
      <c r="C332" t="s">
        <v>814</v>
      </c>
      <c r="D332" t="s">
        <v>1428</v>
      </c>
    </row>
    <row r="333" spans="1:4" x14ac:dyDescent="0.25">
      <c r="A333" t="s">
        <v>0</v>
      </c>
      <c r="B333" t="s">
        <v>1429</v>
      </c>
      <c r="C333" t="s">
        <v>814</v>
      </c>
      <c r="D333" t="s">
        <v>1430</v>
      </c>
    </row>
    <row r="334" spans="1:4" x14ac:dyDescent="0.25">
      <c r="A334" t="s">
        <v>0</v>
      </c>
      <c r="B334" t="s">
        <v>1431</v>
      </c>
      <c r="C334" t="s">
        <v>814</v>
      </c>
      <c r="D334" t="s">
        <v>1432</v>
      </c>
    </row>
    <row r="335" spans="1:4" x14ac:dyDescent="0.25">
      <c r="A335" t="s">
        <v>0</v>
      </c>
      <c r="B335" t="s">
        <v>1433</v>
      </c>
      <c r="C335" t="s">
        <v>814</v>
      </c>
      <c r="D335" t="s">
        <v>1434</v>
      </c>
    </row>
    <row r="336" spans="1:4" x14ac:dyDescent="0.25">
      <c r="A336" t="s">
        <v>0</v>
      </c>
      <c r="B336" t="s">
        <v>1435</v>
      </c>
      <c r="C336" t="s">
        <v>814</v>
      </c>
      <c r="D336" t="s">
        <v>1436</v>
      </c>
    </row>
    <row r="337" spans="1:4" x14ac:dyDescent="0.25">
      <c r="A337" t="s">
        <v>0</v>
      </c>
      <c r="B337" t="s">
        <v>1437</v>
      </c>
      <c r="C337" t="s">
        <v>814</v>
      </c>
      <c r="D337" t="s">
        <v>1438</v>
      </c>
    </row>
    <row r="338" spans="1:4" x14ac:dyDescent="0.25">
      <c r="A338" t="s">
        <v>0</v>
      </c>
      <c r="B338" t="s">
        <v>1439</v>
      </c>
      <c r="C338" t="s">
        <v>814</v>
      </c>
      <c r="D338" t="s">
        <v>1440</v>
      </c>
    </row>
    <row r="339" spans="1:4" x14ac:dyDescent="0.25">
      <c r="A339" t="s">
        <v>0</v>
      </c>
      <c r="B339" t="s">
        <v>1441</v>
      </c>
      <c r="C339" t="s">
        <v>814</v>
      </c>
      <c r="D339" t="s">
        <v>1442</v>
      </c>
    </row>
    <row r="340" spans="1:4" x14ac:dyDescent="0.25">
      <c r="A340" t="s">
        <v>0</v>
      </c>
      <c r="B340" t="s">
        <v>1443</v>
      </c>
      <c r="C340" t="s">
        <v>814</v>
      </c>
      <c r="D340" t="s">
        <v>1444</v>
      </c>
    </row>
    <row r="341" spans="1:4" x14ac:dyDescent="0.25">
      <c r="A341" t="s">
        <v>0</v>
      </c>
      <c r="B341" t="s">
        <v>1445</v>
      </c>
      <c r="C341" t="s">
        <v>814</v>
      </c>
      <c r="D341" t="s">
        <v>1446</v>
      </c>
    </row>
    <row r="342" spans="1:4" x14ac:dyDescent="0.25">
      <c r="A342" t="s">
        <v>0</v>
      </c>
      <c r="B342" t="s">
        <v>1447</v>
      </c>
      <c r="C342" t="s">
        <v>814</v>
      </c>
      <c r="D342" t="s">
        <v>1448</v>
      </c>
    </row>
    <row r="343" spans="1:4" x14ac:dyDescent="0.25">
      <c r="A343" t="s">
        <v>0</v>
      </c>
      <c r="B343" t="s">
        <v>1449</v>
      </c>
      <c r="C343" t="s">
        <v>814</v>
      </c>
      <c r="D343" t="s">
        <v>1450</v>
      </c>
    </row>
    <row r="344" spans="1:4" x14ac:dyDescent="0.25">
      <c r="A344" t="s">
        <v>0</v>
      </c>
      <c r="B344" t="s">
        <v>1451</v>
      </c>
      <c r="C344" t="s">
        <v>814</v>
      </c>
      <c r="D344" t="s">
        <v>1452</v>
      </c>
    </row>
    <row r="345" spans="1:4" x14ac:dyDescent="0.25">
      <c r="A345" t="s">
        <v>0</v>
      </c>
      <c r="B345" t="s">
        <v>1453</v>
      </c>
      <c r="C345" t="s">
        <v>814</v>
      </c>
      <c r="D345" t="s">
        <v>1454</v>
      </c>
    </row>
    <row r="346" spans="1:4" x14ac:dyDescent="0.25">
      <c r="A346" t="s">
        <v>0</v>
      </c>
      <c r="B346" t="s">
        <v>1455</v>
      </c>
      <c r="C346" t="s">
        <v>814</v>
      </c>
      <c r="D346" t="s">
        <v>1456</v>
      </c>
    </row>
    <row r="347" spans="1:4" x14ac:dyDescent="0.25">
      <c r="A347" t="s">
        <v>0</v>
      </c>
      <c r="B347" t="s">
        <v>1457</v>
      </c>
      <c r="C347" t="s">
        <v>814</v>
      </c>
      <c r="D347" t="s">
        <v>1458</v>
      </c>
    </row>
    <row r="348" spans="1:4" x14ac:dyDescent="0.25">
      <c r="A348" t="s">
        <v>0</v>
      </c>
      <c r="B348" t="s">
        <v>1459</v>
      </c>
      <c r="C348" t="s">
        <v>814</v>
      </c>
      <c r="D348" t="s">
        <v>1460</v>
      </c>
    </row>
    <row r="349" spans="1:4" x14ac:dyDescent="0.25">
      <c r="A349" t="s">
        <v>0</v>
      </c>
      <c r="B349" t="s">
        <v>1461</v>
      </c>
      <c r="C349" t="s">
        <v>814</v>
      </c>
      <c r="D349" t="s">
        <v>1462</v>
      </c>
    </row>
    <row r="350" spans="1:4" x14ac:dyDescent="0.25">
      <c r="A350" t="s">
        <v>0</v>
      </c>
      <c r="B350" t="s">
        <v>1463</v>
      </c>
      <c r="C350" t="s">
        <v>814</v>
      </c>
      <c r="D350" t="s">
        <v>1464</v>
      </c>
    </row>
    <row r="351" spans="1:4" x14ac:dyDescent="0.25">
      <c r="A351" t="s">
        <v>0</v>
      </c>
      <c r="B351" t="s">
        <v>1465</v>
      </c>
      <c r="C351" t="s">
        <v>814</v>
      </c>
      <c r="D351" t="s">
        <v>1466</v>
      </c>
    </row>
    <row r="352" spans="1:4" x14ac:dyDescent="0.25">
      <c r="A352" t="s">
        <v>0</v>
      </c>
      <c r="B352" t="s">
        <v>1467</v>
      </c>
      <c r="C352" t="s">
        <v>814</v>
      </c>
      <c r="D352" t="s">
        <v>1468</v>
      </c>
    </row>
    <row r="353" spans="1:4" x14ac:dyDescent="0.25">
      <c r="A353" t="s">
        <v>0</v>
      </c>
      <c r="B353" t="s">
        <v>1469</v>
      </c>
      <c r="C353" t="s">
        <v>814</v>
      </c>
      <c r="D353" t="s">
        <v>1470</v>
      </c>
    </row>
    <row r="354" spans="1:4" x14ac:dyDescent="0.25">
      <c r="A354" t="s">
        <v>0</v>
      </c>
      <c r="B354" t="s">
        <v>1471</v>
      </c>
      <c r="C354" t="s">
        <v>814</v>
      </c>
      <c r="D354" t="s">
        <v>1472</v>
      </c>
    </row>
    <row r="355" spans="1:4" x14ac:dyDescent="0.25">
      <c r="A355" t="s">
        <v>0</v>
      </c>
      <c r="B355" t="s">
        <v>1473</v>
      </c>
      <c r="C355" t="s">
        <v>814</v>
      </c>
      <c r="D355" t="s">
        <v>1474</v>
      </c>
    </row>
    <row r="356" spans="1:4" x14ac:dyDescent="0.25">
      <c r="A356" t="s">
        <v>0</v>
      </c>
      <c r="B356" t="s">
        <v>1475</v>
      </c>
      <c r="C356" t="s">
        <v>814</v>
      </c>
      <c r="D356" t="s">
        <v>1476</v>
      </c>
    </row>
    <row r="357" spans="1:4" x14ac:dyDescent="0.25">
      <c r="A357" t="s">
        <v>0</v>
      </c>
      <c r="B357" t="s">
        <v>1477</v>
      </c>
      <c r="C357" t="s">
        <v>814</v>
      </c>
      <c r="D357" t="s">
        <v>1478</v>
      </c>
    </row>
    <row r="358" spans="1:4" x14ac:dyDescent="0.25">
      <c r="A358" t="s">
        <v>0</v>
      </c>
      <c r="B358" t="s">
        <v>1479</v>
      </c>
      <c r="C358" t="s">
        <v>814</v>
      </c>
      <c r="D358" t="s">
        <v>1480</v>
      </c>
    </row>
    <row r="359" spans="1:4" x14ac:dyDescent="0.25">
      <c r="A359" t="s">
        <v>0</v>
      </c>
      <c r="B359" t="s">
        <v>1481</v>
      </c>
      <c r="C359" t="s">
        <v>814</v>
      </c>
      <c r="D359" t="s">
        <v>1482</v>
      </c>
    </row>
    <row r="360" spans="1:4" x14ac:dyDescent="0.25">
      <c r="A360" t="s">
        <v>0</v>
      </c>
      <c r="B360" t="s">
        <v>1483</v>
      </c>
      <c r="C360" t="s">
        <v>814</v>
      </c>
      <c r="D360" t="s">
        <v>1484</v>
      </c>
    </row>
    <row r="361" spans="1:4" x14ac:dyDescent="0.25">
      <c r="A361" t="s">
        <v>0</v>
      </c>
      <c r="B361" t="s">
        <v>1485</v>
      </c>
      <c r="C361" t="s">
        <v>814</v>
      </c>
      <c r="D361" t="s">
        <v>1486</v>
      </c>
    </row>
    <row r="362" spans="1:4" x14ac:dyDescent="0.25">
      <c r="A362" t="s">
        <v>0</v>
      </c>
      <c r="B362" t="s">
        <v>1487</v>
      </c>
      <c r="C362" t="s">
        <v>814</v>
      </c>
      <c r="D362" t="s">
        <v>1488</v>
      </c>
    </row>
    <row r="363" spans="1:4" x14ac:dyDescent="0.25">
      <c r="A363" t="s">
        <v>0</v>
      </c>
      <c r="B363" t="s">
        <v>1489</v>
      </c>
      <c r="C363" t="s">
        <v>814</v>
      </c>
      <c r="D363" t="s">
        <v>1490</v>
      </c>
    </row>
    <row r="364" spans="1:4" x14ac:dyDescent="0.25">
      <c r="A364" t="s">
        <v>0</v>
      </c>
      <c r="B364" t="s">
        <v>1491</v>
      </c>
      <c r="C364" t="s">
        <v>814</v>
      </c>
      <c r="D364" t="s">
        <v>1492</v>
      </c>
    </row>
    <row r="365" spans="1:4" x14ac:dyDescent="0.25">
      <c r="A365" t="s">
        <v>0</v>
      </c>
      <c r="B365" t="s">
        <v>1493</v>
      </c>
      <c r="C365" t="s">
        <v>814</v>
      </c>
      <c r="D365" t="s">
        <v>1494</v>
      </c>
    </row>
    <row r="366" spans="1:4" x14ac:dyDescent="0.25">
      <c r="A366" t="s">
        <v>0</v>
      </c>
      <c r="B366" t="s">
        <v>1495</v>
      </c>
      <c r="C366" t="s">
        <v>814</v>
      </c>
      <c r="D366" t="s">
        <v>1496</v>
      </c>
    </row>
    <row r="367" spans="1:4" x14ac:dyDescent="0.25">
      <c r="A367" t="s">
        <v>0</v>
      </c>
      <c r="B367" t="s">
        <v>1497</v>
      </c>
      <c r="C367" t="s">
        <v>814</v>
      </c>
      <c r="D367" t="s">
        <v>1498</v>
      </c>
    </row>
    <row r="368" spans="1:4" x14ac:dyDescent="0.25">
      <c r="A368" t="s">
        <v>0</v>
      </c>
      <c r="B368" t="s">
        <v>1499</v>
      </c>
      <c r="C368" t="s">
        <v>814</v>
      </c>
      <c r="D368" t="s">
        <v>1500</v>
      </c>
    </row>
    <row r="369" spans="1:4" x14ac:dyDescent="0.25">
      <c r="A369" t="s">
        <v>0</v>
      </c>
      <c r="B369" t="s">
        <v>1501</v>
      </c>
      <c r="C369" t="s">
        <v>814</v>
      </c>
      <c r="D369" t="s">
        <v>1502</v>
      </c>
    </row>
    <row r="370" spans="1:4" x14ac:dyDescent="0.25">
      <c r="A370" t="s">
        <v>0</v>
      </c>
      <c r="B370" t="s">
        <v>1503</v>
      </c>
      <c r="C370" t="s">
        <v>814</v>
      </c>
      <c r="D370" t="s">
        <v>1504</v>
      </c>
    </row>
    <row r="371" spans="1:4" x14ac:dyDescent="0.25">
      <c r="A371" t="s">
        <v>0</v>
      </c>
      <c r="B371" t="s">
        <v>1505</v>
      </c>
      <c r="C371" t="s">
        <v>814</v>
      </c>
      <c r="D371" t="s">
        <v>1506</v>
      </c>
    </row>
    <row r="372" spans="1:4" x14ac:dyDescent="0.25">
      <c r="A372" t="s">
        <v>0</v>
      </c>
      <c r="B372" t="s">
        <v>1507</v>
      </c>
      <c r="C372" t="s">
        <v>814</v>
      </c>
      <c r="D372" t="s">
        <v>1508</v>
      </c>
    </row>
    <row r="373" spans="1:4" x14ac:dyDescent="0.25">
      <c r="A373" t="s">
        <v>0</v>
      </c>
      <c r="B373" t="s">
        <v>1509</v>
      </c>
      <c r="C373" t="s">
        <v>814</v>
      </c>
      <c r="D373" t="s">
        <v>1510</v>
      </c>
    </row>
    <row r="374" spans="1:4" x14ac:dyDescent="0.25">
      <c r="A374" t="s">
        <v>0</v>
      </c>
      <c r="B374" t="s">
        <v>1511</v>
      </c>
      <c r="C374" t="s">
        <v>814</v>
      </c>
      <c r="D374" t="s">
        <v>1512</v>
      </c>
    </row>
    <row r="375" spans="1:4" x14ac:dyDescent="0.25">
      <c r="A375" t="s">
        <v>0</v>
      </c>
      <c r="B375" t="s">
        <v>1513</v>
      </c>
      <c r="C375" t="s">
        <v>814</v>
      </c>
      <c r="D375" t="s">
        <v>1514</v>
      </c>
    </row>
    <row r="376" spans="1:4" x14ac:dyDescent="0.25">
      <c r="A376" t="s">
        <v>0</v>
      </c>
      <c r="B376" t="s">
        <v>1515</v>
      </c>
      <c r="C376" t="s">
        <v>814</v>
      </c>
      <c r="D376" t="s">
        <v>1516</v>
      </c>
    </row>
    <row r="377" spans="1:4" x14ac:dyDescent="0.25">
      <c r="A377" t="s">
        <v>0</v>
      </c>
      <c r="B377" t="s">
        <v>1517</v>
      </c>
      <c r="C377" t="s">
        <v>814</v>
      </c>
      <c r="D377" t="s">
        <v>1518</v>
      </c>
    </row>
    <row r="378" spans="1:4" x14ac:dyDescent="0.25">
      <c r="A378" t="s">
        <v>0</v>
      </c>
      <c r="B378" t="s">
        <v>1519</v>
      </c>
      <c r="C378" t="s">
        <v>814</v>
      </c>
      <c r="D378" t="s">
        <v>1520</v>
      </c>
    </row>
    <row r="379" spans="1:4" x14ac:dyDescent="0.25">
      <c r="A379" t="s">
        <v>0</v>
      </c>
      <c r="B379" t="s">
        <v>1521</v>
      </c>
      <c r="C379" t="s">
        <v>814</v>
      </c>
      <c r="D379" t="s">
        <v>1522</v>
      </c>
    </row>
    <row r="380" spans="1:4" x14ac:dyDescent="0.25">
      <c r="A380" t="s">
        <v>0</v>
      </c>
      <c r="B380" t="s">
        <v>1523</v>
      </c>
      <c r="C380" t="s">
        <v>814</v>
      </c>
      <c r="D380" t="s">
        <v>1524</v>
      </c>
    </row>
    <row r="381" spans="1:4" x14ac:dyDescent="0.25">
      <c r="A381" t="s">
        <v>0</v>
      </c>
      <c r="B381" t="s">
        <v>1525</v>
      </c>
      <c r="C381" t="s">
        <v>814</v>
      </c>
      <c r="D381" t="s">
        <v>1526</v>
      </c>
    </row>
    <row r="382" spans="1:4" x14ac:dyDescent="0.25">
      <c r="A382" t="s">
        <v>0</v>
      </c>
      <c r="B382" t="s">
        <v>1527</v>
      </c>
      <c r="C382" t="s">
        <v>814</v>
      </c>
      <c r="D382" t="s">
        <v>1528</v>
      </c>
    </row>
    <row r="383" spans="1:4" x14ac:dyDescent="0.25">
      <c r="A383" t="s">
        <v>0</v>
      </c>
      <c r="B383" t="s">
        <v>1529</v>
      </c>
      <c r="C383" t="s">
        <v>814</v>
      </c>
      <c r="D383" t="s">
        <v>1530</v>
      </c>
    </row>
    <row r="384" spans="1:4" x14ac:dyDescent="0.25">
      <c r="A384" t="s">
        <v>0</v>
      </c>
      <c r="B384" t="s">
        <v>1531</v>
      </c>
      <c r="C384" t="s">
        <v>814</v>
      </c>
      <c r="D384" t="s">
        <v>1532</v>
      </c>
    </row>
    <row r="385" spans="1:4" x14ac:dyDescent="0.25">
      <c r="A385" t="s">
        <v>0</v>
      </c>
      <c r="B385" t="s">
        <v>1533</v>
      </c>
      <c r="C385" t="s">
        <v>814</v>
      </c>
      <c r="D385" t="s">
        <v>1534</v>
      </c>
    </row>
    <row r="386" spans="1:4" x14ac:dyDescent="0.25">
      <c r="A386" t="s">
        <v>0</v>
      </c>
      <c r="B386" t="s">
        <v>1535</v>
      </c>
      <c r="C386" t="s">
        <v>814</v>
      </c>
      <c r="D386" t="s">
        <v>1536</v>
      </c>
    </row>
    <row r="387" spans="1:4" x14ac:dyDescent="0.25">
      <c r="A387" t="s">
        <v>0</v>
      </c>
      <c r="B387" t="s">
        <v>1537</v>
      </c>
      <c r="C387" t="s">
        <v>814</v>
      </c>
      <c r="D387" t="s">
        <v>1538</v>
      </c>
    </row>
    <row r="388" spans="1:4" x14ac:dyDescent="0.25">
      <c r="A388" t="s">
        <v>0</v>
      </c>
      <c r="B388" t="s">
        <v>1539</v>
      </c>
      <c r="C388" t="s">
        <v>814</v>
      </c>
      <c r="D388" t="s">
        <v>1540</v>
      </c>
    </row>
    <row r="389" spans="1:4" x14ac:dyDescent="0.25">
      <c r="A389" t="s">
        <v>0</v>
      </c>
      <c r="B389" t="s">
        <v>1541</v>
      </c>
      <c r="C389" t="s">
        <v>814</v>
      </c>
      <c r="D389" t="s">
        <v>1542</v>
      </c>
    </row>
    <row r="390" spans="1:4" x14ac:dyDescent="0.25">
      <c r="A390" t="s">
        <v>0</v>
      </c>
      <c r="B390" t="s">
        <v>1543</v>
      </c>
      <c r="C390" t="s">
        <v>814</v>
      </c>
      <c r="D390" t="s">
        <v>1544</v>
      </c>
    </row>
    <row r="391" spans="1:4" x14ac:dyDescent="0.25">
      <c r="A391" t="s">
        <v>0</v>
      </c>
      <c r="B391" t="s">
        <v>1545</v>
      </c>
      <c r="C391" t="s">
        <v>814</v>
      </c>
      <c r="D391" t="s">
        <v>1546</v>
      </c>
    </row>
    <row r="392" spans="1:4" x14ac:dyDescent="0.25">
      <c r="A392" t="s">
        <v>0</v>
      </c>
      <c r="B392" t="s">
        <v>1547</v>
      </c>
      <c r="C392" t="s">
        <v>814</v>
      </c>
      <c r="D392" t="s">
        <v>1548</v>
      </c>
    </row>
    <row r="393" spans="1:4" x14ac:dyDescent="0.25">
      <c r="A393" t="s">
        <v>0</v>
      </c>
      <c r="B393" t="s">
        <v>1549</v>
      </c>
      <c r="C393" t="s">
        <v>814</v>
      </c>
      <c r="D393" t="s">
        <v>1550</v>
      </c>
    </row>
    <row r="394" spans="1:4" x14ac:dyDescent="0.25">
      <c r="A394" t="s">
        <v>0</v>
      </c>
      <c r="B394" t="s">
        <v>1551</v>
      </c>
      <c r="C394" t="s">
        <v>814</v>
      </c>
      <c r="D394" t="s">
        <v>1552</v>
      </c>
    </row>
    <row r="395" spans="1:4" x14ac:dyDescent="0.25">
      <c r="A395" t="s">
        <v>0</v>
      </c>
      <c r="B395" t="s">
        <v>1553</v>
      </c>
      <c r="C395" t="s">
        <v>814</v>
      </c>
      <c r="D395" t="s">
        <v>1554</v>
      </c>
    </row>
    <row r="396" spans="1:4" x14ac:dyDescent="0.25">
      <c r="A396" t="s">
        <v>0</v>
      </c>
      <c r="B396" t="s">
        <v>1555</v>
      </c>
      <c r="C396" t="s">
        <v>814</v>
      </c>
      <c r="D396" t="s">
        <v>1556</v>
      </c>
    </row>
    <row r="397" spans="1:4" x14ac:dyDescent="0.25">
      <c r="A397" t="s">
        <v>0</v>
      </c>
      <c r="B397" t="s">
        <v>1557</v>
      </c>
      <c r="C397" t="s">
        <v>814</v>
      </c>
      <c r="D397" t="s">
        <v>1558</v>
      </c>
    </row>
    <row r="398" spans="1:4" x14ac:dyDescent="0.25">
      <c r="A398" t="s">
        <v>0</v>
      </c>
      <c r="B398" t="s">
        <v>1559</v>
      </c>
      <c r="C398" t="s">
        <v>814</v>
      </c>
      <c r="D398" t="s">
        <v>1560</v>
      </c>
    </row>
    <row r="399" spans="1:4" x14ac:dyDescent="0.25">
      <c r="A399" t="s">
        <v>0</v>
      </c>
      <c r="B399" t="s">
        <v>1561</v>
      </c>
      <c r="C399" t="s">
        <v>814</v>
      </c>
      <c r="D399" t="s">
        <v>1562</v>
      </c>
    </row>
    <row r="400" spans="1:4" x14ac:dyDescent="0.25">
      <c r="A400" t="s">
        <v>0</v>
      </c>
      <c r="B400" t="s">
        <v>1563</v>
      </c>
      <c r="C400" t="s">
        <v>814</v>
      </c>
      <c r="D400" t="s">
        <v>1564</v>
      </c>
    </row>
    <row r="401" spans="1:4" x14ac:dyDescent="0.25">
      <c r="A401" t="s">
        <v>0</v>
      </c>
      <c r="B401" t="s">
        <v>1565</v>
      </c>
      <c r="C401" t="s">
        <v>814</v>
      </c>
      <c r="D401" t="s">
        <v>1566</v>
      </c>
    </row>
    <row r="402" spans="1:4" x14ac:dyDescent="0.25">
      <c r="A402" t="s">
        <v>0</v>
      </c>
      <c r="B402" t="s">
        <v>1567</v>
      </c>
      <c r="C402" t="s">
        <v>814</v>
      </c>
      <c r="D402" t="s">
        <v>1568</v>
      </c>
    </row>
    <row r="403" spans="1:4" x14ac:dyDescent="0.25">
      <c r="A403" t="s">
        <v>0</v>
      </c>
      <c r="B403" t="s">
        <v>1569</v>
      </c>
      <c r="C403" t="s">
        <v>814</v>
      </c>
      <c r="D403" t="s">
        <v>1570</v>
      </c>
    </row>
    <row r="404" spans="1:4" x14ac:dyDescent="0.25">
      <c r="A404" t="s">
        <v>0</v>
      </c>
      <c r="B404" t="s">
        <v>1571</v>
      </c>
      <c r="C404" t="s">
        <v>814</v>
      </c>
      <c r="D404" t="s">
        <v>1572</v>
      </c>
    </row>
    <row r="405" spans="1:4" x14ac:dyDescent="0.25">
      <c r="A405" t="s">
        <v>0</v>
      </c>
      <c r="B405" t="s">
        <v>1573</v>
      </c>
      <c r="C405" t="s">
        <v>814</v>
      </c>
      <c r="D405" t="s">
        <v>1574</v>
      </c>
    </row>
    <row r="406" spans="1:4" x14ac:dyDescent="0.25">
      <c r="A406" t="s">
        <v>0</v>
      </c>
      <c r="B406" t="s">
        <v>1575</v>
      </c>
      <c r="C406" t="s">
        <v>814</v>
      </c>
      <c r="D406" t="s">
        <v>1576</v>
      </c>
    </row>
    <row r="407" spans="1:4" x14ac:dyDescent="0.25">
      <c r="A407" t="s">
        <v>0</v>
      </c>
      <c r="B407" t="s">
        <v>1577</v>
      </c>
      <c r="C407" t="s">
        <v>814</v>
      </c>
      <c r="D407" t="s">
        <v>1578</v>
      </c>
    </row>
    <row r="408" spans="1:4" x14ac:dyDescent="0.25">
      <c r="A408" t="s">
        <v>0</v>
      </c>
      <c r="B408" t="s">
        <v>1579</v>
      </c>
      <c r="C408" t="s">
        <v>814</v>
      </c>
      <c r="D408" t="s">
        <v>1580</v>
      </c>
    </row>
    <row r="409" spans="1:4" x14ac:dyDescent="0.25">
      <c r="A409" t="s">
        <v>0</v>
      </c>
      <c r="B409" t="s">
        <v>1581</v>
      </c>
      <c r="C409" t="s">
        <v>814</v>
      </c>
      <c r="D409" t="s">
        <v>1582</v>
      </c>
    </row>
    <row r="410" spans="1:4" x14ac:dyDescent="0.25">
      <c r="A410" t="s">
        <v>0</v>
      </c>
      <c r="B410" t="s">
        <v>1583</v>
      </c>
      <c r="C410" t="s">
        <v>814</v>
      </c>
      <c r="D410" t="s">
        <v>1584</v>
      </c>
    </row>
    <row r="411" spans="1:4" x14ac:dyDescent="0.25">
      <c r="A411" t="s">
        <v>0</v>
      </c>
      <c r="B411" t="s">
        <v>1585</v>
      </c>
      <c r="C411" t="s">
        <v>814</v>
      </c>
      <c r="D411" t="s">
        <v>1586</v>
      </c>
    </row>
    <row r="412" spans="1:4" x14ac:dyDescent="0.25">
      <c r="A412" t="s">
        <v>0</v>
      </c>
      <c r="B412" t="s">
        <v>1587</v>
      </c>
      <c r="C412" t="s">
        <v>814</v>
      </c>
      <c r="D412" t="s">
        <v>1588</v>
      </c>
    </row>
    <row r="413" spans="1:4" x14ac:dyDescent="0.25">
      <c r="A413" t="s">
        <v>0</v>
      </c>
      <c r="B413" t="s">
        <v>1589</v>
      </c>
      <c r="C413" t="s">
        <v>814</v>
      </c>
      <c r="D413" t="s">
        <v>1590</v>
      </c>
    </row>
    <row r="414" spans="1:4" x14ac:dyDescent="0.25">
      <c r="A414" t="s">
        <v>0</v>
      </c>
      <c r="B414" t="s">
        <v>1591</v>
      </c>
      <c r="C414" t="s">
        <v>814</v>
      </c>
      <c r="D414" t="s">
        <v>1592</v>
      </c>
    </row>
    <row r="415" spans="1:4" x14ac:dyDescent="0.25">
      <c r="A415" t="s">
        <v>0</v>
      </c>
      <c r="B415" t="s">
        <v>1593</v>
      </c>
      <c r="C415" t="s">
        <v>814</v>
      </c>
      <c r="D415" t="s">
        <v>1594</v>
      </c>
    </row>
    <row r="416" spans="1:4" x14ac:dyDescent="0.25">
      <c r="A416" t="s">
        <v>0</v>
      </c>
      <c r="B416" t="s">
        <v>1595</v>
      </c>
      <c r="C416" t="s">
        <v>814</v>
      </c>
      <c r="D416" t="s">
        <v>1596</v>
      </c>
    </row>
    <row r="417" spans="1:4" x14ac:dyDescent="0.25">
      <c r="A417" t="s">
        <v>0</v>
      </c>
      <c r="B417" t="s">
        <v>1597</v>
      </c>
      <c r="C417" t="s">
        <v>814</v>
      </c>
      <c r="D417" t="s">
        <v>1598</v>
      </c>
    </row>
    <row r="418" spans="1:4" x14ac:dyDescent="0.25">
      <c r="A418" t="s">
        <v>0</v>
      </c>
      <c r="B418" t="s">
        <v>1599</v>
      </c>
      <c r="C418" t="s">
        <v>814</v>
      </c>
      <c r="D418" t="s">
        <v>1600</v>
      </c>
    </row>
    <row r="419" spans="1:4" x14ac:dyDescent="0.25">
      <c r="A419" t="s">
        <v>0</v>
      </c>
      <c r="B419" t="s">
        <v>1601</v>
      </c>
      <c r="C419" t="s">
        <v>814</v>
      </c>
      <c r="D419" t="s">
        <v>1602</v>
      </c>
    </row>
    <row r="420" spans="1:4" x14ac:dyDescent="0.25">
      <c r="A420" t="s">
        <v>0</v>
      </c>
      <c r="B420" t="s">
        <v>1603</v>
      </c>
      <c r="C420" t="s">
        <v>814</v>
      </c>
      <c r="D420" t="s">
        <v>1604</v>
      </c>
    </row>
    <row r="421" spans="1:4" x14ac:dyDescent="0.25">
      <c r="A421" t="s">
        <v>0</v>
      </c>
      <c r="B421" t="s">
        <v>1605</v>
      </c>
      <c r="C421" t="s">
        <v>814</v>
      </c>
      <c r="D421" t="s">
        <v>1606</v>
      </c>
    </row>
    <row r="422" spans="1:4" x14ac:dyDescent="0.25">
      <c r="A422" t="s">
        <v>0</v>
      </c>
      <c r="B422" t="s">
        <v>1607</v>
      </c>
      <c r="C422" t="s">
        <v>814</v>
      </c>
      <c r="D422" t="s">
        <v>1608</v>
      </c>
    </row>
    <row r="423" spans="1:4" x14ac:dyDescent="0.25">
      <c r="A423" t="s">
        <v>0</v>
      </c>
      <c r="B423" t="s">
        <v>1609</v>
      </c>
      <c r="C423" t="s">
        <v>814</v>
      </c>
      <c r="D423" t="s">
        <v>1610</v>
      </c>
    </row>
    <row r="424" spans="1:4" x14ac:dyDescent="0.25">
      <c r="A424" t="s">
        <v>0</v>
      </c>
      <c r="B424" t="s">
        <v>1611</v>
      </c>
      <c r="C424" t="s">
        <v>814</v>
      </c>
      <c r="D424" t="s">
        <v>1612</v>
      </c>
    </row>
    <row r="425" spans="1:4" x14ac:dyDescent="0.25">
      <c r="A425" t="s">
        <v>0</v>
      </c>
      <c r="B425" t="s">
        <v>1613</v>
      </c>
      <c r="C425" t="s">
        <v>814</v>
      </c>
      <c r="D425" t="s">
        <v>1614</v>
      </c>
    </row>
    <row r="426" spans="1:4" x14ac:dyDescent="0.25">
      <c r="A426" t="s">
        <v>0</v>
      </c>
      <c r="B426" t="s">
        <v>1615</v>
      </c>
      <c r="C426" t="s">
        <v>814</v>
      </c>
      <c r="D426" t="s">
        <v>1616</v>
      </c>
    </row>
    <row r="427" spans="1:4" x14ac:dyDescent="0.25">
      <c r="A427" t="s">
        <v>0</v>
      </c>
      <c r="B427" t="s">
        <v>1617</v>
      </c>
      <c r="C427" t="s">
        <v>814</v>
      </c>
      <c r="D427" t="s">
        <v>1618</v>
      </c>
    </row>
    <row r="428" spans="1:4" x14ac:dyDescent="0.25">
      <c r="A428" t="s">
        <v>0</v>
      </c>
      <c r="B428" t="s">
        <v>1619</v>
      </c>
      <c r="C428" t="s">
        <v>814</v>
      </c>
      <c r="D428" t="s">
        <v>1620</v>
      </c>
    </row>
    <row r="429" spans="1:4" x14ac:dyDescent="0.25">
      <c r="A429" t="s">
        <v>0</v>
      </c>
      <c r="B429" t="s">
        <v>1621</v>
      </c>
      <c r="C429" t="s">
        <v>814</v>
      </c>
      <c r="D429" t="s">
        <v>1622</v>
      </c>
    </row>
    <row r="430" spans="1:4" x14ac:dyDescent="0.25">
      <c r="A430" t="s">
        <v>0</v>
      </c>
      <c r="B430" t="s">
        <v>1623</v>
      </c>
      <c r="C430" t="s">
        <v>814</v>
      </c>
      <c r="D430" t="s">
        <v>1624</v>
      </c>
    </row>
    <row r="431" spans="1:4" x14ac:dyDescent="0.25">
      <c r="A431" t="s">
        <v>0</v>
      </c>
      <c r="B431" t="s">
        <v>1625</v>
      </c>
      <c r="C431" t="s">
        <v>814</v>
      </c>
      <c r="D431" t="s">
        <v>1626</v>
      </c>
    </row>
    <row r="432" spans="1:4" x14ac:dyDescent="0.25">
      <c r="A432" t="s">
        <v>0</v>
      </c>
      <c r="B432" t="s">
        <v>1627</v>
      </c>
      <c r="C432" t="s">
        <v>814</v>
      </c>
      <c r="D432" t="s">
        <v>1628</v>
      </c>
    </row>
    <row r="433" spans="1:4" x14ac:dyDescent="0.25">
      <c r="A433" t="s">
        <v>0</v>
      </c>
      <c r="B433" t="s">
        <v>1629</v>
      </c>
      <c r="C433" t="s">
        <v>814</v>
      </c>
      <c r="D433" t="s">
        <v>1630</v>
      </c>
    </row>
    <row r="434" spans="1:4" x14ac:dyDescent="0.25">
      <c r="A434" t="s">
        <v>0</v>
      </c>
      <c r="B434" t="s">
        <v>1631</v>
      </c>
      <c r="C434" t="s">
        <v>814</v>
      </c>
      <c r="D434" t="s">
        <v>1632</v>
      </c>
    </row>
    <row r="435" spans="1:4" x14ac:dyDescent="0.25">
      <c r="A435" t="s">
        <v>0</v>
      </c>
      <c r="B435" t="s">
        <v>1633</v>
      </c>
      <c r="C435" t="s">
        <v>814</v>
      </c>
      <c r="D435" t="s">
        <v>1634</v>
      </c>
    </row>
    <row r="436" spans="1:4" x14ac:dyDescent="0.25">
      <c r="A436" t="s">
        <v>0</v>
      </c>
      <c r="B436" t="s">
        <v>1635</v>
      </c>
      <c r="C436" t="s">
        <v>814</v>
      </c>
      <c r="D436" t="s">
        <v>1636</v>
      </c>
    </row>
    <row r="437" spans="1:4" x14ac:dyDescent="0.25">
      <c r="A437" t="s">
        <v>0</v>
      </c>
      <c r="B437" t="s">
        <v>1637</v>
      </c>
      <c r="C437" t="s">
        <v>814</v>
      </c>
      <c r="D437" t="s">
        <v>1638</v>
      </c>
    </row>
    <row r="438" spans="1:4" x14ac:dyDescent="0.25">
      <c r="A438" t="s">
        <v>0</v>
      </c>
      <c r="B438" t="s">
        <v>1639</v>
      </c>
      <c r="C438" t="s">
        <v>814</v>
      </c>
      <c r="D438" t="s">
        <v>1640</v>
      </c>
    </row>
    <row r="439" spans="1:4" x14ac:dyDescent="0.25">
      <c r="A439" t="s">
        <v>0</v>
      </c>
      <c r="B439" t="s">
        <v>1641</v>
      </c>
      <c r="C439" t="s">
        <v>814</v>
      </c>
      <c r="D439" t="s">
        <v>1642</v>
      </c>
    </row>
    <row r="440" spans="1:4" x14ac:dyDescent="0.25">
      <c r="A440" t="s">
        <v>0</v>
      </c>
      <c r="B440" t="s">
        <v>1643</v>
      </c>
      <c r="C440" t="s">
        <v>814</v>
      </c>
      <c r="D440" t="s">
        <v>1644</v>
      </c>
    </row>
    <row r="441" spans="1:4" x14ac:dyDescent="0.25">
      <c r="A441" t="s">
        <v>0</v>
      </c>
      <c r="B441" t="s">
        <v>1645</v>
      </c>
      <c r="C441" t="s">
        <v>814</v>
      </c>
      <c r="D441" t="s">
        <v>1646</v>
      </c>
    </row>
    <row r="442" spans="1:4" x14ac:dyDescent="0.25">
      <c r="A442" t="s">
        <v>0</v>
      </c>
      <c r="B442" t="s">
        <v>1647</v>
      </c>
      <c r="C442" t="s">
        <v>814</v>
      </c>
      <c r="D442" t="s">
        <v>1648</v>
      </c>
    </row>
    <row r="443" spans="1:4" x14ac:dyDescent="0.25">
      <c r="A443" t="s">
        <v>0</v>
      </c>
      <c r="B443" t="s">
        <v>1649</v>
      </c>
      <c r="C443" t="s">
        <v>814</v>
      </c>
      <c r="D443" t="s">
        <v>1650</v>
      </c>
    </row>
    <row r="444" spans="1:4" x14ac:dyDescent="0.25">
      <c r="A444" t="s">
        <v>0</v>
      </c>
      <c r="B444" t="s">
        <v>1651</v>
      </c>
      <c r="C444" t="s">
        <v>814</v>
      </c>
      <c r="D444" t="s">
        <v>1652</v>
      </c>
    </row>
    <row r="445" spans="1:4" x14ac:dyDescent="0.25">
      <c r="A445" t="s">
        <v>0</v>
      </c>
      <c r="B445" t="s">
        <v>1653</v>
      </c>
      <c r="C445" t="s">
        <v>814</v>
      </c>
      <c r="D445" t="s">
        <v>1654</v>
      </c>
    </row>
    <row r="446" spans="1:4" x14ac:dyDescent="0.25">
      <c r="A446" t="s">
        <v>0</v>
      </c>
      <c r="B446" t="s">
        <v>1655</v>
      </c>
      <c r="C446" t="s">
        <v>814</v>
      </c>
      <c r="D446" t="s">
        <v>1656</v>
      </c>
    </row>
    <row r="447" spans="1:4" x14ac:dyDescent="0.25">
      <c r="A447" t="s">
        <v>0</v>
      </c>
      <c r="B447" t="s">
        <v>1657</v>
      </c>
      <c r="C447" t="s">
        <v>814</v>
      </c>
      <c r="D447" t="s">
        <v>1658</v>
      </c>
    </row>
    <row r="448" spans="1:4" x14ac:dyDescent="0.25">
      <c r="A448" t="s">
        <v>0</v>
      </c>
      <c r="B448" t="s">
        <v>1659</v>
      </c>
      <c r="C448" t="s">
        <v>814</v>
      </c>
      <c r="D448" t="s">
        <v>1660</v>
      </c>
    </row>
    <row r="449" spans="1:4" x14ac:dyDescent="0.25">
      <c r="A449" t="s">
        <v>0</v>
      </c>
      <c r="B449" t="s">
        <v>1661</v>
      </c>
      <c r="C449" t="s">
        <v>814</v>
      </c>
      <c r="D449" t="s">
        <v>1662</v>
      </c>
    </row>
    <row r="450" spans="1:4" x14ac:dyDescent="0.25">
      <c r="A450" t="s">
        <v>0</v>
      </c>
      <c r="B450" t="s">
        <v>1663</v>
      </c>
      <c r="C450" t="s">
        <v>814</v>
      </c>
      <c r="D450" t="s">
        <v>1664</v>
      </c>
    </row>
    <row r="451" spans="1:4" x14ac:dyDescent="0.25">
      <c r="A451" t="s">
        <v>0</v>
      </c>
      <c r="B451" t="s">
        <v>1665</v>
      </c>
      <c r="C451" t="s">
        <v>814</v>
      </c>
      <c r="D451" t="s">
        <v>1666</v>
      </c>
    </row>
    <row r="452" spans="1:4" x14ac:dyDescent="0.25">
      <c r="A452" t="s">
        <v>0</v>
      </c>
      <c r="B452" t="s">
        <v>1667</v>
      </c>
      <c r="C452" t="s">
        <v>814</v>
      </c>
      <c r="D452" t="s">
        <v>1668</v>
      </c>
    </row>
    <row r="453" spans="1:4" x14ac:dyDescent="0.25">
      <c r="A453" t="s">
        <v>0</v>
      </c>
      <c r="B453" t="s">
        <v>1669</v>
      </c>
      <c r="C453" t="s">
        <v>814</v>
      </c>
      <c r="D453" t="s">
        <v>1670</v>
      </c>
    </row>
    <row r="454" spans="1:4" x14ac:dyDescent="0.25">
      <c r="A454" t="s">
        <v>0</v>
      </c>
      <c r="B454" t="s">
        <v>1671</v>
      </c>
      <c r="C454" t="s">
        <v>814</v>
      </c>
      <c r="D454" t="s">
        <v>1672</v>
      </c>
    </row>
    <row r="455" spans="1:4" x14ac:dyDescent="0.25">
      <c r="A455" t="s">
        <v>0</v>
      </c>
      <c r="B455" t="s">
        <v>1673</v>
      </c>
      <c r="C455" t="s">
        <v>814</v>
      </c>
      <c r="D455" t="s">
        <v>1674</v>
      </c>
    </row>
    <row r="456" spans="1:4" x14ac:dyDescent="0.25">
      <c r="A456" t="s">
        <v>0</v>
      </c>
      <c r="B456" t="s">
        <v>1675</v>
      </c>
      <c r="C456" t="s">
        <v>814</v>
      </c>
      <c r="D456" t="s">
        <v>1676</v>
      </c>
    </row>
    <row r="457" spans="1:4" x14ac:dyDescent="0.25">
      <c r="A457" t="s">
        <v>0</v>
      </c>
      <c r="B457" t="s">
        <v>1677</v>
      </c>
      <c r="C457" t="s">
        <v>814</v>
      </c>
      <c r="D457" t="s">
        <v>1678</v>
      </c>
    </row>
    <row r="458" spans="1:4" x14ac:dyDescent="0.25">
      <c r="A458" t="s">
        <v>0</v>
      </c>
      <c r="B458" t="s">
        <v>1679</v>
      </c>
      <c r="C458" t="s">
        <v>814</v>
      </c>
      <c r="D458" t="s">
        <v>1680</v>
      </c>
    </row>
    <row r="459" spans="1:4" x14ac:dyDescent="0.25">
      <c r="A459" t="s">
        <v>0</v>
      </c>
      <c r="B459" t="s">
        <v>1681</v>
      </c>
      <c r="C459" t="s">
        <v>814</v>
      </c>
      <c r="D459" t="s">
        <v>1682</v>
      </c>
    </row>
    <row r="460" spans="1:4" x14ac:dyDescent="0.25">
      <c r="A460" t="s">
        <v>0</v>
      </c>
      <c r="B460" t="s">
        <v>1683</v>
      </c>
      <c r="C460" t="s">
        <v>814</v>
      </c>
      <c r="D460" t="s">
        <v>1684</v>
      </c>
    </row>
    <row r="461" spans="1:4" x14ac:dyDescent="0.25">
      <c r="A461" t="s">
        <v>0</v>
      </c>
      <c r="B461" t="s">
        <v>1685</v>
      </c>
      <c r="C461" t="s">
        <v>814</v>
      </c>
      <c r="D461" t="s">
        <v>1686</v>
      </c>
    </row>
    <row r="462" spans="1:4" x14ac:dyDescent="0.25">
      <c r="A462" t="s">
        <v>0</v>
      </c>
      <c r="B462" t="s">
        <v>1687</v>
      </c>
      <c r="C462" t="s">
        <v>814</v>
      </c>
      <c r="D462" t="s">
        <v>1688</v>
      </c>
    </row>
    <row r="463" spans="1:4" x14ac:dyDescent="0.25">
      <c r="A463" t="s">
        <v>0</v>
      </c>
      <c r="B463" t="s">
        <v>1689</v>
      </c>
      <c r="C463" t="s">
        <v>814</v>
      </c>
      <c r="D463" t="s">
        <v>1690</v>
      </c>
    </row>
    <row r="464" spans="1:4" x14ac:dyDescent="0.25">
      <c r="A464" t="s">
        <v>0</v>
      </c>
      <c r="B464" t="s">
        <v>1691</v>
      </c>
      <c r="C464" t="s">
        <v>814</v>
      </c>
      <c r="D464" t="s">
        <v>1692</v>
      </c>
    </row>
    <row r="465" spans="1:4" x14ac:dyDescent="0.25">
      <c r="A465" t="s">
        <v>0</v>
      </c>
      <c r="B465" t="s">
        <v>1693</v>
      </c>
      <c r="C465" t="s">
        <v>814</v>
      </c>
      <c r="D465" t="s">
        <v>1694</v>
      </c>
    </row>
    <row r="466" spans="1:4" x14ac:dyDescent="0.25">
      <c r="A466" t="s">
        <v>0</v>
      </c>
      <c r="B466" t="s">
        <v>1695</v>
      </c>
      <c r="C466" t="s">
        <v>814</v>
      </c>
      <c r="D466" t="s">
        <v>1696</v>
      </c>
    </row>
    <row r="467" spans="1:4" x14ac:dyDescent="0.25">
      <c r="A467" t="s">
        <v>0</v>
      </c>
      <c r="B467" t="s">
        <v>1697</v>
      </c>
      <c r="C467" t="s">
        <v>814</v>
      </c>
      <c r="D467" t="s">
        <v>1698</v>
      </c>
    </row>
    <row r="468" spans="1:4" x14ac:dyDescent="0.25">
      <c r="A468" t="s">
        <v>0</v>
      </c>
      <c r="B468" t="s">
        <v>1699</v>
      </c>
      <c r="C468" t="s">
        <v>814</v>
      </c>
      <c r="D468" t="s">
        <v>1700</v>
      </c>
    </row>
    <row r="469" spans="1:4" x14ac:dyDescent="0.25">
      <c r="A469" t="s">
        <v>0</v>
      </c>
      <c r="B469" t="s">
        <v>1701</v>
      </c>
      <c r="C469" t="s">
        <v>814</v>
      </c>
      <c r="D469" t="s">
        <v>1702</v>
      </c>
    </row>
    <row r="470" spans="1:4" x14ac:dyDescent="0.25">
      <c r="A470" t="s">
        <v>0</v>
      </c>
      <c r="B470" t="s">
        <v>1703</v>
      </c>
      <c r="C470" t="s">
        <v>814</v>
      </c>
      <c r="D470" t="s">
        <v>1704</v>
      </c>
    </row>
    <row r="471" spans="1:4" x14ac:dyDescent="0.25">
      <c r="A471" t="s">
        <v>0</v>
      </c>
      <c r="B471" t="s">
        <v>1705</v>
      </c>
      <c r="C471" t="s">
        <v>814</v>
      </c>
      <c r="D471" t="s">
        <v>1706</v>
      </c>
    </row>
    <row r="472" spans="1:4" x14ac:dyDescent="0.25">
      <c r="A472" t="s">
        <v>0</v>
      </c>
      <c r="B472" t="s">
        <v>1707</v>
      </c>
      <c r="C472" t="s">
        <v>814</v>
      </c>
      <c r="D472" t="s">
        <v>1708</v>
      </c>
    </row>
    <row r="473" spans="1:4" x14ac:dyDescent="0.25">
      <c r="A473" t="s">
        <v>0</v>
      </c>
      <c r="B473" t="s">
        <v>1709</v>
      </c>
      <c r="C473" t="s">
        <v>814</v>
      </c>
      <c r="D473" t="s">
        <v>1710</v>
      </c>
    </row>
    <row r="474" spans="1:4" x14ac:dyDescent="0.25">
      <c r="A474" t="s">
        <v>0</v>
      </c>
      <c r="B474" t="s">
        <v>1711</v>
      </c>
      <c r="C474" t="s">
        <v>814</v>
      </c>
      <c r="D474" t="s">
        <v>1712</v>
      </c>
    </row>
    <row r="475" spans="1:4" x14ac:dyDescent="0.25">
      <c r="A475" t="s">
        <v>0</v>
      </c>
      <c r="B475" t="s">
        <v>1713</v>
      </c>
      <c r="C475" t="s">
        <v>814</v>
      </c>
      <c r="D475" t="s">
        <v>1714</v>
      </c>
    </row>
    <row r="476" spans="1:4" x14ac:dyDescent="0.25">
      <c r="A476" t="s">
        <v>0</v>
      </c>
      <c r="B476" t="s">
        <v>1715</v>
      </c>
      <c r="C476" t="s">
        <v>814</v>
      </c>
      <c r="D476" t="s">
        <v>1716</v>
      </c>
    </row>
    <row r="477" spans="1:4" x14ac:dyDescent="0.25">
      <c r="A477" t="s">
        <v>0</v>
      </c>
      <c r="B477" t="s">
        <v>1717</v>
      </c>
      <c r="C477" t="s">
        <v>814</v>
      </c>
      <c r="D477" t="s">
        <v>1718</v>
      </c>
    </row>
    <row r="478" spans="1:4" x14ac:dyDescent="0.25">
      <c r="A478" t="s">
        <v>0</v>
      </c>
      <c r="B478" t="s">
        <v>1719</v>
      </c>
      <c r="C478" t="s">
        <v>814</v>
      </c>
      <c r="D478" t="s">
        <v>1720</v>
      </c>
    </row>
    <row r="479" spans="1:4" x14ac:dyDescent="0.25">
      <c r="A479" t="s">
        <v>0</v>
      </c>
      <c r="B479" t="s">
        <v>1721</v>
      </c>
      <c r="C479" t="s">
        <v>814</v>
      </c>
      <c r="D479" t="s">
        <v>1722</v>
      </c>
    </row>
    <row r="480" spans="1:4" x14ac:dyDescent="0.25">
      <c r="A480" t="s">
        <v>0</v>
      </c>
      <c r="B480" t="s">
        <v>1723</v>
      </c>
      <c r="C480" t="s">
        <v>814</v>
      </c>
      <c r="D480" t="s">
        <v>1724</v>
      </c>
    </row>
    <row r="481" spans="1:4" x14ac:dyDescent="0.25">
      <c r="A481" t="s">
        <v>0</v>
      </c>
      <c r="B481" t="s">
        <v>1725</v>
      </c>
      <c r="C481" t="s">
        <v>814</v>
      </c>
      <c r="D481" t="s">
        <v>1726</v>
      </c>
    </row>
    <row r="482" spans="1:4" x14ac:dyDescent="0.25">
      <c r="A482" t="s">
        <v>0</v>
      </c>
      <c r="B482" t="s">
        <v>1727</v>
      </c>
      <c r="C482" t="s">
        <v>814</v>
      </c>
      <c r="D482" t="s">
        <v>1728</v>
      </c>
    </row>
    <row r="483" spans="1:4" x14ac:dyDescent="0.25">
      <c r="A483" t="s">
        <v>0</v>
      </c>
      <c r="B483" t="s">
        <v>1729</v>
      </c>
      <c r="C483" t="s">
        <v>814</v>
      </c>
      <c r="D483" t="s">
        <v>1730</v>
      </c>
    </row>
    <row r="484" spans="1:4" x14ac:dyDescent="0.25">
      <c r="A484" t="s">
        <v>0</v>
      </c>
      <c r="B484" t="s">
        <v>1731</v>
      </c>
      <c r="C484" t="s">
        <v>814</v>
      </c>
      <c r="D484" t="s">
        <v>1732</v>
      </c>
    </row>
    <row r="485" spans="1:4" x14ac:dyDescent="0.25">
      <c r="A485" t="s">
        <v>0</v>
      </c>
      <c r="B485" t="s">
        <v>1733</v>
      </c>
      <c r="C485" t="s">
        <v>814</v>
      </c>
      <c r="D485" t="s">
        <v>1734</v>
      </c>
    </row>
    <row r="486" spans="1:4" x14ac:dyDescent="0.25">
      <c r="A486" t="s">
        <v>0</v>
      </c>
      <c r="B486" t="s">
        <v>1735</v>
      </c>
      <c r="C486" t="s">
        <v>814</v>
      </c>
      <c r="D486" t="s">
        <v>1736</v>
      </c>
    </row>
    <row r="487" spans="1:4" x14ac:dyDescent="0.25">
      <c r="A487" t="s">
        <v>0</v>
      </c>
      <c r="B487" t="s">
        <v>1737</v>
      </c>
      <c r="C487" t="s">
        <v>814</v>
      </c>
      <c r="D487" t="s">
        <v>1738</v>
      </c>
    </row>
    <row r="488" spans="1:4" x14ac:dyDescent="0.25">
      <c r="A488" t="s">
        <v>0</v>
      </c>
      <c r="B488" t="s">
        <v>1739</v>
      </c>
      <c r="C488" t="s">
        <v>814</v>
      </c>
      <c r="D488" t="s">
        <v>1740</v>
      </c>
    </row>
    <row r="489" spans="1:4" x14ac:dyDescent="0.25">
      <c r="A489" t="s">
        <v>0</v>
      </c>
      <c r="B489" t="s">
        <v>1741</v>
      </c>
      <c r="C489" t="s">
        <v>814</v>
      </c>
      <c r="D489" t="s">
        <v>1742</v>
      </c>
    </row>
    <row r="490" spans="1:4" x14ac:dyDescent="0.25">
      <c r="A490" t="s">
        <v>0</v>
      </c>
      <c r="B490" t="s">
        <v>1743</v>
      </c>
      <c r="C490" t="s">
        <v>814</v>
      </c>
      <c r="D490" t="s">
        <v>1744</v>
      </c>
    </row>
    <row r="491" spans="1:4" x14ac:dyDescent="0.25">
      <c r="A491" t="s">
        <v>0</v>
      </c>
      <c r="B491" t="s">
        <v>1745</v>
      </c>
      <c r="C491" t="s">
        <v>814</v>
      </c>
      <c r="D491" t="s">
        <v>1746</v>
      </c>
    </row>
    <row r="492" spans="1:4" x14ac:dyDescent="0.25">
      <c r="A492" t="s">
        <v>0</v>
      </c>
      <c r="B492" t="s">
        <v>1747</v>
      </c>
      <c r="C492" t="s">
        <v>814</v>
      </c>
      <c r="D492" t="s">
        <v>1748</v>
      </c>
    </row>
    <row r="493" spans="1:4" x14ac:dyDescent="0.25">
      <c r="A493" t="s">
        <v>0</v>
      </c>
      <c r="B493" t="s">
        <v>1749</v>
      </c>
      <c r="C493" t="s">
        <v>814</v>
      </c>
      <c r="D493" t="s">
        <v>1750</v>
      </c>
    </row>
    <row r="494" spans="1:4" x14ac:dyDescent="0.25">
      <c r="A494" t="s">
        <v>0</v>
      </c>
      <c r="B494" t="s">
        <v>1751</v>
      </c>
      <c r="C494" t="s">
        <v>814</v>
      </c>
      <c r="D494" t="s">
        <v>1752</v>
      </c>
    </row>
    <row r="495" spans="1:4" x14ac:dyDescent="0.25">
      <c r="A495" t="s">
        <v>0</v>
      </c>
      <c r="B495" t="s">
        <v>1753</v>
      </c>
      <c r="C495" t="s">
        <v>814</v>
      </c>
      <c r="D495" t="s">
        <v>1754</v>
      </c>
    </row>
    <row r="496" spans="1:4" x14ac:dyDescent="0.25">
      <c r="A496" t="s">
        <v>0</v>
      </c>
      <c r="B496" t="s">
        <v>1755</v>
      </c>
      <c r="C496" t="s">
        <v>814</v>
      </c>
      <c r="D496" t="s">
        <v>1756</v>
      </c>
    </row>
    <row r="497" spans="1:4" x14ac:dyDescent="0.25">
      <c r="A497" t="s">
        <v>0</v>
      </c>
      <c r="B497" t="s">
        <v>1757</v>
      </c>
      <c r="C497" t="s">
        <v>814</v>
      </c>
      <c r="D497" t="s">
        <v>1758</v>
      </c>
    </row>
    <row r="498" spans="1:4" x14ac:dyDescent="0.25">
      <c r="A498" t="s">
        <v>0</v>
      </c>
      <c r="B498" t="s">
        <v>1759</v>
      </c>
      <c r="C498" t="s">
        <v>814</v>
      </c>
      <c r="D498" t="s">
        <v>1760</v>
      </c>
    </row>
    <row r="499" spans="1:4" x14ac:dyDescent="0.25">
      <c r="A499" t="s">
        <v>0</v>
      </c>
      <c r="B499" t="s">
        <v>1761</v>
      </c>
      <c r="C499" t="s">
        <v>814</v>
      </c>
      <c r="D499" t="s">
        <v>1762</v>
      </c>
    </row>
    <row r="500" spans="1:4" x14ac:dyDescent="0.25">
      <c r="A500" t="s">
        <v>0</v>
      </c>
      <c r="B500" t="s">
        <v>1763</v>
      </c>
      <c r="C500" t="s">
        <v>814</v>
      </c>
      <c r="D500" t="s">
        <v>1764</v>
      </c>
    </row>
    <row r="501" spans="1:4" x14ac:dyDescent="0.25">
      <c r="A501" t="s">
        <v>0</v>
      </c>
      <c r="B501" t="s">
        <v>1765</v>
      </c>
      <c r="C501" t="s">
        <v>814</v>
      </c>
      <c r="D501" t="s">
        <v>1766</v>
      </c>
    </row>
    <row r="502" spans="1:4" x14ac:dyDescent="0.25">
      <c r="A502" t="s">
        <v>0</v>
      </c>
      <c r="B502" t="s">
        <v>1767</v>
      </c>
      <c r="C502" t="s">
        <v>814</v>
      </c>
      <c r="D502" t="s">
        <v>1768</v>
      </c>
    </row>
    <row r="503" spans="1:4" x14ac:dyDescent="0.25">
      <c r="A503" t="s">
        <v>0</v>
      </c>
      <c r="B503" t="s">
        <v>1769</v>
      </c>
      <c r="C503" t="s">
        <v>814</v>
      </c>
      <c r="D503" t="s">
        <v>1770</v>
      </c>
    </row>
    <row r="504" spans="1:4" x14ac:dyDescent="0.25">
      <c r="A504" t="s">
        <v>0</v>
      </c>
      <c r="B504" t="s">
        <v>1771</v>
      </c>
      <c r="C504" t="s">
        <v>814</v>
      </c>
      <c r="D504" t="s">
        <v>1772</v>
      </c>
    </row>
    <row r="505" spans="1:4" x14ac:dyDescent="0.25">
      <c r="A505" t="s">
        <v>0</v>
      </c>
      <c r="B505" t="s">
        <v>1773</v>
      </c>
      <c r="C505" t="s">
        <v>814</v>
      </c>
      <c r="D505" t="s">
        <v>1774</v>
      </c>
    </row>
    <row r="506" spans="1:4" x14ac:dyDescent="0.25">
      <c r="A506" t="s">
        <v>0</v>
      </c>
      <c r="B506" t="s">
        <v>1775</v>
      </c>
      <c r="C506" t="s">
        <v>814</v>
      </c>
      <c r="D506" t="s">
        <v>1776</v>
      </c>
    </row>
    <row r="507" spans="1:4" x14ac:dyDescent="0.25">
      <c r="A507" t="s">
        <v>0</v>
      </c>
      <c r="B507" t="s">
        <v>1777</v>
      </c>
      <c r="C507" t="s">
        <v>814</v>
      </c>
      <c r="D507" t="s">
        <v>1778</v>
      </c>
    </row>
    <row r="508" spans="1:4" x14ac:dyDescent="0.25">
      <c r="A508" t="s">
        <v>0</v>
      </c>
      <c r="B508" t="s">
        <v>1779</v>
      </c>
      <c r="C508" t="s">
        <v>814</v>
      </c>
      <c r="D508" t="s">
        <v>1780</v>
      </c>
    </row>
    <row r="509" spans="1:4" x14ac:dyDescent="0.25">
      <c r="A509" t="s">
        <v>0</v>
      </c>
      <c r="B509" t="s">
        <v>1781</v>
      </c>
      <c r="C509" t="s">
        <v>814</v>
      </c>
      <c r="D509" t="s">
        <v>1782</v>
      </c>
    </row>
    <row r="510" spans="1:4" x14ac:dyDescent="0.25">
      <c r="A510" t="s">
        <v>0</v>
      </c>
      <c r="B510" t="s">
        <v>1783</v>
      </c>
      <c r="C510" t="s">
        <v>814</v>
      </c>
      <c r="D510" t="s">
        <v>1784</v>
      </c>
    </row>
    <row r="511" spans="1:4" x14ac:dyDescent="0.25">
      <c r="A511" t="s">
        <v>0</v>
      </c>
      <c r="B511" t="s">
        <v>1785</v>
      </c>
      <c r="C511" t="s">
        <v>814</v>
      </c>
      <c r="D511" t="s">
        <v>1786</v>
      </c>
    </row>
    <row r="512" spans="1:4" x14ac:dyDescent="0.25">
      <c r="A512" t="s">
        <v>0</v>
      </c>
      <c r="B512" t="s">
        <v>1787</v>
      </c>
      <c r="C512" t="s">
        <v>814</v>
      </c>
      <c r="D512" t="s">
        <v>1788</v>
      </c>
    </row>
    <row r="513" spans="1:4" x14ac:dyDescent="0.25">
      <c r="A513" t="s">
        <v>0</v>
      </c>
      <c r="B513" t="s">
        <v>1789</v>
      </c>
      <c r="C513" t="s">
        <v>814</v>
      </c>
      <c r="D513" t="s">
        <v>1790</v>
      </c>
    </row>
    <row r="514" spans="1:4" x14ac:dyDescent="0.25">
      <c r="A514" t="s">
        <v>0</v>
      </c>
      <c r="B514" t="s">
        <v>1791</v>
      </c>
      <c r="C514" t="s">
        <v>814</v>
      </c>
      <c r="D514" t="s">
        <v>1792</v>
      </c>
    </row>
    <row r="515" spans="1:4" x14ac:dyDescent="0.25">
      <c r="A515" t="s">
        <v>0</v>
      </c>
      <c r="B515" t="s">
        <v>1793</v>
      </c>
      <c r="C515" t="s">
        <v>814</v>
      </c>
      <c r="D515" t="s">
        <v>1794</v>
      </c>
    </row>
    <row r="516" spans="1:4" x14ac:dyDescent="0.25">
      <c r="A516" t="s">
        <v>0</v>
      </c>
      <c r="B516" t="s">
        <v>1795</v>
      </c>
      <c r="C516" t="s">
        <v>814</v>
      </c>
      <c r="D516" t="s">
        <v>1796</v>
      </c>
    </row>
    <row r="517" spans="1:4" x14ac:dyDescent="0.25">
      <c r="A517" t="s">
        <v>0</v>
      </c>
      <c r="B517" t="s">
        <v>1797</v>
      </c>
      <c r="C517" t="s">
        <v>814</v>
      </c>
      <c r="D517" t="s">
        <v>1798</v>
      </c>
    </row>
    <row r="518" spans="1:4" x14ac:dyDescent="0.25">
      <c r="A518" t="s">
        <v>0</v>
      </c>
      <c r="B518" t="s">
        <v>1799</v>
      </c>
      <c r="C518" t="s">
        <v>814</v>
      </c>
      <c r="D518" t="s">
        <v>1800</v>
      </c>
    </row>
    <row r="519" spans="1:4" x14ac:dyDescent="0.25">
      <c r="A519" t="s">
        <v>0</v>
      </c>
      <c r="B519" t="s">
        <v>1801</v>
      </c>
      <c r="C519" t="s">
        <v>814</v>
      </c>
      <c r="D519" t="s">
        <v>1802</v>
      </c>
    </row>
    <row r="520" spans="1:4" x14ac:dyDescent="0.25">
      <c r="A520" t="s">
        <v>0</v>
      </c>
      <c r="B520" t="s">
        <v>1803</v>
      </c>
      <c r="C520" t="s">
        <v>814</v>
      </c>
      <c r="D520" t="s">
        <v>1804</v>
      </c>
    </row>
    <row r="521" spans="1:4" x14ac:dyDescent="0.25">
      <c r="A521" t="s">
        <v>0</v>
      </c>
      <c r="B521" t="s">
        <v>1805</v>
      </c>
      <c r="C521" t="s">
        <v>814</v>
      </c>
      <c r="D521" t="s">
        <v>1806</v>
      </c>
    </row>
    <row r="522" spans="1:4" x14ac:dyDescent="0.25">
      <c r="A522" t="s">
        <v>0</v>
      </c>
      <c r="B522" t="s">
        <v>1807</v>
      </c>
      <c r="C522" t="s">
        <v>814</v>
      </c>
      <c r="D522" t="s">
        <v>1808</v>
      </c>
    </row>
    <row r="523" spans="1:4" x14ac:dyDescent="0.25">
      <c r="A523" t="s">
        <v>0</v>
      </c>
      <c r="B523" t="s">
        <v>1809</v>
      </c>
      <c r="C523" t="s">
        <v>814</v>
      </c>
      <c r="D523" t="s">
        <v>1810</v>
      </c>
    </row>
    <row r="524" spans="1:4" x14ac:dyDescent="0.25">
      <c r="A524" t="s">
        <v>0</v>
      </c>
    </row>
    <row r="525" spans="1:4" x14ac:dyDescent="0.25">
      <c r="A525" t="s">
        <v>175</v>
      </c>
    </row>
    <row r="526" spans="1:4" x14ac:dyDescent="0.25">
      <c r="A526" t="s">
        <v>176</v>
      </c>
    </row>
    <row r="527" spans="1:4" x14ac:dyDescent="0.25">
      <c r="A527" t="s">
        <v>177</v>
      </c>
    </row>
    <row r="528" spans="1:4" x14ac:dyDescent="0.25">
      <c r="A528" t="s">
        <v>0</v>
      </c>
    </row>
    <row r="529" spans="1:1" x14ac:dyDescent="0.25">
      <c r="A529" t="s">
        <v>178</v>
      </c>
    </row>
    <row r="530" spans="1:1" x14ac:dyDescent="0.25">
      <c r="A530" t="s">
        <v>179</v>
      </c>
    </row>
    <row r="531" spans="1:1" x14ac:dyDescent="0.25">
      <c r="A531" t="s">
        <v>180</v>
      </c>
    </row>
    <row r="532" spans="1:1" x14ac:dyDescent="0.25">
      <c r="A532" t="s">
        <v>0</v>
      </c>
    </row>
    <row r="533" spans="1:1" x14ac:dyDescent="0.25">
      <c r="A533" t="s">
        <v>181</v>
      </c>
    </row>
    <row r="534" spans="1:1" x14ac:dyDescent="0.25">
      <c r="A534" t="s">
        <v>182</v>
      </c>
    </row>
    <row r="535" spans="1:1" x14ac:dyDescent="0.25">
      <c r="A535" t="s">
        <v>0</v>
      </c>
    </row>
    <row r="536" spans="1:1" x14ac:dyDescent="0.25">
      <c r="A536" t="s">
        <v>183</v>
      </c>
    </row>
    <row r="537" spans="1:1" x14ac:dyDescent="0.25">
      <c r="A537" t="s">
        <v>184</v>
      </c>
    </row>
    <row r="538" spans="1:1" x14ac:dyDescent="0.25">
      <c r="A538" t="s">
        <v>185</v>
      </c>
    </row>
    <row r="539" spans="1:1" x14ac:dyDescent="0.25">
      <c r="A539" t="s">
        <v>0</v>
      </c>
    </row>
    <row r="540" spans="1:1" x14ac:dyDescent="0.25">
      <c r="A540" t="s">
        <v>186</v>
      </c>
    </row>
    <row r="541" spans="1:1" x14ac:dyDescent="0.25">
      <c r="A541" t="s">
        <v>187</v>
      </c>
    </row>
    <row r="542" spans="1:1" x14ac:dyDescent="0.25">
      <c r="A542" t="s">
        <v>0</v>
      </c>
    </row>
    <row r="543" spans="1:1" x14ac:dyDescent="0.25">
      <c r="A543" t="s">
        <v>188</v>
      </c>
    </row>
    <row r="544" spans="1:1" x14ac:dyDescent="0.25">
      <c r="A544" t="s">
        <v>0</v>
      </c>
    </row>
    <row r="545" spans="1:504" x14ac:dyDescent="0.25">
      <c r="A545" t="s">
        <v>189</v>
      </c>
    </row>
    <row r="546" spans="1:504" x14ac:dyDescent="0.25">
      <c r="A546" t="s">
        <v>190</v>
      </c>
    </row>
    <row r="547" spans="1:504" x14ac:dyDescent="0.25">
      <c r="A547" t="s">
        <v>191</v>
      </c>
    </row>
    <row r="548" spans="1:504" x14ac:dyDescent="0.25">
      <c r="A548" t="s">
        <v>192</v>
      </c>
    </row>
    <row r="549" spans="1:504" x14ac:dyDescent="0.25">
      <c r="A549" t="s">
        <v>193</v>
      </c>
    </row>
    <row r="550" spans="1:504" x14ac:dyDescent="0.25">
      <c r="A550" t="s">
        <v>194</v>
      </c>
    </row>
    <row r="551" spans="1:504" x14ac:dyDescent="0.25">
      <c r="A551" t="s">
        <v>0</v>
      </c>
    </row>
    <row r="552" spans="1:504" x14ac:dyDescent="0.25">
      <c r="A552" t="s">
        <v>195</v>
      </c>
    </row>
    <row r="553" spans="1:504" x14ac:dyDescent="0.25">
      <c r="A553" t="s">
        <v>196</v>
      </c>
    </row>
    <row r="554" spans="1:504" x14ac:dyDescent="0.25">
      <c r="A554" t="s">
        <v>0</v>
      </c>
    </row>
    <row r="555" spans="1:504" x14ac:dyDescent="0.25">
      <c r="A555" t="s">
        <v>197</v>
      </c>
    </row>
    <row r="556" spans="1:504" x14ac:dyDescent="0.25">
      <c r="A556" t="s">
        <v>198</v>
      </c>
    </row>
    <row r="557" spans="1:504" ht="32.25" customHeight="1" x14ac:dyDescent="0.25">
      <c r="A557" t="str">
        <f>INDEX($D$20:$D$523,MATCH(A558,$B$20:$B$523,0))</f>
        <v>Agency Code</v>
      </c>
      <c r="B557" t="str">
        <f t="shared" ref="B557:BM557" si="0">INDEX($D$20:$D$523,MATCH(B558,$B$20:$B$523,0))</f>
        <v>Station number</v>
      </c>
      <c r="C557" t="str">
        <f t="shared" si="0"/>
        <v>Begin date</v>
      </c>
      <c r="D557" t="str">
        <f t="shared" si="0"/>
        <v>Begin time</v>
      </c>
      <c r="E557" t="str">
        <f t="shared" si="0"/>
        <v>End date</v>
      </c>
      <c r="F557" t="str">
        <f t="shared" si="0"/>
        <v>End time</v>
      </c>
      <c r="G557" t="str">
        <f t="shared" si="0"/>
        <v>Time datum</v>
      </c>
      <c r="H557" t="str">
        <f t="shared" si="0"/>
        <v>Time datum reliability code</v>
      </c>
      <c r="I557" t="str">
        <f t="shared" si="0"/>
        <v>Agency Collecting Sample Code</v>
      </c>
      <c r="J557" t="str">
        <f t="shared" si="0"/>
        <v>Medium code</v>
      </c>
      <c r="K557" t="str">
        <f t="shared" si="0"/>
        <v>Taxonomic unit code</v>
      </c>
      <c r="L557" t="str">
        <f t="shared" si="0"/>
        <v>Body part code</v>
      </c>
      <c r="M557" t="str">
        <f t="shared" si="0"/>
        <v>Remark code for P00004</v>
      </c>
      <c r="N557" t="str">
        <f t="shared" si="0"/>
        <v>Stream width, feet</v>
      </c>
      <c r="O557" t="str">
        <f t="shared" si="0"/>
        <v>Remark code for P00010</v>
      </c>
      <c r="P557" t="str">
        <f t="shared" si="0"/>
        <v>Temperature, water, degrees Celsius</v>
      </c>
      <c r="Q557" t="str">
        <f t="shared" si="0"/>
        <v>Remark code for P00020</v>
      </c>
      <c r="R557" t="str">
        <f t="shared" si="0"/>
        <v>Temperature, air, degrees Celsius</v>
      </c>
      <c r="S557" t="str">
        <f t="shared" si="0"/>
        <v>Remark code for P00025</v>
      </c>
      <c r="T557" t="str">
        <f t="shared" si="0"/>
        <v>Barometric pressure, millimeters of mercury</v>
      </c>
      <c r="U557" t="str">
        <f t="shared" si="0"/>
        <v>Remark code for P00028</v>
      </c>
      <c r="V557" t="str">
        <f t="shared" si="0"/>
        <v>Agency analyzing sample, code</v>
      </c>
      <c r="W557" t="str">
        <f t="shared" si="0"/>
        <v>Remark code for P00061</v>
      </c>
      <c r="X557" s="5" t="str">
        <f t="shared" si="0"/>
        <v>Discharge, instantaneous, cubic feet per second</v>
      </c>
      <c r="Y557" t="str">
        <f t="shared" si="0"/>
        <v>Remark code for P00063</v>
      </c>
      <c r="Z557" t="str">
        <f t="shared" si="0"/>
        <v>Number of sampling points, count</v>
      </c>
      <c r="AA557" t="str">
        <f t="shared" si="0"/>
        <v>Remark code for P00065</v>
      </c>
      <c r="AB557" t="str">
        <f t="shared" si="0"/>
        <v>Gage height, feet</v>
      </c>
      <c r="AC557" t="str">
        <f t="shared" si="0"/>
        <v>Remark code for P00076</v>
      </c>
      <c r="AD557" t="str">
        <f t="shared" si="0"/>
        <v>Turbidity, water, unfiltered, nephelometric turbidity units</v>
      </c>
      <c r="AE557" t="str">
        <f t="shared" si="0"/>
        <v>Remark code for P00095</v>
      </c>
      <c r="AF557" s="5" t="str">
        <f t="shared" si="0"/>
        <v>Specific conductance, water, unfiltered, microsiemens per centimeter at 25 degrees Celsius</v>
      </c>
      <c r="AG557" t="str">
        <f t="shared" si="0"/>
        <v>Remark code for P00191</v>
      </c>
      <c r="AH557" t="str">
        <f t="shared" si="0"/>
        <v>Hydrogen ion, water, unfiltered, calculated, milligrams per liter</v>
      </c>
      <c r="AI557" t="str">
        <f t="shared" si="0"/>
        <v>Remark code for P00300</v>
      </c>
      <c r="AJ557" t="str">
        <f t="shared" si="0"/>
        <v>Dissolved oxygen, water, unfiltered, milligrams per liter</v>
      </c>
      <c r="AK557" t="str">
        <f t="shared" si="0"/>
        <v>Remark code for P00301</v>
      </c>
      <c r="AL557" t="str">
        <f t="shared" si="0"/>
        <v>Dissolved oxygen, water, unfiltered, percent of saturation</v>
      </c>
      <c r="AM557" t="str">
        <f t="shared" si="0"/>
        <v>Remark code for P00340</v>
      </c>
      <c r="AN557" t="str">
        <f t="shared" si="0"/>
        <v>Chemical oxygen demand, high level, water, unfiltered, milligrams per liter</v>
      </c>
      <c r="AO557" t="str">
        <f t="shared" si="0"/>
        <v>Remark code for P00400</v>
      </c>
      <c r="AP557" s="5" t="str">
        <f t="shared" si="0"/>
        <v>pH, water, unfiltered, field, standard units</v>
      </c>
      <c r="AQ557" t="str">
        <f t="shared" si="0"/>
        <v>Remark code for P00403</v>
      </c>
      <c r="AR557" t="str">
        <f t="shared" si="0"/>
        <v>pH, water, unfiltered, laboratory, standard units</v>
      </c>
      <c r="AS557" t="str">
        <f t="shared" si="0"/>
        <v>Remark code for P00405</v>
      </c>
      <c r="AT557" t="str">
        <f t="shared" si="0"/>
        <v>Carbon dioxide, water, unfiltered, milligrams per liter</v>
      </c>
      <c r="AU557" t="str">
        <f t="shared" si="0"/>
        <v>Remark code for P00410</v>
      </c>
      <c r="AV557" t="str">
        <f t="shared" si="0"/>
        <v>Acid neutralizing capacity, water, unfiltered, fixed endpoint (pH 4.5) titration, field, milligrams per liter as calcium carbonate</v>
      </c>
      <c r="AW557" t="str">
        <f t="shared" si="0"/>
        <v>Remark code for P00419</v>
      </c>
      <c r="AX557" t="str">
        <f t="shared" si="0"/>
        <v>Acid neutralizing capacity, water, unfiltered, inflection-point titration method (incremental titration method), field, milligrams per liter as calcium carbonate</v>
      </c>
      <c r="AY557" t="str">
        <f t="shared" si="0"/>
        <v>Remark code for P00447</v>
      </c>
      <c r="AZ557" s="12" t="str">
        <f t="shared" si="0"/>
        <v>Carbonate, water, unfiltered, inflection-point titration method (incremental titration method), field, milligrams per liter</v>
      </c>
      <c r="BA557" t="str">
        <f t="shared" si="0"/>
        <v>Remark code for P00450</v>
      </c>
      <c r="BB557" s="12" t="str">
        <f t="shared" si="0"/>
        <v>Bicarbonate, water, unfiltered, inflection-point titration method (incremental titration method), field, milligrams per liter</v>
      </c>
      <c r="BC557" t="str">
        <f t="shared" si="0"/>
        <v>Remark code for P00452</v>
      </c>
      <c r="BD557" s="8" t="str">
        <f t="shared" si="0"/>
        <v>Carbonate, water, filtered, inflection-point titration method (incremental titration method), field, milligrams per liter</v>
      </c>
      <c r="BE557" t="str">
        <f t="shared" si="0"/>
        <v>Remark code for P00453</v>
      </c>
      <c r="BF557" s="7" t="str">
        <f t="shared" si="0"/>
        <v>Bicarbonate, water, filtered, inflection-point titration method (incremental titration method), field, milligrams per liter</v>
      </c>
      <c r="BG557" t="str">
        <f t="shared" si="0"/>
        <v>Remark code for P00495</v>
      </c>
      <c r="BH557" t="str">
        <f t="shared" si="0"/>
        <v>Moisture content, fraction of dry weight, percent</v>
      </c>
      <c r="BI557" t="str">
        <f t="shared" si="0"/>
        <v>Remark code for P00600</v>
      </c>
      <c r="BJ557" t="str">
        <f t="shared" si="0"/>
        <v>Total nitrogen [nitrate + nitrite + ammonia + organic-N], water, unfiltered, milligrams per liter</v>
      </c>
      <c r="BK557" t="str">
        <f t="shared" si="0"/>
        <v>Remark code for P00602</v>
      </c>
      <c r="BL557" t="str">
        <f t="shared" si="0"/>
        <v>Total nitrogen [nitrate + nitrite + ammonia + organic-N], water, filtered, milligrams per liter</v>
      </c>
      <c r="BM557" t="str">
        <f t="shared" si="0"/>
        <v>Remark code for P00605</v>
      </c>
      <c r="BN557" t="str">
        <f t="shared" ref="BN557:DY557" si="1">INDEX($D$20:$D$523,MATCH(BN558,$B$20:$B$523,0))</f>
        <v>Organic nitrogen, water, unfiltered, milligrams per liter as nitrogen</v>
      </c>
      <c r="BO557" t="str">
        <f t="shared" si="1"/>
        <v>Remark code for P00607</v>
      </c>
      <c r="BP557" t="str">
        <f t="shared" si="1"/>
        <v>Organic nitrogen, water, filtered, milligrams per liter as nitrogen</v>
      </c>
      <c r="BQ557" t="str">
        <f t="shared" si="1"/>
        <v>Remark code for P00608</v>
      </c>
      <c r="BR557" t="str">
        <f t="shared" si="1"/>
        <v>Ammonia (NH3 + NH4+), water, filtered, milligrams per liter as nitrogen</v>
      </c>
      <c r="BS557" t="str">
        <f t="shared" si="1"/>
        <v>Remark code for P00610</v>
      </c>
      <c r="BT557" t="str">
        <f t="shared" si="1"/>
        <v>Ammonia (NH3 + NH4+), water, unfiltered, milligrams per liter as nitrogen</v>
      </c>
      <c r="BU557" t="str">
        <f t="shared" si="1"/>
        <v>Remark code for P00611</v>
      </c>
      <c r="BV557" t="str">
        <f t="shared" si="1"/>
        <v>Ammonia (NH3 + NH4+), bed sediment, total, dry weight, milligrams per kilogram as nitrogen</v>
      </c>
      <c r="BW557" t="str">
        <f t="shared" si="1"/>
        <v>Remark code for P00613</v>
      </c>
      <c r="BX557" t="str">
        <f t="shared" si="1"/>
        <v>Nitrite, water, filtered, milligrams per liter as nitrogen</v>
      </c>
      <c r="BY557" t="str">
        <f t="shared" si="1"/>
        <v>Remark code for P00615</v>
      </c>
      <c r="BZ557" t="str">
        <f t="shared" si="1"/>
        <v>Nitrite, water, unfiltered, milligrams per liter as nitrogen</v>
      </c>
      <c r="CA557" t="str">
        <f t="shared" si="1"/>
        <v>Remark code for P00618</v>
      </c>
      <c r="CB557" t="str">
        <f t="shared" si="1"/>
        <v>Nitrate, water, filtered, milligrams per liter as nitrogen</v>
      </c>
      <c r="CC557" t="str">
        <f t="shared" si="1"/>
        <v>Remark code for P00620</v>
      </c>
      <c r="CD557" t="str">
        <f t="shared" si="1"/>
        <v>Nitrate, water, unfiltered, milligrams per liter as nitrogen</v>
      </c>
      <c r="CE557" t="str">
        <f t="shared" si="1"/>
        <v>Remark code for P00623</v>
      </c>
      <c r="CF557" t="str">
        <f t="shared" si="1"/>
        <v>Ammonia plus organic nitrogen, water, filtered, milligrams per liter as nitrogen</v>
      </c>
      <c r="CG557" t="str">
        <f t="shared" si="1"/>
        <v>Remark code for P00625</v>
      </c>
      <c r="CH557" t="str">
        <f t="shared" si="1"/>
        <v>Ammonia plus organic nitrogen, water, unfiltered, milligrams per liter as nitrogen</v>
      </c>
      <c r="CI557" t="str">
        <f t="shared" si="1"/>
        <v>Remark code for P00626</v>
      </c>
      <c r="CJ557" t="str">
        <f t="shared" si="1"/>
        <v>Ammonia plus organic nitrogen, bed sediment, total, dry weight, milligrams per kilogram as nitrogen</v>
      </c>
      <c r="CK557" t="str">
        <f t="shared" si="1"/>
        <v>Remark code for P00630</v>
      </c>
      <c r="CL557" t="str">
        <f t="shared" si="1"/>
        <v>Nitrate plus nitrite, water, unfiltered, milligrams per liter as nitrogen</v>
      </c>
      <c r="CM557" t="str">
        <f t="shared" si="1"/>
        <v>Remark code for P00631</v>
      </c>
      <c r="CN557" t="str">
        <f t="shared" si="1"/>
        <v>Nitrate plus nitrite, water, filtered, milligrams per liter as nitrogen</v>
      </c>
      <c r="CO557" t="str">
        <f t="shared" si="1"/>
        <v>Remark code for P00633</v>
      </c>
      <c r="CP557" t="str">
        <f t="shared" si="1"/>
        <v>Nitrate plus nitrite, bed sediment, total, dry weight, milligrams per kilogram as nitrogen</v>
      </c>
      <c r="CQ557" t="str">
        <f t="shared" si="1"/>
        <v>Remark code for P00650</v>
      </c>
      <c r="CR557" s="12" t="str">
        <f t="shared" si="1"/>
        <v>Phosphate, water, unfiltered, milligrams per liter as PO4</v>
      </c>
      <c r="CS557" t="str">
        <f t="shared" si="1"/>
        <v>Remark code for P00660</v>
      </c>
      <c r="CT557" t="str">
        <f t="shared" si="1"/>
        <v>Orthophosphate, water, filtered, milligrams per liter as PO4</v>
      </c>
      <c r="CU557" t="str">
        <f t="shared" si="1"/>
        <v>Remark code for P00665</v>
      </c>
      <c r="CV557" t="str">
        <f t="shared" si="1"/>
        <v>Phosphorus, water, unfiltered, milligrams per liter as phosphorus</v>
      </c>
      <c r="CW557" t="str">
        <f t="shared" si="1"/>
        <v>Remark code for P00666</v>
      </c>
      <c r="CX557" s="5" t="str">
        <f t="shared" si="1"/>
        <v>Phosphorus, water, filtered, milligrams per liter as phosphorus</v>
      </c>
      <c r="CY557" t="str">
        <f t="shared" si="1"/>
        <v>Remark code for P00668</v>
      </c>
      <c r="CZ557" s="5" t="str">
        <f t="shared" si="1"/>
        <v>Phosphorus, bed sediment, total, dry weight, milligrams per kilogram as phosphorus</v>
      </c>
      <c r="DA557" t="str">
        <f t="shared" si="1"/>
        <v>Remark code for P00671</v>
      </c>
      <c r="DB557" s="6" t="str">
        <f t="shared" si="1"/>
        <v>Orthophosphate, water, filtered, milligrams per liter as phosphorus</v>
      </c>
      <c r="DC557" t="str">
        <f t="shared" si="1"/>
        <v>Remark code for P00680</v>
      </c>
      <c r="DD557" t="str">
        <f t="shared" si="1"/>
        <v>Organic carbon, water, unfiltered, milligrams per liter</v>
      </c>
      <c r="DE557" t="str">
        <f t="shared" si="1"/>
        <v>Remark code for P00900</v>
      </c>
      <c r="DF557" t="str">
        <f t="shared" si="1"/>
        <v>Hardness, water, milligrams per liter as calcium carbonate</v>
      </c>
      <c r="DG557" t="str">
        <f t="shared" si="1"/>
        <v>Remark code for P00904</v>
      </c>
      <c r="DH557" t="str">
        <f t="shared" si="1"/>
        <v>Noncarbonate hardness, water, filtered, field, milligrams per liter as calcium carbonate</v>
      </c>
      <c r="DI557" t="str">
        <f t="shared" si="1"/>
        <v>Remark code for P00905</v>
      </c>
      <c r="DJ557" t="str">
        <f t="shared" si="1"/>
        <v>Noncarbonate hardness, water, filtered, lab, milligrams per liter as calcium carbonate</v>
      </c>
      <c r="DK557" t="str">
        <f t="shared" si="1"/>
        <v>Remark code for P00915</v>
      </c>
      <c r="DL557" s="7" t="str">
        <f t="shared" si="1"/>
        <v>Calcium, water, filtered, milligrams per liter</v>
      </c>
      <c r="DM557" t="str">
        <f t="shared" si="1"/>
        <v>Remark code for P00925</v>
      </c>
      <c r="DN557" s="7" t="str">
        <f t="shared" si="1"/>
        <v>Magnesium, water, filtered, milligrams per liter</v>
      </c>
      <c r="DO557" t="str">
        <f t="shared" si="1"/>
        <v>Remark code for P00930</v>
      </c>
      <c r="DP557" s="8" t="str">
        <f t="shared" si="1"/>
        <v>Sodium, water, filtered, milligrams per liter</v>
      </c>
      <c r="DQ557" t="str">
        <f t="shared" si="1"/>
        <v>Remark code for P00931</v>
      </c>
      <c r="DR557" t="str">
        <f t="shared" si="1"/>
        <v>Sodium adsorption ratio (SAR), water, number</v>
      </c>
      <c r="DS557" t="str">
        <f t="shared" si="1"/>
        <v>Remark code for P00932</v>
      </c>
      <c r="DT557" t="str">
        <f t="shared" si="1"/>
        <v>Sodium fraction of cations, water, percent in equivalents of major cations</v>
      </c>
      <c r="DU557" t="str">
        <f t="shared" si="1"/>
        <v>Remark code for P00935</v>
      </c>
      <c r="DV557" s="7" t="str">
        <f t="shared" si="1"/>
        <v>Potassium, water, filtered, milligrams per liter</v>
      </c>
      <c r="DW557" t="str">
        <f t="shared" si="1"/>
        <v>Remark code for P00940</v>
      </c>
      <c r="DX557" s="7" t="str">
        <f t="shared" si="1"/>
        <v>Chloride, water, filtered, milligrams per liter</v>
      </c>
      <c r="DY557" t="str">
        <f t="shared" si="1"/>
        <v>Remark code for P00945</v>
      </c>
      <c r="DZ557" s="7" t="str">
        <f t="shared" ref="DZ557:GK557" si="2">INDEX($D$20:$D$523,MATCH(DZ558,$B$20:$B$523,0))</f>
        <v>Sulfate, water, filtered, milligrams per liter</v>
      </c>
      <c r="EA557" t="str">
        <f t="shared" si="2"/>
        <v>Remark code for P00950</v>
      </c>
      <c r="EB557" t="str">
        <f t="shared" si="2"/>
        <v>Fluoride, water, filtered, milligrams per liter</v>
      </c>
      <c r="EC557" t="str">
        <f t="shared" si="2"/>
        <v>Remark code for P00955</v>
      </c>
      <c r="ED557" t="str">
        <f t="shared" si="2"/>
        <v>Silica, water, filtered, milligrams per liter as SiO2</v>
      </c>
      <c r="EE557" t="str">
        <f t="shared" si="2"/>
        <v>Remark code for P01000</v>
      </c>
      <c r="EF557" t="str">
        <f t="shared" si="2"/>
        <v>Arsenic, water, filtered, micrograms per liter</v>
      </c>
      <c r="EG557" t="str">
        <f t="shared" si="2"/>
        <v>Remark code for P01002</v>
      </c>
      <c r="EH557" t="str">
        <f t="shared" si="2"/>
        <v>Arsenic, water, unfiltered, micrograms per liter</v>
      </c>
      <c r="EI557" t="str">
        <f t="shared" si="2"/>
        <v>Remark code for P01003</v>
      </c>
      <c r="EJ557" t="str">
        <f t="shared" si="2"/>
        <v>Arsenic, bed sediment, total digestion, dry weight, milligrams per kilogram</v>
      </c>
      <c r="EK557" t="str">
        <f t="shared" si="2"/>
        <v>Remark code for P01005</v>
      </c>
      <c r="EL557" t="str">
        <f t="shared" si="2"/>
        <v>Barium, water, filtered, micrograms per liter</v>
      </c>
      <c r="EM557" t="str">
        <f t="shared" si="2"/>
        <v>Remark code for P01010</v>
      </c>
      <c r="EN557" t="str">
        <f t="shared" si="2"/>
        <v>Beryllium, water, filtered, micrograms per liter</v>
      </c>
      <c r="EO557" t="str">
        <f t="shared" si="2"/>
        <v>Remark code for P01020</v>
      </c>
      <c r="EP557" t="str">
        <f t="shared" si="2"/>
        <v>Boron, water, filtered, micrograms per liter</v>
      </c>
      <c r="EQ557" t="str">
        <f t="shared" si="2"/>
        <v>Remark code for P01025</v>
      </c>
      <c r="ER557" t="str">
        <f t="shared" si="2"/>
        <v>Cadmium, water, filtered, micrograms per liter</v>
      </c>
      <c r="ES557" t="str">
        <f t="shared" si="2"/>
        <v>Remark code for P01027</v>
      </c>
      <c r="ET557" t="str">
        <f t="shared" si="2"/>
        <v>Cadmium, water, unfiltered, micrograms per liter</v>
      </c>
      <c r="EU557" t="str">
        <f t="shared" si="2"/>
        <v>Remark code for P01028</v>
      </c>
      <c r="EV557" t="str">
        <f t="shared" si="2"/>
        <v>Cadmium, bed sediment, recoverable, dry weight, milligrams per kilogram</v>
      </c>
      <c r="EW557" t="str">
        <f t="shared" si="2"/>
        <v>Remark code for P01029</v>
      </c>
      <c r="EX557" t="str">
        <f t="shared" si="2"/>
        <v>Chromium, bed sediment, recoverable, dry weight, milligrams per kilogram</v>
      </c>
      <c r="EY557" t="str">
        <f t="shared" si="2"/>
        <v>Remark code for P01030</v>
      </c>
      <c r="EZ557" t="str">
        <f t="shared" si="2"/>
        <v>Chromium, water, filtered, micrograms per liter</v>
      </c>
      <c r="FA557" t="str">
        <f t="shared" si="2"/>
        <v>Remark code for P01034</v>
      </c>
      <c r="FB557" t="str">
        <f t="shared" si="2"/>
        <v>Chromium, water, unfiltered, recoverable, micrograms per liter</v>
      </c>
      <c r="FC557" t="str">
        <f t="shared" si="2"/>
        <v>Remark code for P01035</v>
      </c>
      <c r="FD557" t="str">
        <f t="shared" si="2"/>
        <v>Cobalt, water, filtered, micrograms per liter</v>
      </c>
      <c r="FE557" t="str">
        <f t="shared" si="2"/>
        <v>Remark code for P01038</v>
      </c>
      <c r="FF557" t="str">
        <f t="shared" si="2"/>
        <v>Cobalt, bed sediment, recoverable, dry weight, milligrams per kilogram</v>
      </c>
      <c r="FG557" t="str">
        <f t="shared" si="2"/>
        <v>Remark code for P01040</v>
      </c>
      <c r="FH557" t="str">
        <f t="shared" si="2"/>
        <v>Copper, water, filtered, micrograms per liter</v>
      </c>
      <c r="FI557" t="str">
        <f t="shared" si="2"/>
        <v>Remark code for P01042</v>
      </c>
      <c r="FJ557" t="str">
        <f t="shared" si="2"/>
        <v>Copper, water, unfiltered, recoverable, micrograms per liter</v>
      </c>
      <c r="FK557" t="str">
        <f t="shared" si="2"/>
        <v>Remark code for P01043</v>
      </c>
      <c r="FL557" t="str">
        <f t="shared" si="2"/>
        <v>Copper, bed sediment, recoverable, dry weight, milligrams per kilogram</v>
      </c>
      <c r="FM557" t="str">
        <f t="shared" si="2"/>
        <v>Remark code for P01046</v>
      </c>
      <c r="FN557" t="str">
        <f t="shared" si="2"/>
        <v>Iron, water, filtered, micrograms per liter</v>
      </c>
      <c r="FO557" t="str">
        <f t="shared" si="2"/>
        <v>Remark code for P01049</v>
      </c>
      <c r="FP557" t="str">
        <f t="shared" si="2"/>
        <v>Lead, water, filtered, micrograms per liter</v>
      </c>
      <c r="FQ557" t="str">
        <f t="shared" si="2"/>
        <v>Remark code for P01051</v>
      </c>
      <c r="FR557" t="str">
        <f t="shared" si="2"/>
        <v>Lead, water, unfiltered, recoverable, micrograms per liter</v>
      </c>
      <c r="FS557" t="str">
        <f t="shared" si="2"/>
        <v>Remark code for P01052</v>
      </c>
      <c r="FT557" t="str">
        <f t="shared" si="2"/>
        <v>Lead, bed sediment, recoverable, dry weight, milligrams per kilogram</v>
      </c>
      <c r="FU557" t="str">
        <f t="shared" si="2"/>
        <v>Remark code for P01053</v>
      </c>
      <c r="FV557" t="str">
        <f t="shared" si="2"/>
        <v>Manganese, bed sediment, recoverable, dry weight, milligrams per kilogram</v>
      </c>
      <c r="FW557" t="str">
        <f t="shared" si="2"/>
        <v>Remark code for P01056</v>
      </c>
      <c r="FX557" t="str">
        <f t="shared" si="2"/>
        <v>Manganese, water, filtered, micrograms per liter</v>
      </c>
      <c r="FY557" t="str">
        <f t="shared" si="2"/>
        <v>Remark code for P01057</v>
      </c>
      <c r="FZ557" t="str">
        <f t="shared" si="2"/>
        <v>Thallium, water, filtered, micrograms per liter</v>
      </c>
      <c r="GA557" t="str">
        <f t="shared" si="2"/>
        <v>Remark code for P01060</v>
      </c>
      <c r="GB557" t="str">
        <f t="shared" si="2"/>
        <v>Molybdenum, water, filtered, micrograms per liter</v>
      </c>
      <c r="GC557" t="str">
        <f t="shared" si="2"/>
        <v>Remark code for P01065</v>
      </c>
      <c r="GD557" t="str">
        <f t="shared" si="2"/>
        <v>Nickel, water, filtered, micrograms per liter</v>
      </c>
      <c r="GE557" t="str">
        <f t="shared" si="2"/>
        <v>Remark code for P01075</v>
      </c>
      <c r="GF557" t="str">
        <f t="shared" si="2"/>
        <v>Silver, water, filtered, micrograms per liter</v>
      </c>
      <c r="GG557" t="str">
        <f t="shared" si="2"/>
        <v>Remark code for P01080</v>
      </c>
      <c r="GH557" t="str">
        <f t="shared" si="2"/>
        <v>Strontium, water, filtered, micrograms per liter</v>
      </c>
      <c r="GI557" t="str">
        <f t="shared" si="2"/>
        <v>Remark code for P01085</v>
      </c>
      <c r="GJ557" t="str">
        <f t="shared" si="2"/>
        <v>Vanadium, water, filtered, micrograms per liter</v>
      </c>
      <c r="GK557" t="str">
        <f t="shared" si="2"/>
        <v>Remark code for P01090</v>
      </c>
      <c r="GL557" t="str">
        <f t="shared" ref="GL557:IW557" si="3">INDEX($D$20:$D$523,MATCH(GL558,$B$20:$B$523,0))</f>
        <v>Zinc, water, filtered, micrograms per liter</v>
      </c>
      <c r="GM557" t="str">
        <f t="shared" si="3"/>
        <v>Remark code for P01092</v>
      </c>
      <c r="GN557" t="str">
        <f t="shared" si="3"/>
        <v>Zinc, water, unfiltered, recoverable, micrograms per liter</v>
      </c>
      <c r="GO557" t="str">
        <f t="shared" si="3"/>
        <v>Remark code for P01093</v>
      </c>
      <c r="GP557" t="str">
        <f t="shared" si="3"/>
        <v>Zinc, bed sediment, recoverable, dry weight, milligrams per kilogram</v>
      </c>
      <c r="GQ557" t="str">
        <f t="shared" si="3"/>
        <v>Remark code for P01095</v>
      </c>
      <c r="GR557" t="str">
        <f t="shared" si="3"/>
        <v>Antimony, water, filtered, micrograms per liter</v>
      </c>
      <c r="GS557" t="str">
        <f t="shared" si="3"/>
        <v>Remark code for P01106</v>
      </c>
      <c r="GT557" t="str">
        <f t="shared" si="3"/>
        <v>Aluminum, water, filtered, micrograms per liter</v>
      </c>
      <c r="GU557" t="str">
        <f t="shared" si="3"/>
        <v>Remark code for P01130</v>
      </c>
      <c r="GV557" t="str">
        <f t="shared" si="3"/>
        <v>Lithium, water, filtered, micrograms per liter</v>
      </c>
      <c r="GW557" t="str">
        <f t="shared" si="3"/>
        <v>Remark code for P01145</v>
      </c>
      <c r="GX557" t="str">
        <f t="shared" si="3"/>
        <v>Selenium, water, filtered, micrograms per liter</v>
      </c>
      <c r="GY557" t="str">
        <f t="shared" si="3"/>
        <v>Remark code for P01147</v>
      </c>
      <c r="GZ557" t="str">
        <f t="shared" si="3"/>
        <v>Selenium, water, unfiltered, micrograms per liter</v>
      </c>
      <c r="HA557" t="str">
        <f t="shared" si="3"/>
        <v>Remark code for P01170</v>
      </c>
      <c r="HB557" t="str">
        <f t="shared" si="3"/>
        <v>Iron, bed sediment, total digestion, dry weight, milligrams per kilogram</v>
      </c>
      <c r="HC557" t="str">
        <f t="shared" si="3"/>
        <v>Remark code for P01300</v>
      </c>
      <c r="HD557" t="str">
        <f t="shared" si="3"/>
        <v>Oil and grease, severity, code</v>
      </c>
      <c r="HE557" t="str">
        <f t="shared" si="3"/>
        <v>Remark code for P01305</v>
      </c>
      <c r="HF557" t="str">
        <f t="shared" si="3"/>
        <v>Suds or foam, severity, code</v>
      </c>
      <c r="HG557" t="str">
        <f t="shared" si="3"/>
        <v>Remark code for P01320</v>
      </c>
      <c r="HH557" t="str">
        <f t="shared" si="3"/>
        <v>Floating garbage, severity, code</v>
      </c>
      <c r="HI557" t="str">
        <f t="shared" si="3"/>
        <v>Remark code for P01325</v>
      </c>
      <c r="HJ557" t="str">
        <f t="shared" si="3"/>
        <v>Floating algae mats, severity, code</v>
      </c>
      <c r="HK557" t="str">
        <f t="shared" si="3"/>
        <v>Remark code for P01330</v>
      </c>
      <c r="HL557" t="str">
        <f t="shared" si="3"/>
        <v>Odor, atmospheric, severity, code</v>
      </c>
      <c r="HM557" t="str">
        <f t="shared" si="3"/>
        <v>Remark code for P01340</v>
      </c>
      <c r="HN557" t="str">
        <f t="shared" si="3"/>
        <v>Dead fish, severity, code</v>
      </c>
      <c r="HO557" t="str">
        <f t="shared" si="3"/>
        <v>Remark code for P01345</v>
      </c>
      <c r="HP557" t="str">
        <f t="shared" si="3"/>
        <v>Floating debris, severity, code</v>
      </c>
      <c r="HQ557" t="str">
        <f t="shared" si="3"/>
        <v>Remark code for P01350</v>
      </c>
      <c r="HR557" t="str">
        <f t="shared" si="3"/>
        <v>Turbidity, severity, code</v>
      </c>
      <c r="HS557" t="str">
        <f t="shared" si="3"/>
        <v>Remark code for P04022</v>
      </c>
      <c r="HT557" t="str">
        <f t="shared" si="3"/>
        <v>Terbuthylazine, water, filtered, recoverable, micrograms per liter</v>
      </c>
      <c r="HU557" t="str">
        <f t="shared" si="3"/>
        <v>Remark code for P04024</v>
      </c>
      <c r="HV557" t="str">
        <f t="shared" si="3"/>
        <v>Propachlor, water, filtered, recoverable, micrograms per liter</v>
      </c>
      <c r="HW557" t="str">
        <f t="shared" si="3"/>
        <v>Remark code for P04028</v>
      </c>
      <c r="HX557" t="str">
        <f t="shared" si="3"/>
        <v>Butylate, water, filtered, recoverable, micrograms per liter</v>
      </c>
      <c r="HY557" t="str">
        <f t="shared" si="3"/>
        <v>Remark code for P04035</v>
      </c>
      <c r="HZ557" t="str">
        <f t="shared" si="3"/>
        <v>Simazine, water, filtered, recoverable, micrograms per liter</v>
      </c>
      <c r="IA557" t="str">
        <f t="shared" si="3"/>
        <v>Remark code for P04037</v>
      </c>
      <c r="IB557" t="str">
        <f t="shared" si="3"/>
        <v>Prometon, water, filtered, recoverable, micrograms per liter</v>
      </c>
      <c r="IC557" t="str">
        <f t="shared" si="3"/>
        <v>Remark code for P04040</v>
      </c>
      <c r="ID557" t="str">
        <f t="shared" si="3"/>
        <v>2-Chloro-4-isopropylamino-6-amino-s-triazine, water, filtered, recoverable, micrograms per liter</v>
      </c>
      <c r="IE557" t="str">
        <f t="shared" si="3"/>
        <v>Remark code for P04041</v>
      </c>
      <c r="IF557" t="str">
        <f t="shared" si="3"/>
        <v>Cyanazine, water, filtered, recoverable, micrograms per liter</v>
      </c>
      <c r="IG557" t="str">
        <f t="shared" si="3"/>
        <v>Remark code for P04095</v>
      </c>
      <c r="IH557" t="str">
        <f t="shared" si="3"/>
        <v>Fonofos, water, filtered, recoverable, micrograms per liter</v>
      </c>
      <c r="II557" t="str">
        <f t="shared" si="3"/>
        <v>Remark code for P04120</v>
      </c>
      <c r="IJ557" t="str">
        <f t="shared" si="3"/>
        <v>Rest time on bed for bed load sample, seconds</v>
      </c>
      <c r="IK557" t="str">
        <f t="shared" si="3"/>
        <v>Remark code for P09511</v>
      </c>
      <c r="IL557" t="str">
        <f t="shared" si="3"/>
        <v>Radium-226, water, filtered, radon method, picocuries per liter</v>
      </c>
      <c r="IM557" t="str">
        <f t="shared" si="3"/>
        <v>Remark code for P22703</v>
      </c>
      <c r="IN557" t="str">
        <f t="shared" si="3"/>
        <v>Uranium (natural), water, filtered, micrograms per liter</v>
      </c>
      <c r="IO557" t="str">
        <f t="shared" si="3"/>
        <v>Remark code for P29801</v>
      </c>
      <c r="IP557" t="str">
        <f t="shared" si="3"/>
        <v>Alkalinity, water, filtered, fixed endpoint (pH 4.5) titration, laboratory, milligrams per liter as calcium carbonate</v>
      </c>
      <c r="IQ557" t="str">
        <f t="shared" si="3"/>
        <v>Remark code for P29802</v>
      </c>
      <c r="IR557" t="str">
        <f t="shared" si="3"/>
        <v>Alkalinity, water, filtered, Gran titration, field, milligrams per liter as calcium carbonate</v>
      </c>
      <c r="IS557" t="str">
        <f t="shared" si="3"/>
        <v>Remark code for P29813</v>
      </c>
      <c r="IT557" t="str">
        <f t="shared" si="3"/>
        <v>Acid neutralizing capacity, water, unfiltered, Gran titration, field, milligrams per liter as calcium carbonate</v>
      </c>
      <c r="IU557" t="str">
        <f t="shared" si="3"/>
        <v>Remark code for P30207</v>
      </c>
      <c r="IV557" t="str">
        <f t="shared" si="3"/>
        <v>Gage height, above datum, meters</v>
      </c>
      <c r="IW557" t="str">
        <f t="shared" si="3"/>
        <v>Remark code for P30209</v>
      </c>
      <c r="IX557" t="str">
        <f t="shared" ref="IX557:LI557" si="4">INDEX($D$20:$D$523,MATCH(IX558,$B$20:$B$523,0))</f>
        <v>Discharge, instantaneous, cubic meters per second</v>
      </c>
      <c r="IY557" t="str">
        <f t="shared" si="4"/>
        <v>Remark code for P31625</v>
      </c>
      <c r="IZ557" t="str">
        <f t="shared" si="4"/>
        <v>Fecal coliforms, M-FC MF (0.7 micron) method, water, colony forming units per 100 milliliters</v>
      </c>
      <c r="JA557" t="str">
        <f t="shared" si="4"/>
        <v>Remark code for P31633</v>
      </c>
      <c r="JB557" t="str">
        <f t="shared" si="4"/>
        <v>Escherichia coli, m-TEC MF method, water, colony forming units per 100 milliliters</v>
      </c>
      <c r="JC557" t="str">
        <f t="shared" si="4"/>
        <v>Remark code for P31673</v>
      </c>
      <c r="JD557" t="str">
        <f t="shared" si="4"/>
        <v>Fecal streptococci, KF streptococcus MF method, water, colony forming units per 100 milliliters</v>
      </c>
      <c r="JE557" t="str">
        <f t="shared" si="4"/>
        <v>Remark code for P34253</v>
      </c>
      <c r="JF557" t="str">
        <f t="shared" si="4"/>
        <v>alpha-HCH, water, filtered, recoverable, micrograms per liter</v>
      </c>
      <c r="JG557" t="str">
        <f t="shared" si="4"/>
        <v>Remark code for P34653</v>
      </c>
      <c r="JH557" t="str">
        <f t="shared" si="4"/>
        <v>p,p'-DDE, water, filtered, recoverable, micrograms per liter</v>
      </c>
      <c r="JI557" t="str">
        <f t="shared" si="4"/>
        <v>Remark code for P34910</v>
      </c>
      <c r="JJ557" t="str">
        <f t="shared" si="4"/>
        <v>Mercury, bed sediment smaller than 62.5 microns, wet sieved, field, total digestion, dry weight, milligrams per kilogram</v>
      </c>
      <c r="JK557" t="str">
        <f t="shared" si="4"/>
        <v>Remark code for P34950</v>
      </c>
      <c r="JL557" t="str">
        <f t="shared" si="4"/>
        <v>Selenium, bed sediment smaller than 62.5 microns, wet sieved, field, total digestion, dry weight, milligrams per kilogram</v>
      </c>
      <c r="JM557" t="str">
        <f t="shared" si="4"/>
        <v>Remark code for P38933</v>
      </c>
      <c r="JN557" t="str">
        <f t="shared" si="4"/>
        <v>Chlorpyrifos, water, filtered, recoverable, micrograms per liter</v>
      </c>
      <c r="JO557" t="str">
        <f t="shared" si="4"/>
        <v>Remark code for P39086</v>
      </c>
      <c r="JP557" t="str">
        <f t="shared" si="4"/>
        <v>Alkalinity, water, filtered, inflection-point titration method (incremental titration method), field, milligrams per liter as calcium carbonate</v>
      </c>
      <c r="JQ557" t="str">
        <f t="shared" si="4"/>
        <v>Remark code for P39341</v>
      </c>
      <c r="JR557" t="str">
        <f t="shared" si="4"/>
        <v>Lindane, water, filtered, recoverable, micrograms per liter</v>
      </c>
      <c r="JS557" t="str">
        <f t="shared" si="4"/>
        <v>Remark code for P39381</v>
      </c>
      <c r="JT557" t="str">
        <f t="shared" si="4"/>
        <v>Dieldrin, water, filtered, recoverable, micrograms per liter</v>
      </c>
      <c r="JU557" t="str">
        <f t="shared" si="4"/>
        <v>Remark code for P39415</v>
      </c>
      <c r="JV557" t="str">
        <f t="shared" si="4"/>
        <v>Metolachlor, water, filtered, recoverable, micrograms per liter</v>
      </c>
      <c r="JW557" t="str">
        <f t="shared" si="4"/>
        <v>Remark code for P39532</v>
      </c>
      <c r="JX557" t="str">
        <f t="shared" si="4"/>
        <v>Malathion, water, filtered, recoverable, micrograms per liter</v>
      </c>
      <c r="JY557" t="str">
        <f t="shared" si="4"/>
        <v>Remark code for P39542</v>
      </c>
      <c r="JZ557" t="str">
        <f t="shared" si="4"/>
        <v>Parathion, water, filtered, recoverable, micrograms per liter</v>
      </c>
      <c r="KA557" t="str">
        <f t="shared" si="4"/>
        <v>Remark code for P39572</v>
      </c>
      <c r="KB557" t="str">
        <f t="shared" si="4"/>
        <v>Diazinon, water, filtered, recoverable, micrograms per liter</v>
      </c>
      <c r="KC557" t="str">
        <f t="shared" si="4"/>
        <v>Remark code for P39632</v>
      </c>
      <c r="KD557" t="str">
        <f t="shared" si="4"/>
        <v>Atrazine, water, filtered, recoverable, micrograms per liter</v>
      </c>
      <c r="KE557" t="str">
        <f t="shared" si="4"/>
        <v>Remark code for P46342</v>
      </c>
      <c r="KF557" t="str">
        <f t="shared" si="4"/>
        <v>Alachlor, water, filtered, recoverable, micrograms per liter</v>
      </c>
      <c r="KG557" t="str">
        <f t="shared" si="4"/>
        <v>Remark code for P49260</v>
      </c>
      <c r="KH557" t="str">
        <f t="shared" si="4"/>
        <v>Acetochlor, water, filtered, recoverable, micrograms per liter</v>
      </c>
      <c r="KI557" t="str">
        <f t="shared" si="4"/>
        <v>Remark code for P50015</v>
      </c>
      <c r="KJ557" t="str">
        <f t="shared" si="4"/>
        <v>Transit rate, sampler, feet per second</v>
      </c>
      <c r="KK557" t="str">
        <f t="shared" si="4"/>
        <v>Remark code for P50280</v>
      </c>
      <c r="KL557" t="str">
        <f t="shared" si="4"/>
        <v>Site visit purpose, code</v>
      </c>
      <c r="KM557" t="str">
        <f t="shared" si="4"/>
        <v>Remark code for P61028</v>
      </c>
      <c r="KN557" t="str">
        <f t="shared" si="4"/>
        <v>Turbidity, water, unfiltered, field, nephelometric turbidity units</v>
      </c>
      <c r="KO557" t="str">
        <f t="shared" si="4"/>
        <v>Remark code for P62166</v>
      </c>
      <c r="KP557" t="str">
        <f t="shared" si="4"/>
        <v>Fipronil, water, filtered, recoverable, micrograms per liter</v>
      </c>
      <c r="KQ557" t="str">
        <f t="shared" si="4"/>
        <v>Remark code for P62167</v>
      </c>
      <c r="KR557" t="str">
        <f t="shared" si="4"/>
        <v>Fipronil sulfide, water, filtered, recoverable, micrograms per liter</v>
      </c>
      <c r="KS557" t="str">
        <f t="shared" si="4"/>
        <v>Remark code for P62168</v>
      </c>
      <c r="KT557" t="str">
        <f t="shared" si="4"/>
        <v>Fipronil sulfone, water, filtered, recoverable, micrograms per liter</v>
      </c>
      <c r="KU557" t="str">
        <f t="shared" si="4"/>
        <v>Remark code for P62169</v>
      </c>
      <c r="KV557" t="str">
        <f t="shared" si="4"/>
        <v>Desulfinylfipronil amide, water, filtered, recoverable, micrograms per liter</v>
      </c>
      <c r="KW557" t="str">
        <f t="shared" si="4"/>
        <v>Remark code for P62170</v>
      </c>
      <c r="KX557" t="str">
        <f t="shared" si="4"/>
        <v>Desulfinylfipronil, water, filtered, recoverable, micrograms per liter</v>
      </c>
      <c r="KY557" t="str">
        <f t="shared" si="4"/>
        <v>Remark code for P63675</v>
      </c>
      <c r="KZ557" t="str">
        <f t="shared" si="4"/>
        <v>Turbidity, water, unfiltered, broad band light source (400-680 nm), detection angle 90 +-30 degrees to incident light, nephelometric turbidity units (NTU)</v>
      </c>
      <c r="LA557" t="str">
        <f t="shared" si="4"/>
        <v>Remark code for P63676</v>
      </c>
      <c r="LB557" t="str">
        <f t="shared" si="4"/>
        <v>Turbidity, water, unfiltered, broad band light source (400-680 nm), detectors at multiple angles including 90 +-30 degrees, ratiometric correction, NTRU</v>
      </c>
      <c r="LC557" t="str">
        <f t="shared" si="4"/>
        <v>Remark code for P64906</v>
      </c>
      <c r="LD557" t="str">
        <f t="shared" si="4"/>
        <v>Iron, bed sediment, recoverable, dry weight, milligrams per kilogram</v>
      </c>
      <c r="LE557" t="str">
        <f t="shared" si="4"/>
        <v>Remark code for P70300</v>
      </c>
      <c r="LF557" t="str">
        <f t="shared" si="4"/>
        <v>Dissolved solids dried at 180 degrees Celsius, water, filtered, milligrams per liter</v>
      </c>
      <c r="LG557" t="str">
        <f t="shared" si="4"/>
        <v>Remark code for P70301</v>
      </c>
      <c r="LH557" t="str">
        <f t="shared" si="4"/>
        <v>Dissolved solids, water, filtered, sum of constituents, milligrams per liter</v>
      </c>
      <c r="LI557" t="str">
        <f t="shared" si="4"/>
        <v>Remark code for P70302</v>
      </c>
      <c r="LJ557" t="str">
        <f t="shared" ref="LJ557:NU557" si="5">INDEX($D$20:$D$523,MATCH(LJ558,$B$20:$B$523,0))</f>
        <v>Dissolved solids, water, short tons per day</v>
      </c>
      <c r="LK557" t="str">
        <f t="shared" si="5"/>
        <v>Remark code for P70303</v>
      </c>
      <c r="LL557" t="str">
        <f t="shared" si="5"/>
        <v>Dissolved solids, water, filtered, short tons per acre-foot</v>
      </c>
      <c r="LM557" t="str">
        <f t="shared" si="5"/>
        <v>Remark code for P70331</v>
      </c>
      <c r="LN557" t="str">
        <f t="shared" si="5"/>
        <v>Suspended sediment, sieve diameter, percent smaller than 0.0625 millimeters</v>
      </c>
      <c r="LO557" t="str">
        <f t="shared" si="5"/>
        <v>Remark code for P70332</v>
      </c>
      <c r="LP557" t="str">
        <f t="shared" si="5"/>
        <v>Suspended sediment, sieve diameter, percent smaller than 0.125 millimeters</v>
      </c>
      <c r="LQ557" t="str">
        <f t="shared" si="5"/>
        <v>Remark code for P70337</v>
      </c>
      <c r="LR557" t="str">
        <f t="shared" si="5"/>
        <v>Suspended sediment, fall diameter (deionized water), percent smaller than 0.002 millimeters</v>
      </c>
      <c r="LS557" t="str">
        <f t="shared" si="5"/>
        <v>Remark code for P70338</v>
      </c>
      <c r="LT557" t="str">
        <f t="shared" si="5"/>
        <v>Suspended sediment, fall diameter (deionized water), percent smaller than 0.004 millimeters</v>
      </c>
      <c r="LU557" t="str">
        <f t="shared" si="5"/>
        <v>Remark code for P70339</v>
      </c>
      <c r="LV557" t="str">
        <f t="shared" si="5"/>
        <v>Suspended sediment, fall diameter (deionized water), percent smaller than 0.008 millimeters</v>
      </c>
      <c r="LW557" t="str">
        <f t="shared" si="5"/>
        <v>Remark code for P70340</v>
      </c>
      <c r="LX557" t="str">
        <f t="shared" si="5"/>
        <v>Suspended sediment, fall diameter (deionized water), percent smaller than 0.016 millimeters</v>
      </c>
      <c r="LY557" t="str">
        <f t="shared" si="5"/>
        <v>Remark code for P70342</v>
      </c>
      <c r="LZ557" t="str">
        <f t="shared" si="5"/>
        <v>Suspended sediment, fall diameter (deionized water), percent smaller than 0.0625 millimeters</v>
      </c>
      <c r="MA557" t="str">
        <f t="shared" si="5"/>
        <v>Remark code for P70343</v>
      </c>
      <c r="MB557" t="str">
        <f t="shared" si="5"/>
        <v>Suspended sediment, fall diameter (deionized water), percent smaller than 0.125 millimeters</v>
      </c>
      <c r="MC557" t="str">
        <f t="shared" si="5"/>
        <v>Remark code for P70344</v>
      </c>
      <c r="MD557" t="str">
        <f t="shared" si="5"/>
        <v>Suspended sediment, fall diameter (deionized water), percent smaller than 0.25 millimeters</v>
      </c>
      <c r="ME557" t="str">
        <f t="shared" si="5"/>
        <v>Remark code for P70507</v>
      </c>
      <c r="MF557" t="str">
        <f t="shared" si="5"/>
        <v>Orthophosphate, water, unfiltered, milligrams per liter as phosphorus</v>
      </c>
      <c r="MG557" t="str">
        <f t="shared" si="5"/>
        <v>Remark code for P71845</v>
      </c>
      <c r="MH557" t="str">
        <f t="shared" si="5"/>
        <v>Ammonia (NH3 + NH4+), water, unfiltered, milligrams per liter as NH4</v>
      </c>
      <c r="MI557" t="str">
        <f t="shared" si="5"/>
        <v>Remark code for P71846</v>
      </c>
      <c r="MJ557" t="str">
        <f t="shared" si="5"/>
        <v>Ammonia (NH3 + NH4+), water, filtered, milligrams per liter as NH4</v>
      </c>
      <c r="MK557" t="str">
        <f t="shared" si="5"/>
        <v>Remark code for P71851</v>
      </c>
      <c r="ML557" t="str">
        <f t="shared" si="5"/>
        <v>Nitrate, water, filtered, milligrams per liter as nitrate</v>
      </c>
      <c r="MM557" t="str">
        <f t="shared" si="5"/>
        <v>Remark code for P71856</v>
      </c>
      <c r="MN557" t="str">
        <f t="shared" si="5"/>
        <v>Nitrite, water, filtered, milligrams per liter as nitrite</v>
      </c>
      <c r="MO557" t="str">
        <f t="shared" si="5"/>
        <v>Remark code for P71865</v>
      </c>
      <c r="MP557" t="str">
        <f t="shared" si="5"/>
        <v>Iodide, water, filtered, milligrams per liter</v>
      </c>
      <c r="MQ557" t="str">
        <f t="shared" si="5"/>
        <v>Remark code for P71870</v>
      </c>
      <c r="MR557" t="str">
        <f t="shared" si="5"/>
        <v>Bromide, water, filtered, milligrams per liter</v>
      </c>
      <c r="MS557" t="str">
        <f t="shared" si="5"/>
        <v>Remark code for P71887</v>
      </c>
      <c r="MT557" t="str">
        <f t="shared" si="5"/>
        <v>Total nitrogen [nitrate + nitrite + ammonia + organic-N], water, unfiltered, milligrams per liter as nitrate</v>
      </c>
      <c r="MU557" t="str">
        <f t="shared" si="5"/>
        <v>Remark code for P71890</v>
      </c>
      <c r="MV557" t="str">
        <f t="shared" si="5"/>
        <v>Mercury, water, filtered, micrograms per liter</v>
      </c>
      <c r="MW557" t="str">
        <f t="shared" si="5"/>
        <v>Remark code for P71900</v>
      </c>
      <c r="MX557" t="str">
        <f t="shared" si="5"/>
        <v>Mercury, water, unfiltered, recoverable, micrograms per liter</v>
      </c>
      <c r="MY557" t="str">
        <f t="shared" si="5"/>
        <v>Remark code for P71921</v>
      </c>
      <c r="MZ557" t="str">
        <f t="shared" si="5"/>
        <v>Mercury, bed sediment, recoverable, dry weight, milligrams per kilogram</v>
      </c>
      <c r="NA557" t="str">
        <f t="shared" si="5"/>
        <v>Remark code for P71999</v>
      </c>
      <c r="NB557" t="str">
        <f t="shared" si="5"/>
        <v>Sample purpose, code</v>
      </c>
      <c r="NC557" t="str">
        <f t="shared" si="5"/>
        <v>Remark code for P72104</v>
      </c>
      <c r="ND557" t="str">
        <f t="shared" si="5"/>
        <v>Sample location, distance downstream, feet</v>
      </c>
      <c r="NE557" t="str">
        <f t="shared" si="5"/>
        <v>Remark code for P75990</v>
      </c>
      <c r="NF557" t="str">
        <f t="shared" si="5"/>
        <v>Uranium (natural) 2-sigma combined uncertainty, water, filtered, micrograms per liter</v>
      </c>
      <c r="NG557" t="str">
        <f t="shared" si="5"/>
        <v>Remark code for P76001</v>
      </c>
      <c r="NH557" t="str">
        <f t="shared" si="5"/>
        <v>Radium-226 2-sigma combined uncertainty, water, filtered, picocuries per liter</v>
      </c>
      <c r="NI557" t="str">
        <f t="shared" si="5"/>
        <v>Remark code for P80154</v>
      </c>
      <c r="NJ557" t="str">
        <f t="shared" si="5"/>
        <v>Suspended sediment concentration, milligrams per liter</v>
      </c>
      <c r="NK557" t="str">
        <f t="shared" si="5"/>
        <v>Remark code for P80155</v>
      </c>
      <c r="NL557" t="str">
        <f t="shared" si="5"/>
        <v>Suspended sediment discharge, short tons per day</v>
      </c>
      <c r="NM557" t="str">
        <f t="shared" si="5"/>
        <v>Remark code for P80164</v>
      </c>
      <c r="NN557" t="str">
        <f t="shared" si="5"/>
        <v>Bed sediment, sieve diameter, percent smaller than 0.0625 millimeters</v>
      </c>
      <c r="NO557" t="str">
        <f t="shared" si="5"/>
        <v>Remark code for P80165</v>
      </c>
      <c r="NP557" t="str">
        <f t="shared" si="5"/>
        <v>Bed sediment, sieve diameter, percent smaller than 0.125 millimeters</v>
      </c>
      <c r="NQ557" t="str">
        <f t="shared" si="5"/>
        <v>Remark code for P80166</v>
      </c>
      <c r="NR557" t="str">
        <f t="shared" si="5"/>
        <v>Bed sediment, sieve diameter, percent smaller than 0.25 millimeters</v>
      </c>
      <c r="NS557" t="str">
        <f t="shared" si="5"/>
        <v>Remark code for P80167</v>
      </c>
      <c r="NT557" t="str">
        <f t="shared" si="5"/>
        <v>Bed sediment, sieve diameter, percent smaller than 0.5 millimeters</v>
      </c>
      <c r="NU557" t="str">
        <f t="shared" si="5"/>
        <v>Remark code for P80168</v>
      </c>
      <c r="NV557" t="str">
        <f t="shared" ref="NV557:QG557" si="6">INDEX($D$20:$D$523,MATCH(NV558,$B$20:$B$523,0))</f>
        <v>Bed sediment, sieve diameter, percent smaller than 1 millimeter</v>
      </c>
      <c r="NW557" t="str">
        <f t="shared" si="6"/>
        <v>Remark code for P80169</v>
      </c>
      <c r="NX557" t="str">
        <f t="shared" si="6"/>
        <v>Bed sediment, sieve diameter, percent smaller than 2 millimeters</v>
      </c>
      <c r="NY557" t="str">
        <f t="shared" si="6"/>
        <v>Remark code for P80170</v>
      </c>
      <c r="NZ557" t="str">
        <f t="shared" si="6"/>
        <v>Bed sediment, sieve diameter, percent smaller than 4 millimeters</v>
      </c>
      <c r="OA557" t="str">
        <f t="shared" si="6"/>
        <v>Remark code for P80171</v>
      </c>
      <c r="OB557" t="str">
        <f t="shared" si="6"/>
        <v>Bed sediment, sieve diameter, percent smaller than 8 millimeters</v>
      </c>
      <c r="OC557" t="str">
        <f t="shared" si="6"/>
        <v>Remark code for P80172</v>
      </c>
      <c r="OD557" t="str">
        <f t="shared" si="6"/>
        <v>Bed sediment, sieve diameter, percent smaller than 16 millimeters</v>
      </c>
      <c r="OE557" t="str">
        <f t="shared" si="6"/>
        <v>Remark code for P80173</v>
      </c>
      <c r="OF557" t="str">
        <f t="shared" si="6"/>
        <v>Bed sediment, sieve diameter, percent smaller than 32 millimeters</v>
      </c>
      <c r="OG557" t="str">
        <f t="shared" si="6"/>
        <v>Remark code for P80174</v>
      </c>
      <c r="OH557" t="str">
        <f t="shared" si="6"/>
        <v>Bed sediment, sieve diameter, percent smaller than 64 millimeters</v>
      </c>
      <c r="OI557" t="str">
        <f t="shared" si="6"/>
        <v>Remark code for P80225</v>
      </c>
      <c r="OJ557" t="str">
        <f t="shared" si="6"/>
        <v>Bedload sediment discharge, short tons per day</v>
      </c>
      <c r="OK557" t="str">
        <f t="shared" si="6"/>
        <v>Remark code for P80226</v>
      </c>
      <c r="OL557" t="str">
        <f t="shared" si="6"/>
        <v>Bedload sediment, sieve diameter, percent smaller than 0.0625 millimeters</v>
      </c>
      <c r="OM557" t="str">
        <f t="shared" si="6"/>
        <v>Remark code for P80227</v>
      </c>
      <c r="ON557" t="str">
        <f t="shared" si="6"/>
        <v>Bedload sediment, sieve diameter, percent smaller than 0.125 millimeters</v>
      </c>
      <c r="OO557" t="str">
        <f t="shared" si="6"/>
        <v>Remark code for P80228</v>
      </c>
      <c r="OP557" t="str">
        <f t="shared" si="6"/>
        <v>Bedload sediment, sieve diameter, percent smaller than 0.25 millimeters</v>
      </c>
      <c r="OQ557" t="str">
        <f t="shared" si="6"/>
        <v>Remark code for P80229</v>
      </c>
      <c r="OR557" t="str">
        <f t="shared" si="6"/>
        <v>Bedload sediment, sieve diameter, percent smaller than 0.5 millimeters</v>
      </c>
      <c r="OS557" t="str">
        <f t="shared" si="6"/>
        <v>Remark code for P80230</v>
      </c>
      <c r="OT557" t="str">
        <f t="shared" si="6"/>
        <v>Bedload sediment, sieve diameter, percent smaller than 1 millimeter</v>
      </c>
      <c r="OU557" t="str">
        <f t="shared" si="6"/>
        <v>Remark code for P80231</v>
      </c>
      <c r="OV557" t="str">
        <f t="shared" si="6"/>
        <v>Bedload sediment, sieve diameter, percent smaller than 2 millimeters</v>
      </c>
      <c r="OW557" t="str">
        <f t="shared" si="6"/>
        <v>Remark code for P80232</v>
      </c>
      <c r="OX557" t="str">
        <f t="shared" si="6"/>
        <v>Bedload sediment, sieve diameter, percent smaller than 4 millimeters</v>
      </c>
      <c r="OY557" t="str">
        <f t="shared" si="6"/>
        <v>Remark code for P80233</v>
      </c>
      <c r="OZ557" t="str">
        <f t="shared" si="6"/>
        <v>Bedload sediment, sieve diameter, percent smaller than 8 millimeters</v>
      </c>
      <c r="PA557" t="str">
        <f t="shared" si="6"/>
        <v>Remark code for P81904</v>
      </c>
      <c r="PB557" t="str">
        <f t="shared" si="6"/>
        <v>Velocity at point in stream, feet per second</v>
      </c>
      <c r="PC557" t="str">
        <f t="shared" si="6"/>
        <v>Remark code for P82086</v>
      </c>
      <c r="PD557" t="str">
        <f t="shared" si="6"/>
        <v>delta sulfur-34/sulfur-32, water, unfiltered, per mil</v>
      </c>
      <c r="PE557" t="str">
        <f t="shared" si="6"/>
        <v>Remark code for P82398</v>
      </c>
      <c r="PF557" t="str">
        <f t="shared" si="6"/>
        <v>Sampling method, code</v>
      </c>
      <c r="PG557" t="str">
        <f t="shared" si="6"/>
        <v>Remark code for P82630</v>
      </c>
      <c r="PH557" t="str">
        <f t="shared" si="6"/>
        <v>Metribuzin, water, filtered, recoverable, micrograms per liter</v>
      </c>
      <c r="PI557" t="str">
        <f t="shared" si="6"/>
        <v>Remark code for P82660</v>
      </c>
      <c r="PJ557" t="str">
        <f t="shared" si="6"/>
        <v>2,6-Diethylaniline, water, filtered (0.7 micron glass fiber filter), recoverable, micrograms per liter</v>
      </c>
      <c r="PK557" t="str">
        <f t="shared" si="6"/>
        <v>Remark code for P82661</v>
      </c>
      <c r="PL557" t="str">
        <f t="shared" si="6"/>
        <v>Trifluralin, water, filtered (0.7 micron glass fiber filter), recoverable, micrograms per liter</v>
      </c>
      <c r="PM557" t="str">
        <f t="shared" si="6"/>
        <v>Remark code for P82663</v>
      </c>
      <c r="PN557" t="str">
        <f t="shared" si="6"/>
        <v>Ethalfluralin, water, filtered (0.7 micron glass fiber filter), recoverable, micrograms per liter</v>
      </c>
      <c r="PO557" t="str">
        <f t="shared" si="6"/>
        <v>Remark code for P82664</v>
      </c>
      <c r="PP557" t="str">
        <f t="shared" si="6"/>
        <v>Phorate, water, filtered (0.7 micron glass fiber filter), recoverable, micrograms per liter</v>
      </c>
      <c r="PQ557" t="str">
        <f t="shared" si="6"/>
        <v>Remark code for P82665</v>
      </c>
      <c r="PR557" t="str">
        <f t="shared" si="6"/>
        <v>Terbacil, water, filtered (0.7 micron glass fiber filter), recoverable, micrograms per liter</v>
      </c>
      <c r="PS557" t="str">
        <f t="shared" si="6"/>
        <v>Remark code for P82666</v>
      </c>
      <c r="PT557" t="str">
        <f t="shared" si="6"/>
        <v>Linuron, water, filtered (0.7 micron glass fiber filter), recoverable, micrograms per liter</v>
      </c>
      <c r="PU557" t="str">
        <f t="shared" si="6"/>
        <v>Remark code for P82667</v>
      </c>
      <c r="PV557" t="str">
        <f t="shared" si="6"/>
        <v>Methyl parathion, water, filtered (0.7 micron glass fiber filter), recoverable, micrograms per liter</v>
      </c>
      <c r="PW557" t="str">
        <f t="shared" si="6"/>
        <v>Remark code for P82668</v>
      </c>
      <c r="PX557" t="str">
        <f t="shared" si="6"/>
        <v>EPTC, water, filtered (0.7 micron glass fiber filter), recoverable, micrograms per liter</v>
      </c>
      <c r="PY557" t="str">
        <f t="shared" si="6"/>
        <v>Remark code for P82669</v>
      </c>
      <c r="PZ557" t="str">
        <f t="shared" si="6"/>
        <v>Pebulate, water, filtered (0.7 micron glass fiber filter), recoverable, micrograms per liter</v>
      </c>
      <c r="QA557" t="str">
        <f t="shared" si="6"/>
        <v>Remark code for P82670</v>
      </c>
      <c r="QB557" t="str">
        <f t="shared" si="6"/>
        <v>Tebuthiuron, water, filtered (0.7 micron glass fiber filter), recoverable, micrograms per liter</v>
      </c>
      <c r="QC557" t="str">
        <f t="shared" si="6"/>
        <v>Remark code for P82671</v>
      </c>
      <c r="QD557" t="str">
        <f t="shared" si="6"/>
        <v>Molinate, water, filtered (0.7 micron glass fiber filter), recoverable, micrograms per liter</v>
      </c>
      <c r="QE557" t="str">
        <f t="shared" si="6"/>
        <v>Remark code for P82672</v>
      </c>
      <c r="QF557" t="str">
        <f t="shared" si="6"/>
        <v>Ethoprop, water, filtered (0.7 micron glass fiber filter), recoverable, micrograms per liter</v>
      </c>
      <c r="QG557" t="str">
        <f t="shared" si="6"/>
        <v>Remark code for P82673</v>
      </c>
      <c r="QH557" t="str">
        <f t="shared" ref="QH557:SJ557" si="7">INDEX($D$20:$D$523,MATCH(QH558,$B$20:$B$523,0))</f>
        <v>Benfluralin, water, filtered (0.7 micron glass fiber filter), recoverable, micrograms per liter</v>
      </c>
      <c r="QI557" t="str">
        <f t="shared" si="7"/>
        <v>Remark code for P82674</v>
      </c>
      <c r="QJ557" t="str">
        <f t="shared" si="7"/>
        <v>Carbofuran, water, filtered (0.7 micron glass fiber filter), recoverable, micrograms per liter</v>
      </c>
      <c r="QK557" t="str">
        <f t="shared" si="7"/>
        <v>Remark code for P82675</v>
      </c>
      <c r="QL557" t="str">
        <f t="shared" si="7"/>
        <v>Terbufos, water, filtered (0.7 micron glass fiber filter), recoverable, micrograms per liter</v>
      </c>
      <c r="QM557" t="str">
        <f t="shared" si="7"/>
        <v>Remark code for P82676</v>
      </c>
      <c r="QN557" t="str">
        <f t="shared" si="7"/>
        <v>Propyzamide, water, filtered (0.7 micron glass fiber filter), recoverable, micrograms per liter</v>
      </c>
      <c r="QO557" t="str">
        <f t="shared" si="7"/>
        <v>Remark code for P82677</v>
      </c>
      <c r="QP557" t="str">
        <f t="shared" si="7"/>
        <v>Disulfoton, water, filtered (0.7 micron glass fiber filter), recoverable, micrograms per liter</v>
      </c>
      <c r="QQ557" t="str">
        <f t="shared" si="7"/>
        <v>Remark code for P82678</v>
      </c>
      <c r="QR557" t="str">
        <f t="shared" si="7"/>
        <v>Triallate, water, filtered (0.7 micron glass fiber filter), recoverable, micrograms per liter</v>
      </c>
      <c r="QS557" t="str">
        <f t="shared" si="7"/>
        <v>Remark code for P82679</v>
      </c>
      <c r="QT557" t="str">
        <f t="shared" si="7"/>
        <v>Propanil, water, filtered (0.7 micron glass fiber filter), recoverable, micrograms per liter</v>
      </c>
      <c r="QU557" t="str">
        <f t="shared" si="7"/>
        <v>Remark code for P82680</v>
      </c>
      <c r="QV557" t="str">
        <f t="shared" si="7"/>
        <v>Carbaryl, water, filtered (0.7 micron glass fiber filter), recoverable, micrograms per liter</v>
      </c>
      <c r="QW557" t="str">
        <f t="shared" si="7"/>
        <v>Remark code for P82681</v>
      </c>
      <c r="QX557" t="str">
        <f t="shared" si="7"/>
        <v>Thiobencarb, water, filtered (0.7 micron glass fiber filter), recoverable, micrograms per liter</v>
      </c>
      <c r="QY557" t="str">
        <f t="shared" si="7"/>
        <v>Remark code for P82682</v>
      </c>
      <c r="QZ557" t="str">
        <f t="shared" si="7"/>
        <v>DCPA, water, filtered (0.7 micron glass fiber filter), recoverable, micrograms per liter</v>
      </c>
      <c r="RA557" t="str">
        <f t="shared" si="7"/>
        <v>Remark code for P82683</v>
      </c>
      <c r="RB557" t="str">
        <f t="shared" si="7"/>
        <v>Pendimethalin, water, filtered (0.7 micron glass fiber filter), recoverable, micrograms per liter</v>
      </c>
      <c r="RC557" t="str">
        <f t="shared" si="7"/>
        <v>Remark code for P82684</v>
      </c>
      <c r="RD557" t="str">
        <f t="shared" si="7"/>
        <v>Napropamide, water, filtered (0.7 micron glass fiber filter), recoverable, micrograms per liter</v>
      </c>
      <c r="RE557" t="str">
        <f t="shared" si="7"/>
        <v>Remark code for P82685</v>
      </c>
      <c r="RF557" t="str">
        <f t="shared" si="7"/>
        <v>Propargite, water, filtered (0.7 micron glass fiber filter), recoverable, micrograms per liter</v>
      </c>
      <c r="RG557" t="str">
        <f t="shared" si="7"/>
        <v>Remark code for P82686</v>
      </c>
      <c r="RH557" t="str">
        <f t="shared" si="7"/>
        <v>Azinphos-methyl, water, filtered (0.7 micron glass fiber filter), recoverable, micrograms per liter</v>
      </c>
      <c r="RI557" t="str">
        <f t="shared" si="7"/>
        <v>Remark code for P82687</v>
      </c>
      <c r="RJ557" t="str">
        <f t="shared" si="7"/>
        <v>cis-Permethrin, water, filtered (0.7 micron glass fiber filter), recoverable, micrograms per liter</v>
      </c>
      <c r="RK557" t="str">
        <f t="shared" si="7"/>
        <v>Remark code for P84164</v>
      </c>
      <c r="RL557" t="str">
        <f t="shared" si="7"/>
        <v>Sampler type, code</v>
      </c>
      <c r="RM557" t="str">
        <f t="shared" si="7"/>
        <v>Remark code for P84171</v>
      </c>
      <c r="RN557" t="str">
        <f t="shared" si="7"/>
        <v>Sample splitter type, field, code</v>
      </c>
      <c r="RO557" t="str">
        <f t="shared" si="7"/>
        <v>Remark code for P90095</v>
      </c>
      <c r="RP557" t="str">
        <f t="shared" si="7"/>
        <v>Specific conductance, water, unfiltered, laboratory, microsiemens per centimeter at 25 degrees Celsius</v>
      </c>
      <c r="RQ557" t="str">
        <f t="shared" si="7"/>
        <v>Remark code for P90410</v>
      </c>
      <c r="RR557" t="str">
        <f t="shared" si="7"/>
        <v>Acid neutralizing capacity, water, unfiltered, fixed endpoint (pH 4.5) titration, laboratory, milligrams per liter as calcium carbonate</v>
      </c>
      <c r="RS557" t="str">
        <f t="shared" si="7"/>
        <v>Remark code for P91063</v>
      </c>
      <c r="RT557" t="str">
        <f t="shared" si="7"/>
        <v>Diazinon-d10, surrogate, water, filtered (0.7 micron glass fiber filter), percent recovery</v>
      </c>
      <c r="RU557" t="str">
        <f t="shared" si="7"/>
        <v>Remark code for P91065</v>
      </c>
      <c r="RV557" t="str">
        <f t="shared" si="7"/>
        <v>alpha-HCH-d6, surrogate, water, filtered (0.7 micron glass fiber filter), percent recovery</v>
      </c>
      <c r="RW557" t="str">
        <f t="shared" si="7"/>
        <v>Remark code for P99111</v>
      </c>
      <c r="RX557" t="str">
        <f t="shared" si="7"/>
        <v>Type of quality assurance data associated with sample, code</v>
      </c>
      <c r="RY557" t="str">
        <f t="shared" si="7"/>
        <v>Remark code for P99206</v>
      </c>
      <c r="RZ557" t="str">
        <f t="shared" si="7"/>
        <v>NWIS lot number, capsule filter, 0.45 micron</v>
      </c>
      <c r="SA557" t="str">
        <f t="shared" si="7"/>
        <v>Remark code for P99818</v>
      </c>
      <c r="SB557" t="str">
        <f t="shared" si="7"/>
        <v>Set number, NWQL schedule 2001</v>
      </c>
      <c r="SC557" t="str">
        <f t="shared" si="7"/>
        <v>Remark code for P99856</v>
      </c>
      <c r="SD557" t="str">
        <f t="shared" si="7"/>
        <v>Sample volume, NWQL schedule 2001, milliliters</v>
      </c>
      <c r="SE557" t="str">
        <f t="shared" si="7"/>
        <v>Remark code for P99870</v>
      </c>
      <c r="SF557" t="str">
        <f t="shared" si="7"/>
        <v>Julian date, in-bottle digestion, ddd</v>
      </c>
      <c r="SG557" t="str">
        <f t="shared" si="7"/>
        <v>Remark code for P99898</v>
      </c>
      <c r="SH557" t="str">
        <f t="shared" si="7"/>
        <v>Sample login ID, Ocala Laboratory, number</v>
      </c>
      <c r="SI557" t="str">
        <f t="shared" si="7"/>
        <v>Remark code for P99899</v>
      </c>
      <c r="SJ557" t="str">
        <f t="shared" si="7"/>
        <v>Julian date sample logged into the Ocala Laboratory, yyddd</v>
      </c>
    </row>
    <row r="558" spans="1:504" x14ac:dyDescent="0.25">
      <c r="A558" t="s">
        <v>199</v>
      </c>
      <c r="B558" t="s">
        <v>200</v>
      </c>
      <c r="C558" t="s">
        <v>201</v>
      </c>
      <c r="D558" t="s">
        <v>202</v>
      </c>
      <c r="E558" t="s">
        <v>203</v>
      </c>
      <c r="F558" t="s">
        <v>204</v>
      </c>
      <c r="G558" t="s">
        <v>205</v>
      </c>
      <c r="H558" t="s">
        <v>206</v>
      </c>
      <c r="I558" t="s">
        <v>207</v>
      </c>
      <c r="J558" t="s">
        <v>208</v>
      </c>
      <c r="K558" t="s">
        <v>209</v>
      </c>
      <c r="L558" t="s">
        <v>210</v>
      </c>
      <c r="M558" t="s">
        <v>211</v>
      </c>
      <c r="N558" t="s">
        <v>212</v>
      </c>
      <c r="O558" t="s">
        <v>213</v>
      </c>
      <c r="P558" t="s">
        <v>214</v>
      </c>
      <c r="Q558" t="s">
        <v>215</v>
      </c>
      <c r="R558" t="s">
        <v>216</v>
      </c>
      <c r="S558" t="s">
        <v>217</v>
      </c>
      <c r="T558" t="s">
        <v>218</v>
      </c>
      <c r="U558" t="s">
        <v>219</v>
      </c>
      <c r="V558" t="s">
        <v>220</v>
      </c>
      <c r="W558" t="s">
        <v>221</v>
      </c>
      <c r="X558" t="s">
        <v>222</v>
      </c>
      <c r="Y558" t="s">
        <v>223</v>
      </c>
      <c r="Z558" t="s">
        <v>224</v>
      </c>
      <c r="AA558" t="s">
        <v>225</v>
      </c>
      <c r="AB558" t="s">
        <v>226</v>
      </c>
      <c r="AC558" t="s">
        <v>227</v>
      </c>
      <c r="AD558" t="s">
        <v>228</v>
      </c>
      <c r="AE558" t="s">
        <v>229</v>
      </c>
      <c r="AF558" t="s">
        <v>230</v>
      </c>
      <c r="AG558" t="s">
        <v>231</v>
      </c>
      <c r="AH558" t="s">
        <v>232</v>
      </c>
      <c r="AI558" t="s">
        <v>233</v>
      </c>
      <c r="AJ558" t="s">
        <v>234</v>
      </c>
      <c r="AK558" t="s">
        <v>235</v>
      </c>
      <c r="AL558" t="s">
        <v>236</v>
      </c>
      <c r="AM558" t="s">
        <v>237</v>
      </c>
      <c r="AN558" t="s">
        <v>238</v>
      </c>
      <c r="AO558" t="s">
        <v>239</v>
      </c>
      <c r="AP558" t="s">
        <v>240</v>
      </c>
      <c r="AQ558" t="s">
        <v>241</v>
      </c>
      <c r="AR558" t="s">
        <v>242</v>
      </c>
      <c r="AS558" t="s">
        <v>243</v>
      </c>
      <c r="AT558" t="s">
        <v>244</v>
      </c>
      <c r="AU558" t="s">
        <v>245</v>
      </c>
      <c r="AV558" t="s">
        <v>246</v>
      </c>
      <c r="AW558" t="s">
        <v>247</v>
      </c>
      <c r="AX558" t="s">
        <v>248</v>
      </c>
      <c r="AY558" t="s">
        <v>249</v>
      </c>
      <c r="AZ558" t="s">
        <v>250</v>
      </c>
      <c r="BA558" t="s">
        <v>251</v>
      </c>
      <c r="BB558" t="s">
        <v>252</v>
      </c>
      <c r="BC558" t="s">
        <v>253</v>
      </c>
      <c r="BD558" t="s">
        <v>254</v>
      </c>
      <c r="BE558" t="s">
        <v>255</v>
      </c>
      <c r="BF558" t="s">
        <v>256</v>
      </c>
      <c r="BG558" t="s">
        <v>257</v>
      </c>
      <c r="BH558" t="s">
        <v>258</v>
      </c>
      <c r="BI558" t="s">
        <v>259</v>
      </c>
      <c r="BJ558" t="s">
        <v>260</v>
      </c>
      <c r="BK558" t="s">
        <v>261</v>
      </c>
      <c r="BL558" t="s">
        <v>262</v>
      </c>
      <c r="BM558" t="s">
        <v>263</v>
      </c>
      <c r="BN558" t="s">
        <v>264</v>
      </c>
      <c r="BO558" t="s">
        <v>265</v>
      </c>
      <c r="BP558" t="s">
        <v>266</v>
      </c>
      <c r="BQ558" t="s">
        <v>267</v>
      </c>
      <c r="BR558" t="s">
        <v>268</v>
      </c>
      <c r="BS558" t="s">
        <v>269</v>
      </c>
      <c r="BT558" t="s">
        <v>270</v>
      </c>
      <c r="BU558" t="s">
        <v>271</v>
      </c>
      <c r="BV558" t="s">
        <v>272</v>
      </c>
      <c r="BW558" t="s">
        <v>273</v>
      </c>
      <c r="BX558" t="s">
        <v>274</v>
      </c>
      <c r="BY558" t="s">
        <v>275</v>
      </c>
      <c r="BZ558" t="s">
        <v>276</v>
      </c>
      <c r="CA558" t="s">
        <v>277</v>
      </c>
      <c r="CB558" t="s">
        <v>278</v>
      </c>
      <c r="CC558" t="s">
        <v>279</v>
      </c>
      <c r="CD558" t="s">
        <v>280</v>
      </c>
      <c r="CE558" t="s">
        <v>281</v>
      </c>
      <c r="CF558" t="s">
        <v>282</v>
      </c>
      <c r="CG558" t="s">
        <v>283</v>
      </c>
      <c r="CH558" t="s">
        <v>284</v>
      </c>
      <c r="CI558" t="s">
        <v>285</v>
      </c>
      <c r="CJ558" t="s">
        <v>286</v>
      </c>
      <c r="CK558" t="s">
        <v>287</v>
      </c>
      <c r="CL558" t="s">
        <v>288</v>
      </c>
      <c r="CM558" t="s">
        <v>289</v>
      </c>
      <c r="CN558" t="s">
        <v>290</v>
      </c>
      <c r="CO558" t="s">
        <v>291</v>
      </c>
      <c r="CP558" t="s">
        <v>292</v>
      </c>
      <c r="CQ558" t="s">
        <v>293</v>
      </c>
      <c r="CR558" t="s">
        <v>294</v>
      </c>
      <c r="CS558" t="s">
        <v>295</v>
      </c>
      <c r="CT558" t="s">
        <v>296</v>
      </c>
      <c r="CU558" t="s">
        <v>297</v>
      </c>
      <c r="CV558" t="s">
        <v>298</v>
      </c>
      <c r="CW558" t="s">
        <v>299</v>
      </c>
      <c r="CX558" t="s">
        <v>300</v>
      </c>
      <c r="CY558" t="s">
        <v>301</v>
      </c>
      <c r="CZ558" t="s">
        <v>302</v>
      </c>
      <c r="DA558" t="s">
        <v>303</v>
      </c>
      <c r="DB558" t="s">
        <v>304</v>
      </c>
      <c r="DC558" t="s">
        <v>305</v>
      </c>
      <c r="DD558" t="s">
        <v>306</v>
      </c>
      <c r="DE558" t="s">
        <v>307</v>
      </c>
      <c r="DF558" t="s">
        <v>308</v>
      </c>
      <c r="DG558" t="s">
        <v>309</v>
      </c>
      <c r="DH558" t="s">
        <v>310</v>
      </c>
      <c r="DI558" t="s">
        <v>311</v>
      </c>
      <c r="DJ558" t="s">
        <v>312</v>
      </c>
      <c r="DK558" t="s">
        <v>313</v>
      </c>
      <c r="DL558" t="s">
        <v>314</v>
      </c>
      <c r="DM558" t="s">
        <v>315</v>
      </c>
      <c r="DN558" t="s">
        <v>316</v>
      </c>
      <c r="DO558" t="s">
        <v>317</v>
      </c>
      <c r="DP558" t="s">
        <v>318</v>
      </c>
      <c r="DQ558" t="s">
        <v>319</v>
      </c>
      <c r="DR558" t="s">
        <v>320</v>
      </c>
      <c r="DS558" t="s">
        <v>321</v>
      </c>
      <c r="DT558" t="s">
        <v>322</v>
      </c>
      <c r="DU558" t="s">
        <v>323</v>
      </c>
      <c r="DV558" t="s">
        <v>324</v>
      </c>
      <c r="DW558" t="s">
        <v>325</v>
      </c>
      <c r="DX558" t="s">
        <v>326</v>
      </c>
      <c r="DY558" t="s">
        <v>327</v>
      </c>
      <c r="DZ558" t="s">
        <v>328</v>
      </c>
      <c r="EA558" t="s">
        <v>329</v>
      </c>
      <c r="EB558" t="s">
        <v>330</v>
      </c>
      <c r="EC558" t="s">
        <v>331</v>
      </c>
      <c r="ED558" t="s">
        <v>332</v>
      </c>
      <c r="EE558" t="s">
        <v>333</v>
      </c>
      <c r="EF558" t="s">
        <v>334</v>
      </c>
      <c r="EG558" t="s">
        <v>335</v>
      </c>
      <c r="EH558" t="s">
        <v>336</v>
      </c>
      <c r="EI558" t="s">
        <v>337</v>
      </c>
      <c r="EJ558" t="s">
        <v>338</v>
      </c>
      <c r="EK558" t="s">
        <v>339</v>
      </c>
      <c r="EL558" t="s">
        <v>340</v>
      </c>
      <c r="EM558" t="s">
        <v>341</v>
      </c>
      <c r="EN558" t="s">
        <v>342</v>
      </c>
      <c r="EO558" t="s">
        <v>343</v>
      </c>
      <c r="EP558" t="s">
        <v>344</v>
      </c>
      <c r="EQ558" t="s">
        <v>345</v>
      </c>
      <c r="ER558" t="s">
        <v>346</v>
      </c>
      <c r="ES558" t="s">
        <v>347</v>
      </c>
      <c r="ET558" t="s">
        <v>348</v>
      </c>
      <c r="EU558" t="s">
        <v>349</v>
      </c>
      <c r="EV558" t="s">
        <v>350</v>
      </c>
      <c r="EW558" t="s">
        <v>351</v>
      </c>
      <c r="EX558" t="s">
        <v>352</v>
      </c>
      <c r="EY558" t="s">
        <v>353</v>
      </c>
      <c r="EZ558" t="s">
        <v>354</v>
      </c>
      <c r="FA558" t="s">
        <v>355</v>
      </c>
      <c r="FB558" t="s">
        <v>356</v>
      </c>
      <c r="FC558" t="s">
        <v>357</v>
      </c>
      <c r="FD558" t="s">
        <v>358</v>
      </c>
      <c r="FE558" t="s">
        <v>359</v>
      </c>
      <c r="FF558" t="s">
        <v>360</v>
      </c>
      <c r="FG558" t="s">
        <v>361</v>
      </c>
      <c r="FH558" t="s">
        <v>362</v>
      </c>
      <c r="FI558" t="s">
        <v>363</v>
      </c>
      <c r="FJ558" t="s">
        <v>364</v>
      </c>
      <c r="FK558" t="s">
        <v>365</v>
      </c>
      <c r="FL558" t="s">
        <v>366</v>
      </c>
      <c r="FM558" t="s">
        <v>367</v>
      </c>
      <c r="FN558" t="s">
        <v>368</v>
      </c>
      <c r="FO558" t="s">
        <v>369</v>
      </c>
      <c r="FP558" t="s">
        <v>370</v>
      </c>
      <c r="FQ558" t="s">
        <v>371</v>
      </c>
      <c r="FR558" t="s">
        <v>372</v>
      </c>
      <c r="FS558" t="s">
        <v>373</v>
      </c>
      <c r="FT558" t="s">
        <v>374</v>
      </c>
      <c r="FU558" t="s">
        <v>375</v>
      </c>
      <c r="FV558" t="s">
        <v>376</v>
      </c>
      <c r="FW558" t="s">
        <v>377</v>
      </c>
      <c r="FX558" t="s">
        <v>378</v>
      </c>
      <c r="FY558" t="s">
        <v>379</v>
      </c>
      <c r="FZ558" t="s">
        <v>380</v>
      </c>
      <c r="GA558" t="s">
        <v>381</v>
      </c>
      <c r="GB558" t="s">
        <v>382</v>
      </c>
      <c r="GC558" t="s">
        <v>383</v>
      </c>
      <c r="GD558" t="s">
        <v>384</v>
      </c>
      <c r="GE558" t="s">
        <v>385</v>
      </c>
      <c r="GF558" t="s">
        <v>386</v>
      </c>
      <c r="GG558" t="s">
        <v>387</v>
      </c>
      <c r="GH558" t="s">
        <v>388</v>
      </c>
      <c r="GI558" t="s">
        <v>389</v>
      </c>
      <c r="GJ558" t="s">
        <v>390</v>
      </c>
      <c r="GK558" t="s">
        <v>391</v>
      </c>
      <c r="GL558" t="s">
        <v>392</v>
      </c>
      <c r="GM558" t="s">
        <v>393</v>
      </c>
      <c r="GN558" t="s">
        <v>394</v>
      </c>
      <c r="GO558" t="s">
        <v>395</v>
      </c>
      <c r="GP558" t="s">
        <v>396</v>
      </c>
      <c r="GQ558" t="s">
        <v>397</v>
      </c>
      <c r="GR558" t="s">
        <v>398</v>
      </c>
      <c r="GS558" t="s">
        <v>399</v>
      </c>
      <c r="GT558" t="s">
        <v>400</v>
      </c>
      <c r="GU558" t="s">
        <v>401</v>
      </c>
      <c r="GV558" t="s">
        <v>402</v>
      </c>
      <c r="GW558" t="s">
        <v>403</v>
      </c>
      <c r="GX558" t="s">
        <v>404</v>
      </c>
      <c r="GY558" t="s">
        <v>405</v>
      </c>
      <c r="GZ558" t="s">
        <v>406</v>
      </c>
      <c r="HA558" t="s">
        <v>407</v>
      </c>
      <c r="HB558" t="s">
        <v>408</v>
      </c>
      <c r="HC558" t="s">
        <v>409</v>
      </c>
      <c r="HD558" t="s">
        <v>410</v>
      </c>
      <c r="HE558" t="s">
        <v>411</v>
      </c>
      <c r="HF558" t="s">
        <v>412</v>
      </c>
      <c r="HG558" t="s">
        <v>413</v>
      </c>
      <c r="HH558" t="s">
        <v>414</v>
      </c>
      <c r="HI558" t="s">
        <v>415</v>
      </c>
      <c r="HJ558" t="s">
        <v>416</v>
      </c>
      <c r="HK558" t="s">
        <v>417</v>
      </c>
      <c r="HL558" t="s">
        <v>418</v>
      </c>
      <c r="HM558" t="s">
        <v>419</v>
      </c>
      <c r="HN558" t="s">
        <v>420</v>
      </c>
      <c r="HO558" t="s">
        <v>421</v>
      </c>
      <c r="HP558" t="s">
        <v>422</v>
      </c>
      <c r="HQ558" t="s">
        <v>423</v>
      </c>
      <c r="HR558" t="s">
        <v>424</v>
      </c>
      <c r="HS558" t="s">
        <v>425</v>
      </c>
      <c r="HT558" t="s">
        <v>426</v>
      </c>
      <c r="HU558" t="s">
        <v>427</v>
      </c>
      <c r="HV558" t="s">
        <v>428</v>
      </c>
      <c r="HW558" t="s">
        <v>429</v>
      </c>
      <c r="HX558" t="s">
        <v>430</v>
      </c>
      <c r="HY558" t="s">
        <v>431</v>
      </c>
      <c r="HZ558" t="s">
        <v>432</v>
      </c>
      <c r="IA558" t="s">
        <v>433</v>
      </c>
      <c r="IB558" t="s">
        <v>434</v>
      </c>
      <c r="IC558" t="s">
        <v>435</v>
      </c>
      <c r="ID558" t="s">
        <v>436</v>
      </c>
      <c r="IE558" t="s">
        <v>437</v>
      </c>
      <c r="IF558" t="s">
        <v>438</v>
      </c>
      <c r="IG558" t="s">
        <v>439</v>
      </c>
      <c r="IH558" t="s">
        <v>440</v>
      </c>
      <c r="II558" t="s">
        <v>441</v>
      </c>
      <c r="IJ558" t="s">
        <v>442</v>
      </c>
      <c r="IK558" t="s">
        <v>443</v>
      </c>
      <c r="IL558" t="s">
        <v>444</v>
      </c>
      <c r="IM558" t="s">
        <v>445</v>
      </c>
      <c r="IN558" t="s">
        <v>446</v>
      </c>
      <c r="IO558" t="s">
        <v>447</v>
      </c>
      <c r="IP558" t="s">
        <v>448</v>
      </c>
      <c r="IQ558" t="s">
        <v>449</v>
      </c>
      <c r="IR558" t="s">
        <v>450</v>
      </c>
      <c r="IS558" t="s">
        <v>451</v>
      </c>
      <c r="IT558" t="s">
        <v>452</v>
      </c>
      <c r="IU558" t="s">
        <v>453</v>
      </c>
      <c r="IV558" t="s">
        <v>454</v>
      </c>
      <c r="IW558" t="s">
        <v>455</v>
      </c>
      <c r="IX558" t="s">
        <v>456</v>
      </c>
      <c r="IY558" t="s">
        <v>457</v>
      </c>
      <c r="IZ558" t="s">
        <v>458</v>
      </c>
      <c r="JA558" t="s">
        <v>459</v>
      </c>
      <c r="JB558" t="s">
        <v>460</v>
      </c>
      <c r="JC558" t="s">
        <v>461</v>
      </c>
      <c r="JD558" t="s">
        <v>462</v>
      </c>
      <c r="JE558" t="s">
        <v>463</v>
      </c>
      <c r="JF558" t="s">
        <v>464</v>
      </c>
      <c r="JG558" t="s">
        <v>465</v>
      </c>
      <c r="JH558" t="s">
        <v>466</v>
      </c>
      <c r="JI558" t="s">
        <v>467</v>
      </c>
      <c r="JJ558" t="s">
        <v>468</v>
      </c>
      <c r="JK558" t="s">
        <v>469</v>
      </c>
      <c r="JL558" t="s">
        <v>470</v>
      </c>
      <c r="JM558" t="s">
        <v>471</v>
      </c>
      <c r="JN558" t="s">
        <v>472</v>
      </c>
      <c r="JO558" t="s">
        <v>473</v>
      </c>
      <c r="JP558" t="s">
        <v>474</v>
      </c>
      <c r="JQ558" t="s">
        <v>475</v>
      </c>
      <c r="JR558" t="s">
        <v>476</v>
      </c>
      <c r="JS558" t="s">
        <v>477</v>
      </c>
      <c r="JT558" t="s">
        <v>478</v>
      </c>
      <c r="JU558" t="s">
        <v>479</v>
      </c>
      <c r="JV558" t="s">
        <v>480</v>
      </c>
      <c r="JW558" t="s">
        <v>481</v>
      </c>
      <c r="JX558" t="s">
        <v>482</v>
      </c>
      <c r="JY558" t="s">
        <v>483</v>
      </c>
      <c r="JZ558" t="s">
        <v>484</v>
      </c>
      <c r="KA558" t="s">
        <v>485</v>
      </c>
      <c r="KB558" t="s">
        <v>486</v>
      </c>
      <c r="KC558" t="s">
        <v>487</v>
      </c>
      <c r="KD558" t="s">
        <v>488</v>
      </c>
      <c r="KE558" t="s">
        <v>489</v>
      </c>
      <c r="KF558" t="s">
        <v>490</v>
      </c>
      <c r="KG558" t="s">
        <v>491</v>
      </c>
      <c r="KH558" t="s">
        <v>492</v>
      </c>
      <c r="KI558" t="s">
        <v>493</v>
      </c>
      <c r="KJ558" t="s">
        <v>494</v>
      </c>
      <c r="KK558" t="s">
        <v>495</v>
      </c>
      <c r="KL558" t="s">
        <v>496</v>
      </c>
      <c r="KM558" t="s">
        <v>497</v>
      </c>
      <c r="KN558" t="s">
        <v>498</v>
      </c>
      <c r="KO558" t="s">
        <v>499</v>
      </c>
      <c r="KP558" t="s">
        <v>500</v>
      </c>
      <c r="KQ558" t="s">
        <v>501</v>
      </c>
      <c r="KR558" t="s">
        <v>502</v>
      </c>
      <c r="KS558" t="s">
        <v>503</v>
      </c>
      <c r="KT558" t="s">
        <v>504</v>
      </c>
      <c r="KU558" t="s">
        <v>505</v>
      </c>
      <c r="KV558" t="s">
        <v>506</v>
      </c>
      <c r="KW558" t="s">
        <v>507</v>
      </c>
      <c r="KX558" t="s">
        <v>508</v>
      </c>
      <c r="KY558" t="s">
        <v>509</v>
      </c>
      <c r="KZ558" t="s">
        <v>510</v>
      </c>
      <c r="LA558" t="s">
        <v>511</v>
      </c>
      <c r="LB558" t="s">
        <v>512</v>
      </c>
      <c r="LC558" t="s">
        <v>513</v>
      </c>
      <c r="LD558" t="s">
        <v>514</v>
      </c>
      <c r="LE558" t="s">
        <v>515</v>
      </c>
      <c r="LF558" t="s">
        <v>516</v>
      </c>
      <c r="LG558" t="s">
        <v>517</v>
      </c>
      <c r="LH558" t="s">
        <v>518</v>
      </c>
      <c r="LI558" t="s">
        <v>519</v>
      </c>
      <c r="LJ558" t="s">
        <v>520</v>
      </c>
      <c r="LK558" t="s">
        <v>521</v>
      </c>
      <c r="LL558" t="s">
        <v>522</v>
      </c>
      <c r="LM558" t="s">
        <v>523</v>
      </c>
      <c r="LN558" t="s">
        <v>524</v>
      </c>
      <c r="LO558" t="s">
        <v>525</v>
      </c>
      <c r="LP558" t="s">
        <v>526</v>
      </c>
      <c r="LQ558" t="s">
        <v>527</v>
      </c>
      <c r="LR558" t="s">
        <v>528</v>
      </c>
      <c r="LS558" t="s">
        <v>529</v>
      </c>
      <c r="LT558" t="s">
        <v>530</v>
      </c>
      <c r="LU558" t="s">
        <v>531</v>
      </c>
      <c r="LV558" t="s">
        <v>532</v>
      </c>
      <c r="LW558" t="s">
        <v>533</v>
      </c>
      <c r="LX558" t="s">
        <v>534</v>
      </c>
      <c r="LY558" t="s">
        <v>535</v>
      </c>
      <c r="LZ558" t="s">
        <v>536</v>
      </c>
      <c r="MA558" t="s">
        <v>537</v>
      </c>
      <c r="MB558" t="s">
        <v>538</v>
      </c>
      <c r="MC558" t="s">
        <v>539</v>
      </c>
      <c r="MD558" t="s">
        <v>540</v>
      </c>
      <c r="ME558" t="s">
        <v>541</v>
      </c>
      <c r="MF558" t="s">
        <v>542</v>
      </c>
      <c r="MG558" t="s">
        <v>543</v>
      </c>
      <c r="MH558" t="s">
        <v>544</v>
      </c>
      <c r="MI558" t="s">
        <v>545</v>
      </c>
      <c r="MJ558" t="s">
        <v>546</v>
      </c>
      <c r="MK558" t="s">
        <v>547</v>
      </c>
      <c r="ML558" t="s">
        <v>548</v>
      </c>
      <c r="MM558" t="s">
        <v>549</v>
      </c>
      <c r="MN558" t="s">
        <v>550</v>
      </c>
      <c r="MO558" t="s">
        <v>551</v>
      </c>
      <c r="MP558" t="s">
        <v>552</v>
      </c>
      <c r="MQ558" t="s">
        <v>553</v>
      </c>
      <c r="MR558" t="s">
        <v>554</v>
      </c>
      <c r="MS558" t="s">
        <v>555</v>
      </c>
      <c r="MT558" t="s">
        <v>556</v>
      </c>
      <c r="MU558" t="s">
        <v>557</v>
      </c>
      <c r="MV558" t="s">
        <v>558</v>
      </c>
      <c r="MW558" t="s">
        <v>559</v>
      </c>
      <c r="MX558" t="s">
        <v>560</v>
      </c>
      <c r="MY558" t="s">
        <v>561</v>
      </c>
      <c r="MZ558" t="s">
        <v>562</v>
      </c>
      <c r="NA558" t="s">
        <v>563</v>
      </c>
      <c r="NB558" t="s">
        <v>564</v>
      </c>
      <c r="NC558" t="s">
        <v>565</v>
      </c>
      <c r="ND558" t="s">
        <v>566</v>
      </c>
      <c r="NE558" t="s">
        <v>567</v>
      </c>
      <c r="NF558" t="s">
        <v>568</v>
      </c>
      <c r="NG558" t="s">
        <v>569</v>
      </c>
      <c r="NH558" t="s">
        <v>570</v>
      </c>
      <c r="NI558" t="s">
        <v>571</v>
      </c>
      <c r="NJ558" t="s">
        <v>572</v>
      </c>
      <c r="NK558" t="s">
        <v>573</v>
      </c>
      <c r="NL558" t="s">
        <v>574</v>
      </c>
      <c r="NM558" t="s">
        <v>575</v>
      </c>
      <c r="NN558" t="s">
        <v>576</v>
      </c>
      <c r="NO558" t="s">
        <v>577</v>
      </c>
      <c r="NP558" t="s">
        <v>578</v>
      </c>
      <c r="NQ558" t="s">
        <v>579</v>
      </c>
      <c r="NR558" t="s">
        <v>580</v>
      </c>
      <c r="NS558" t="s">
        <v>581</v>
      </c>
      <c r="NT558" t="s">
        <v>582</v>
      </c>
      <c r="NU558" t="s">
        <v>583</v>
      </c>
      <c r="NV558" t="s">
        <v>584</v>
      </c>
      <c r="NW558" t="s">
        <v>585</v>
      </c>
      <c r="NX558" t="s">
        <v>586</v>
      </c>
      <c r="NY558" t="s">
        <v>587</v>
      </c>
      <c r="NZ558" t="s">
        <v>588</v>
      </c>
      <c r="OA558" t="s">
        <v>589</v>
      </c>
      <c r="OB558" t="s">
        <v>590</v>
      </c>
      <c r="OC558" t="s">
        <v>591</v>
      </c>
      <c r="OD558" t="s">
        <v>592</v>
      </c>
      <c r="OE558" t="s">
        <v>593</v>
      </c>
      <c r="OF558" t="s">
        <v>594</v>
      </c>
      <c r="OG558" t="s">
        <v>595</v>
      </c>
      <c r="OH558" t="s">
        <v>596</v>
      </c>
      <c r="OI558" t="s">
        <v>597</v>
      </c>
      <c r="OJ558" t="s">
        <v>598</v>
      </c>
      <c r="OK558" t="s">
        <v>599</v>
      </c>
      <c r="OL558" t="s">
        <v>600</v>
      </c>
      <c r="OM558" t="s">
        <v>601</v>
      </c>
      <c r="ON558" t="s">
        <v>602</v>
      </c>
      <c r="OO558" t="s">
        <v>603</v>
      </c>
      <c r="OP558" t="s">
        <v>604</v>
      </c>
      <c r="OQ558" t="s">
        <v>605</v>
      </c>
      <c r="OR558" t="s">
        <v>606</v>
      </c>
      <c r="OS558" t="s">
        <v>607</v>
      </c>
      <c r="OT558" t="s">
        <v>608</v>
      </c>
      <c r="OU558" t="s">
        <v>609</v>
      </c>
      <c r="OV558" t="s">
        <v>610</v>
      </c>
      <c r="OW558" t="s">
        <v>611</v>
      </c>
      <c r="OX558" t="s">
        <v>612</v>
      </c>
      <c r="OY558" t="s">
        <v>613</v>
      </c>
      <c r="OZ558" t="s">
        <v>614</v>
      </c>
      <c r="PA558" t="s">
        <v>615</v>
      </c>
      <c r="PB558" t="s">
        <v>616</v>
      </c>
      <c r="PC558" t="s">
        <v>617</v>
      </c>
      <c r="PD558" t="s">
        <v>618</v>
      </c>
      <c r="PE558" t="s">
        <v>619</v>
      </c>
      <c r="PF558" t="s">
        <v>620</v>
      </c>
      <c r="PG558" t="s">
        <v>621</v>
      </c>
      <c r="PH558" t="s">
        <v>622</v>
      </c>
      <c r="PI558" t="s">
        <v>623</v>
      </c>
      <c r="PJ558" t="s">
        <v>624</v>
      </c>
      <c r="PK558" t="s">
        <v>625</v>
      </c>
      <c r="PL558" t="s">
        <v>626</v>
      </c>
      <c r="PM558" t="s">
        <v>627</v>
      </c>
      <c r="PN558" t="s">
        <v>628</v>
      </c>
      <c r="PO558" t="s">
        <v>629</v>
      </c>
      <c r="PP558" t="s">
        <v>630</v>
      </c>
      <c r="PQ558" t="s">
        <v>631</v>
      </c>
      <c r="PR558" t="s">
        <v>632</v>
      </c>
      <c r="PS558" t="s">
        <v>633</v>
      </c>
      <c r="PT558" t="s">
        <v>634</v>
      </c>
      <c r="PU558" t="s">
        <v>635</v>
      </c>
      <c r="PV558" t="s">
        <v>636</v>
      </c>
      <c r="PW558" t="s">
        <v>637</v>
      </c>
      <c r="PX558" t="s">
        <v>638</v>
      </c>
      <c r="PY558" t="s">
        <v>639</v>
      </c>
      <c r="PZ558" t="s">
        <v>640</v>
      </c>
      <c r="QA558" t="s">
        <v>641</v>
      </c>
      <c r="QB558" t="s">
        <v>642</v>
      </c>
      <c r="QC558" t="s">
        <v>643</v>
      </c>
      <c r="QD558" t="s">
        <v>644</v>
      </c>
      <c r="QE558" t="s">
        <v>645</v>
      </c>
      <c r="QF558" t="s">
        <v>646</v>
      </c>
      <c r="QG558" t="s">
        <v>647</v>
      </c>
      <c r="QH558" t="s">
        <v>648</v>
      </c>
      <c r="QI558" t="s">
        <v>649</v>
      </c>
      <c r="QJ558" t="s">
        <v>650</v>
      </c>
      <c r="QK558" t="s">
        <v>651</v>
      </c>
      <c r="QL558" t="s">
        <v>652</v>
      </c>
      <c r="QM558" t="s">
        <v>653</v>
      </c>
      <c r="QN558" t="s">
        <v>654</v>
      </c>
      <c r="QO558" t="s">
        <v>655</v>
      </c>
      <c r="QP558" t="s">
        <v>656</v>
      </c>
      <c r="QQ558" t="s">
        <v>657</v>
      </c>
      <c r="QR558" t="s">
        <v>658</v>
      </c>
      <c r="QS558" t="s">
        <v>659</v>
      </c>
      <c r="QT558" t="s">
        <v>660</v>
      </c>
      <c r="QU558" t="s">
        <v>661</v>
      </c>
      <c r="QV558" t="s">
        <v>662</v>
      </c>
      <c r="QW558" t="s">
        <v>663</v>
      </c>
      <c r="QX558" t="s">
        <v>664</v>
      </c>
      <c r="QY558" t="s">
        <v>665</v>
      </c>
      <c r="QZ558" t="s">
        <v>666</v>
      </c>
      <c r="RA558" t="s">
        <v>667</v>
      </c>
      <c r="RB558" t="s">
        <v>668</v>
      </c>
      <c r="RC558" t="s">
        <v>669</v>
      </c>
      <c r="RD558" t="s">
        <v>670</v>
      </c>
      <c r="RE558" t="s">
        <v>671</v>
      </c>
      <c r="RF558" t="s">
        <v>672</v>
      </c>
      <c r="RG558" t="s">
        <v>673</v>
      </c>
      <c r="RH558" t="s">
        <v>674</v>
      </c>
      <c r="RI558" t="s">
        <v>675</v>
      </c>
      <c r="RJ558" t="s">
        <v>676</v>
      </c>
      <c r="RK558" t="s">
        <v>677</v>
      </c>
      <c r="RL558" t="s">
        <v>678</v>
      </c>
      <c r="RM558" t="s">
        <v>679</v>
      </c>
      <c r="RN558" t="s">
        <v>680</v>
      </c>
      <c r="RO558" t="s">
        <v>681</v>
      </c>
      <c r="RP558" t="s">
        <v>682</v>
      </c>
      <c r="RQ558" t="s">
        <v>683</v>
      </c>
      <c r="RR558" t="s">
        <v>684</v>
      </c>
      <c r="RS558" t="s">
        <v>685</v>
      </c>
      <c r="RT558" t="s">
        <v>686</v>
      </c>
      <c r="RU558" t="s">
        <v>687</v>
      </c>
      <c r="RV558" t="s">
        <v>688</v>
      </c>
      <c r="RW558" t="s">
        <v>689</v>
      </c>
      <c r="RX558" t="s">
        <v>690</v>
      </c>
      <c r="RY558" t="s">
        <v>691</v>
      </c>
      <c r="RZ558" t="s">
        <v>692</v>
      </c>
      <c r="SA558" t="s">
        <v>693</v>
      </c>
      <c r="SB558" t="s">
        <v>694</v>
      </c>
      <c r="SC558" t="s">
        <v>695</v>
      </c>
      <c r="SD558" t="s">
        <v>696</v>
      </c>
      <c r="SE558" t="s">
        <v>697</v>
      </c>
      <c r="SF558" t="s">
        <v>698</v>
      </c>
      <c r="SG558" t="s">
        <v>699</v>
      </c>
      <c r="SH558" t="s">
        <v>700</v>
      </c>
      <c r="SI558" t="s">
        <v>701</v>
      </c>
      <c r="SJ558" t="s">
        <v>702</v>
      </c>
    </row>
    <row r="559" spans="1:504" x14ac:dyDescent="0.25">
      <c r="A559" t="s">
        <v>703</v>
      </c>
      <c r="B559" t="s">
        <v>704</v>
      </c>
      <c r="C559" t="s">
        <v>705</v>
      </c>
      <c r="D559" t="s">
        <v>706</v>
      </c>
      <c r="E559" t="s">
        <v>705</v>
      </c>
      <c r="F559" t="s">
        <v>706</v>
      </c>
      <c r="G559" t="s">
        <v>707</v>
      </c>
      <c r="H559" t="s">
        <v>708</v>
      </c>
      <c r="I559" t="s">
        <v>709</v>
      </c>
      <c r="J559" t="s">
        <v>707</v>
      </c>
      <c r="K559" t="s">
        <v>710</v>
      </c>
      <c r="L559" t="s">
        <v>710</v>
      </c>
      <c r="M559" t="s">
        <v>711</v>
      </c>
      <c r="N559" t="s">
        <v>711</v>
      </c>
      <c r="O559" t="s">
        <v>711</v>
      </c>
      <c r="P559" t="s">
        <v>711</v>
      </c>
      <c r="Q559" t="s">
        <v>711</v>
      </c>
      <c r="R559" t="s">
        <v>711</v>
      </c>
      <c r="S559" t="s">
        <v>711</v>
      </c>
      <c r="T559" t="s">
        <v>711</v>
      </c>
      <c r="U559" t="s">
        <v>711</v>
      </c>
      <c r="V559" t="s">
        <v>711</v>
      </c>
      <c r="W559" t="s">
        <v>711</v>
      </c>
      <c r="X559" t="s">
        <v>711</v>
      </c>
      <c r="Y559" t="s">
        <v>711</v>
      </c>
      <c r="Z559" t="s">
        <v>711</v>
      </c>
      <c r="AA559" t="s">
        <v>711</v>
      </c>
      <c r="AB559" t="s">
        <v>711</v>
      </c>
      <c r="AC559" t="s">
        <v>711</v>
      </c>
      <c r="AD559" t="s">
        <v>711</v>
      </c>
      <c r="AE559" t="s">
        <v>711</v>
      </c>
      <c r="AF559" t="s">
        <v>711</v>
      </c>
      <c r="AG559" t="s">
        <v>711</v>
      </c>
      <c r="AH559" t="s">
        <v>711</v>
      </c>
      <c r="AI559" t="s">
        <v>711</v>
      </c>
      <c r="AJ559" t="s">
        <v>711</v>
      </c>
      <c r="AK559" t="s">
        <v>711</v>
      </c>
      <c r="AL559" t="s">
        <v>711</v>
      </c>
      <c r="AM559" t="s">
        <v>711</v>
      </c>
      <c r="AN559" t="s">
        <v>711</v>
      </c>
      <c r="AO559" t="s">
        <v>711</v>
      </c>
      <c r="AP559" t="s">
        <v>711</v>
      </c>
      <c r="AQ559" t="s">
        <v>711</v>
      </c>
      <c r="AR559" t="s">
        <v>711</v>
      </c>
      <c r="AS559" t="s">
        <v>711</v>
      </c>
      <c r="AT559" t="s">
        <v>711</v>
      </c>
      <c r="AU559" t="s">
        <v>711</v>
      </c>
      <c r="AV559" t="s">
        <v>711</v>
      </c>
      <c r="AW559" t="s">
        <v>711</v>
      </c>
      <c r="AX559" t="s">
        <v>711</v>
      </c>
      <c r="AY559" t="s">
        <v>711</v>
      </c>
      <c r="AZ559" t="s">
        <v>711</v>
      </c>
      <c r="BA559" t="s">
        <v>711</v>
      </c>
      <c r="BB559" t="s">
        <v>711</v>
      </c>
      <c r="BC559" t="s">
        <v>711</v>
      </c>
      <c r="BD559" t="s">
        <v>711</v>
      </c>
      <c r="BE559" t="s">
        <v>711</v>
      </c>
      <c r="BF559" t="s">
        <v>711</v>
      </c>
      <c r="BG559" t="s">
        <v>711</v>
      </c>
      <c r="BH559" t="s">
        <v>711</v>
      </c>
      <c r="BI559" t="s">
        <v>711</v>
      </c>
      <c r="BJ559" t="s">
        <v>711</v>
      </c>
      <c r="BK559" t="s">
        <v>711</v>
      </c>
      <c r="BL559" t="s">
        <v>711</v>
      </c>
      <c r="BM559" t="s">
        <v>711</v>
      </c>
      <c r="BN559" t="s">
        <v>711</v>
      </c>
      <c r="BO559" t="s">
        <v>711</v>
      </c>
      <c r="BP559" t="s">
        <v>711</v>
      </c>
      <c r="BQ559" t="s">
        <v>711</v>
      </c>
      <c r="BR559" t="s">
        <v>711</v>
      </c>
      <c r="BS559" t="s">
        <v>711</v>
      </c>
      <c r="BT559" t="s">
        <v>711</v>
      </c>
      <c r="BU559" t="s">
        <v>711</v>
      </c>
      <c r="BV559" t="s">
        <v>711</v>
      </c>
      <c r="BW559" t="s">
        <v>711</v>
      </c>
      <c r="BX559" t="s">
        <v>711</v>
      </c>
      <c r="BY559" t="s">
        <v>711</v>
      </c>
      <c r="BZ559" t="s">
        <v>711</v>
      </c>
      <c r="CA559" t="s">
        <v>711</v>
      </c>
      <c r="CB559" t="s">
        <v>711</v>
      </c>
      <c r="CC559" t="s">
        <v>711</v>
      </c>
      <c r="CD559" t="s">
        <v>711</v>
      </c>
      <c r="CE559" t="s">
        <v>711</v>
      </c>
      <c r="CF559" t="s">
        <v>711</v>
      </c>
      <c r="CG559" t="s">
        <v>711</v>
      </c>
      <c r="CH559" t="s">
        <v>711</v>
      </c>
      <c r="CI559" t="s">
        <v>711</v>
      </c>
      <c r="CJ559" t="s">
        <v>711</v>
      </c>
      <c r="CK559" t="s">
        <v>711</v>
      </c>
      <c r="CL559" t="s">
        <v>711</v>
      </c>
      <c r="CM559" t="s">
        <v>711</v>
      </c>
      <c r="CN559" t="s">
        <v>711</v>
      </c>
      <c r="CO559" t="s">
        <v>711</v>
      </c>
      <c r="CP559" t="s">
        <v>711</v>
      </c>
      <c r="CQ559" t="s">
        <v>711</v>
      </c>
      <c r="CR559" t="s">
        <v>711</v>
      </c>
      <c r="CS559" t="s">
        <v>711</v>
      </c>
      <c r="CT559" t="s">
        <v>711</v>
      </c>
      <c r="CU559" t="s">
        <v>711</v>
      </c>
      <c r="CV559" t="s">
        <v>711</v>
      </c>
      <c r="CW559" t="s">
        <v>711</v>
      </c>
      <c r="CX559" t="s">
        <v>711</v>
      </c>
      <c r="CY559" t="s">
        <v>711</v>
      </c>
      <c r="CZ559" t="s">
        <v>711</v>
      </c>
      <c r="DA559" t="s">
        <v>711</v>
      </c>
      <c r="DB559" t="s">
        <v>711</v>
      </c>
      <c r="DC559" t="s">
        <v>711</v>
      </c>
      <c r="DD559" t="s">
        <v>711</v>
      </c>
      <c r="DE559" t="s">
        <v>711</v>
      </c>
      <c r="DF559" t="s">
        <v>711</v>
      </c>
      <c r="DG559" t="s">
        <v>711</v>
      </c>
      <c r="DH559" t="s">
        <v>711</v>
      </c>
      <c r="DI559" t="s">
        <v>711</v>
      </c>
      <c r="DJ559" t="s">
        <v>711</v>
      </c>
      <c r="DK559" t="s">
        <v>711</v>
      </c>
      <c r="DL559" t="s">
        <v>711</v>
      </c>
      <c r="DM559" t="s">
        <v>711</v>
      </c>
      <c r="DN559" t="s">
        <v>711</v>
      </c>
      <c r="DO559" t="s">
        <v>711</v>
      </c>
      <c r="DP559" t="s">
        <v>711</v>
      </c>
      <c r="DQ559" t="s">
        <v>711</v>
      </c>
      <c r="DR559" t="s">
        <v>711</v>
      </c>
      <c r="DS559" t="s">
        <v>711</v>
      </c>
      <c r="DT559" t="s">
        <v>711</v>
      </c>
      <c r="DU559" t="s">
        <v>711</v>
      </c>
      <c r="DV559" t="s">
        <v>711</v>
      </c>
      <c r="DW559" t="s">
        <v>711</v>
      </c>
      <c r="DX559" t="s">
        <v>711</v>
      </c>
      <c r="DY559" t="s">
        <v>711</v>
      </c>
      <c r="DZ559" t="s">
        <v>711</v>
      </c>
      <c r="EA559" t="s">
        <v>711</v>
      </c>
      <c r="EB559" t="s">
        <v>711</v>
      </c>
      <c r="EC559" t="s">
        <v>711</v>
      </c>
      <c r="ED559" t="s">
        <v>711</v>
      </c>
      <c r="EE559" t="s">
        <v>711</v>
      </c>
      <c r="EF559" t="s">
        <v>711</v>
      </c>
      <c r="EG559" t="s">
        <v>711</v>
      </c>
      <c r="EH559" t="s">
        <v>711</v>
      </c>
      <c r="EI559" t="s">
        <v>711</v>
      </c>
      <c r="EJ559" t="s">
        <v>711</v>
      </c>
      <c r="EK559" t="s">
        <v>711</v>
      </c>
      <c r="EL559" t="s">
        <v>711</v>
      </c>
      <c r="EM559" t="s">
        <v>711</v>
      </c>
      <c r="EN559" t="s">
        <v>711</v>
      </c>
      <c r="EO559" t="s">
        <v>711</v>
      </c>
      <c r="EP559" t="s">
        <v>711</v>
      </c>
      <c r="EQ559" t="s">
        <v>711</v>
      </c>
      <c r="ER559" t="s">
        <v>711</v>
      </c>
      <c r="ES559" t="s">
        <v>711</v>
      </c>
      <c r="ET559" t="s">
        <v>711</v>
      </c>
      <c r="EU559" t="s">
        <v>711</v>
      </c>
      <c r="EV559" t="s">
        <v>711</v>
      </c>
      <c r="EW559" t="s">
        <v>711</v>
      </c>
      <c r="EX559" t="s">
        <v>711</v>
      </c>
      <c r="EY559" t="s">
        <v>711</v>
      </c>
      <c r="EZ559" t="s">
        <v>711</v>
      </c>
      <c r="FA559" t="s">
        <v>711</v>
      </c>
      <c r="FB559" t="s">
        <v>711</v>
      </c>
      <c r="FC559" t="s">
        <v>711</v>
      </c>
      <c r="FD559" t="s">
        <v>711</v>
      </c>
      <c r="FE559" t="s">
        <v>711</v>
      </c>
      <c r="FF559" t="s">
        <v>711</v>
      </c>
      <c r="FG559" t="s">
        <v>711</v>
      </c>
      <c r="FH559" t="s">
        <v>711</v>
      </c>
      <c r="FI559" t="s">
        <v>711</v>
      </c>
      <c r="FJ559" t="s">
        <v>711</v>
      </c>
      <c r="FK559" t="s">
        <v>711</v>
      </c>
      <c r="FL559" t="s">
        <v>711</v>
      </c>
      <c r="FM559" t="s">
        <v>711</v>
      </c>
      <c r="FN559" t="s">
        <v>711</v>
      </c>
      <c r="FO559" t="s">
        <v>711</v>
      </c>
      <c r="FP559" t="s">
        <v>711</v>
      </c>
      <c r="FQ559" t="s">
        <v>711</v>
      </c>
      <c r="FR559" t="s">
        <v>711</v>
      </c>
      <c r="FS559" t="s">
        <v>711</v>
      </c>
      <c r="FT559" t="s">
        <v>711</v>
      </c>
      <c r="FU559" t="s">
        <v>711</v>
      </c>
      <c r="FV559" t="s">
        <v>711</v>
      </c>
      <c r="FW559" t="s">
        <v>711</v>
      </c>
      <c r="FX559" t="s">
        <v>711</v>
      </c>
      <c r="FY559" t="s">
        <v>711</v>
      </c>
      <c r="FZ559" t="s">
        <v>711</v>
      </c>
      <c r="GA559" t="s">
        <v>711</v>
      </c>
      <c r="GB559" t="s">
        <v>711</v>
      </c>
      <c r="GC559" t="s">
        <v>711</v>
      </c>
      <c r="GD559" t="s">
        <v>711</v>
      </c>
      <c r="GE559" t="s">
        <v>711</v>
      </c>
      <c r="GF559" t="s">
        <v>711</v>
      </c>
      <c r="GG559" t="s">
        <v>711</v>
      </c>
      <c r="GH559" t="s">
        <v>711</v>
      </c>
      <c r="GI559" t="s">
        <v>711</v>
      </c>
      <c r="GJ559" t="s">
        <v>711</v>
      </c>
      <c r="GK559" t="s">
        <v>711</v>
      </c>
      <c r="GL559" t="s">
        <v>711</v>
      </c>
      <c r="GM559" t="s">
        <v>711</v>
      </c>
      <c r="GN559" t="s">
        <v>711</v>
      </c>
      <c r="GO559" t="s">
        <v>711</v>
      </c>
      <c r="GP559" t="s">
        <v>711</v>
      </c>
      <c r="GQ559" t="s">
        <v>711</v>
      </c>
      <c r="GR559" t="s">
        <v>711</v>
      </c>
      <c r="GS559" t="s">
        <v>711</v>
      </c>
      <c r="GT559" t="s">
        <v>711</v>
      </c>
      <c r="GU559" t="s">
        <v>711</v>
      </c>
      <c r="GV559" t="s">
        <v>711</v>
      </c>
      <c r="GW559" t="s">
        <v>711</v>
      </c>
      <c r="GX559" t="s">
        <v>711</v>
      </c>
      <c r="GY559" t="s">
        <v>711</v>
      </c>
      <c r="GZ559" t="s">
        <v>711</v>
      </c>
      <c r="HA559" t="s">
        <v>711</v>
      </c>
      <c r="HB559" t="s">
        <v>711</v>
      </c>
      <c r="HC559" t="s">
        <v>711</v>
      </c>
      <c r="HD559" t="s">
        <v>711</v>
      </c>
      <c r="HE559" t="s">
        <v>711</v>
      </c>
      <c r="HF559" t="s">
        <v>711</v>
      </c>
      <c r="HG559" t="s">
        <v>711</v>
      </c>
      <c r="HH559" t="s">
        <v>711</v>
      </c>
      <c r="HI559" t="s">
        <v>711</v>
      </c>
      <c r="HJ559" t="s">
        <v>711</v>
      </c>
      <c r="HK559" t="s">
        <v>711</v>
      </c>
      <c r="HL559" t="s">
        <v>711</v>
      </c>
      <c r="HM559" t="s">
        <v>711</v>
      </c>
      <c r="HN559" t="s">
        <v>711</v>
      </c>
      <c r="HO559" t="s">
        <v>711</v>
      </c>
      <c r="HP559" t="s">
        <v>711</v>
      </c>
      <c r="HQ559" t="s">
        <v>711</v>
      </c>
      <c r="HR559" t="s">
        <v>711</v>
      </c>
      <c r="HS559" t="s">
        <v>711</v>
      </c>
      <c r="HT559" t="s">
        <v>711</v>
      </c>
      <c r="HU559" t="s">
        <v>711</v>
      </c>
      <c r="HV559" t="s">
        <v>711</v>
      </c>
      <c r="HW559" t="s">
        <v>711</v>
      </c>
      <c r="HX559" t="s">
        <v>711</v>
      </c>
      <c r="HY559" t="s">
        <v>711</v>
      </c>
      <c r="HZ559" t="s">
        <v>711</v>
      </c>
      <c r="IA559" t="s">
        <v>711</v>
      </c>
      <c r="IB559" t="s">
        <v>711</v>
      </c>
      <c r="IC559" t="s">
        <v>711</v>
      </c>
      <c r="ID559" t="s">
        <v>711</v>
      </c>
      <c r="IE559" t="s">
        <v>711</v>
      </c>
      <c r="IF559" t="s">
        <v>711</v>
      </c>
      <c r="IG559" t="s">
        <v>711</v>
      </c>
      <c r="IH559" t="s">
        <v>711</v>
      </c>
      <c r="II559" t="s">
        <v>711</v>
      </c>
      <c r="IJ559" t="s">
        <v>711</v>
      </c>
      <c r="IK559" t="s">
        <v>711</v>
      </c>
      <c r="IL559" t="s">
        <v>711</v>
      </c>
      <c r="IM559" t="s">
        <v>711</v>
      </c>
      <c r="IN559" t="s">
        <v>711</v>
      </c>
      <c r="IO559" t="s">
        <v>711</v>
      </c>
      <c r="IP559" t="s">
        <v>711</v>
      </c>
      <c r="IQ559" t="s">
        <v>711</v>
      </c>
      <c r="IR559" t="s">
        <v>711</v>
      </c>
      <c r="IS559" t="s">
        <v>711</v>
      </c>
      <c r="IT559" t="s">
        <v>711</v>
      </c>
      <c r="IU559" t="s">
        <v>711</v>
      </c>
      <c r="IV559" t="s">
        <v>711</v>
      </c>
      <c r="IW559" t="s">
        <v>711</v>
      </c>
      <c r="IX559" t="s">
        <v>712</v>
      </c>
      <c r="IY559" t="s">
        <v>711</v>
      </c>
      <c r="IZ559" t="s">
        <v>711</v>
      </c>
      <c r="JA559" t="s">
        <v>711</v>
      </c>
      <c r="JB559" t="s">
        <v>711</v>
      </c>
      <c r="JC559" t="s">
        <v>711</v>
      </c>
      <c r="JD559" t="s">
        <v>711</v>
      </c>
      <c r="JE559" t="s">
        <v>711</v>
      </c>
      <c r="JF559" t="s">
        <v>711</v>
      </c>
      <c r="JG559" t="s">
        <v>711</v>
      </c>
      <c r="JH559" t="s">
        <v>711</v>
      </c>
      <c r="JI559" t="s">
        <v>711</v>
      </c>
      <c r="JJ559" t="s">
        <v>711</v>
      </c>
      <c r="JK559" t="s">
        <v>711</v>
      </c>
      <c r="JL559" t="s">
        <v>711</v>
      </c>
      <c r="JM559" t="s">
        <v>711</v>
      </c>
      <c r="JN559" t="s">
        <v>711</v>
      </c>
      <c r="JO559" t="s">
        <v>711</v>
      </c>
      <c r="JP559" t="s">
        <v>711</v>
      </c>
      <c r="JQ559" t="s">
        <v>711</v>
      </c>
      <c r="JR559" t="s">
        <v>711</v>
      </c>
      <c r="JS559" t="s">
        <v>711</v>
      </c>
      <c r="JT559" t="s">
        <v>711</v>
      </c>
      <c r="JU559" t="s">
        <v>711</v>
      </c>
      <c r="JV559" t="s">
        <v>711</v>
      </c>
      <c r="JW559" t="s">
        <v>711</v>
      </c>
      <c r="JX559" t="s">
        <v>711</v>
      </c>
      <c r="JY559" t="s">
        <v>711</v>
      </c>
      <c r="JZ559" t="s">
        <v>711</v>
      </c>
      <c r="KA559" t="s">
        <v>711</v>
      </c>
      <c r="KB559" t="s">
        <v>711</v>
      </c>
      <c r="KC559" t="s">
        <v>711</v>
      </c>
      <c r="KD559" t="s">
        <v>711</v>
      </c>
      <c r="KE559" t="s">
        <v>711</v>
      </c>
      <c r="KF559" t="s">
        <v>711</v>
      </c>
      <c r="KG559" t="s">
        <v>711</v>
      </c>
      <c r="KH559" t="s">
        <v>711</v>
      </c>
      <c r="KI559" t="s">
        <v>711</v>
      </c>
      <c r="KJ559" t="s">
        <v>711</v>
      </c>
      <c r="KK559" t="s">
        <v>711</v>
      </c>
      <c r="KL559" t="s">
        <v>711</v>
      </c>
      <c r="KM559" t="s">
        <v>711</v>
      </c>
      <c r="KN559" t="s">
        <v>711</v>
      </c>
      <c r="KO559" t="s">
        <v>711</v>
      </c>
      <c r="KP559" t="s">
        <v>711</v>
      </c>
      <c r="KQ559" t="s">
        <v>711</v>
      </c>
      <c r="KR559" t="s">
        <v>711</v>
      </c>
      <c r="KS559" t="s">
        <v>711</v>
      </c>
      <c r="KT559" t="s">
        <v>711</v>
      </c>
      <c r="KU559" t="s">
        <v>711</v>
      </c>
      <c r="KV559" t="s">
        <v>711</v>
      </c>
      <c r="KW559" t="s">
        <v>711</v>
      </c>
      <c r="KX559" t="s">
        <v>711</v>
      </c>
      <c r="KY559" t="s">
        <v>711</v>
      </c>
      <c r="KZ559" t="s">
        <v>711</v>
      </c>
      <c r="LA559" t="s">
        <v>711</v>
      </c>
      <c r="LB559" t="s">
        <v>711</v>
      </c>
      <c r="LC559" t="s">
        <v>711</v>
      </c>
      <c r="LD559" t="s">
        <v>711</v>
      </c>
      <c r="LE559" t="s">
        <v>711</v>
      </c>
      <c r="LF559" t="s">
        <v>711</v>
      </c>
      <c r="LG559" t="s">
        <v>711</v>
      </c>
      <c r="LH559" t="s">
        <v>711</v>
      </c>
      <c r="LI559" t="s">
        <v>711</v>
      </c>
      <c r="LJ559" t="s">
        <v>711</v>
      </c>
      <c r="LK559" t="s">
        <v>711</v>
      </c>
      <c r="LL559" t="s">
        <v>711</v>
      </c>
      <c r="LM559" t="s">
        <v>711</v>
      </c>
      <c r="LN559" t="s">
        <v>711</v>
      </c>
      <c r="LO559" t="s">
        <v>711</v>
      </c>
      <c r="LP559" t="s">
        <v>711</v>
      </c>
      <c r="LQ559" t="s">
        <v>711</v>
      </c>
      <c r="LR559" t="s">
        <v>711</v>
      </c>
      <c r="LS559" t="s">
        <v>711</v>
      </c>
      <c r="LT559" t="s">
        <v>711</v>
      </c>
      <c r="LU559" t="s">
        <v>711</v>
      </c>
      <c r="LV559" t="s">
        <v>711</v>
      </c>
      <c r="LW559" t="s">
        <v>711</v>
      </c>
      <c r="LX559" t="s">
        <v>711</v>
      </c>
      <c r="LY559" t="s">
        <v>711</v>
      </c>
      <c r="LZ559" t="s">
        <v>711</v>
      </c>
      <c r="MA559" t="s">
        <v>711</v>
      </c>
      <c r="MB559" t="s">
        <v>711</v>
      </c>
      <c r="MC559" t="s">
        <v>711</v>
      </c>
      <c r="MD559" t="s">
        <v>711</v>
      </c>
      <c r="ME559" t="s">
        <v>711</v>
      </c>
      <c r="MF559" t="s">
        <v>711</v>
      </c>
      <c r="MG559" t="s">
        <v>711</v>
      </c>
      <c r="MH559" t="s">
        <v>711</v>
      </c>
      <c r="MI559" t="s">
        <v>711</v>
      </c>
      <c r="MJ559" t="s">
        <v>711</v>
      </c>
      <c r="MK559" t="s">
        <v>711</v>
      </c>
      <c r="ML559" t="s">
        <v>711</v>
      </c>
      <c r="MM559" t="s">
        <v>711</v>
      </c>
      <c r="MN559" t="s">
        <v>711</v>
      </c>
      <c r="MO559" t="s">
        <v>711</v>
      </c>
      <c r="MP559" t="s">
        <v>711</v>
      </c>
      <c r="MQ559" t="s">
        <v>711</v>
      </c>
      <c r="MR559" t="s">
        <v>711</v>
      </c>
      <c r="MS559" t="s">
        <v>711</v>
      </c>
      <c r="MT559" t="s">
        <v>711</v>
      </c>
      <c r="MU559" t="s">
        <v>711</v>
      </c>
      <c r="MV559" t="s">
        <v>711</v>
      </c>
      <c r="MW559" t="s">
        <v>711</v>
      </c>
      <c r="MX559" t="s">
        <v>711</v>
      </c>
      <c r="MY559" t="s">
        <v>711</v>
      </c>
      <c r="MZ559" t="s">
        <v>711</v>
      </c>
      <c r="NA559" t="s">
        <v>711</v>
      </c>
      <c r="NB559" t="s">
        <v>711</v>
      </c>
      <c r="NC559" t="s">
        <v>711</v>
      </c>
      <c r="ND559" t="s">
        <v>711</v>
      </c>
      <c r="NE559" t="s">
        <v>711</v>
      </c>
      <c r="NF559" t="s">
        <v>711</v>
      </c>
      <c r="NG559" t="s">
        <v>711</v>
      </c>
      <c r="NH559" t="s">
        <v>711</v>
      </c>
      <c r="NI559" t="s">
        <v>711</v>
      </c>
      <c r="NJ559" t="s">
        <v>711</v>
      </c>
      <c r="NK559" t="s">
        <v>711</v>
      </c>
      <c r="NL559" t="s">
        <v>711</v>
      </c>
      <c r="NM559" t="s">
        <v>711</v>
      </c>
      <c r="NN559" t="s">
        <v>711</v>
      </c>
      <c r="NO559" t="s">
        <v>711</v>
      </c>
      <c r="NP559" t="s">
        <v>711</v>
      </c>
      <c r="NQ559" t="s">
        <v>711</v>
      </c>
      <c r="NR559" t="s">
        <v>711</v>
      </c>
      <c r="NS559" t="s">
        <v>711</v>
      </c>
      <c r="NT559" t="s">
        <v>711</v>
      </c>
      <c r="NU559" t="s">
        <v>711</v>
      </c>
      <c r="NV559" t="s">
        <v>711</v>
      </c>
      <c r="NW559" t="s">
        <v>711</v>
      </c>
      <c r="NX559" t="s">
        <v>711</v>
      </c>
      <c r="NY559" t="s">
        <v>711</v>
      </c>
      <c r="NZ559" t="s">
        <v>711</v>
      </c>
      <c r="OA559" t="s">
        <v>711</v>
      </c>
      <c r="OB559" t="s">
        <v>711</v>
      </c>
      <c r="OC559" t="s">
        <v>711</v>
      </c>
      <c r="OD559" t="s">
        <v>711</v>
      </c>
      <c r="OE559" t="s">
        <v>711</v>
      </c>
      <c r="OF559" t="s">
        <v>711</v>
      </c>
      <c r="OG559" t="s">
        <v>711</v>
      </c>
      <c r="OH559" t="s">
        <v>711</v>
      </c>
      <c r="OI559" t="s">
        <v>711</v>
      </c>
      <c r="OJ559" t="s">
        <v>711</v>
      </c>
      <c r="OK559" t="s">
        <v>711</v>
      </c>
      <c r="OL559" t="s">
        <v>711</v>
      </c>
      <c r="OM559" t="s">
        <v>711</v>
      </c>
      <c r="ON559" t="s">
        <v>711</v>
      </c>
      <c r="OO559" t="s">
        <v>711</v>
      </c>
      <c r="OP559" t="s">
        <v>711</v>
      </c>
      <c r="OQ559" t="s">
        <v>711</v>
      </c>
      <c r="OR559" t="s">
        <v>711</v>
      </c>
      <c r="OS559" t="s">
        <v>711</v>
      </c>
      <c r="OT559" t="s">
        <v>711</v>
      </c>
      <c r="OU559" t="s">
        <v>711</v>
      </c>
      <c r="OV559" t="s">
        <v>711</v>
      </c>
      <c r="OW559" t="s">
        <v>711</v>
      </c>
      <c r="OX559" t="s">
        <v>711</v>
      </c>
      <c r="OY559" t="s">
        <v>711</v>
      </c>
      <c r="OZ559" t="s">
        <v>711</v>
      </c>
      <c r="PA559" t="s">
        <v>711</v>
      </c>
      <c r="PB559" t="s">
        <v>711</v>
      </c>
      <c r="PC559" t="s">
        <v>711</v>
      </c>
      <c r="PD559" t="s">
        <v>711</v>
      </c>
      <c r="PE559" t="s">
        <v>711</v>
      </c>
      <c r="PF559" t="s">
        <v>711</v>
      </c>
      <c r="PG559" t="s">
        <v>711</v>
      </c>
      <c r="PH559" t="s">
        <v>711</v>
      </c>
      <c r="PI559" t="s">
        <v>711</v>
      </c>
      <c r="PJ559" t="s">
        <v>711</v>
      </c>
      <c r="PK559" t="s">
        <v>711</v>
      </c>
      <c r="PL559" t="s">
        <v>711</v>
      </c>
      <c r="PM559" t="s">
        <v>711</v>
      </c>
      <c r="PN559" t="s">
        <v>711</v>
      </c>
      <c r="PO559" t="s">
        <v>711</v>
      </c>
      <c r="PP559" t="s">
        <v>711</v>
      </c>
      <c r="PQ559" t="s">
        <v>711</v>
      </c>
      <c r="PR559" t="s">
        <v>711</v>
      </c>
      <c r="PS559" t="s">
        <v>711</v>
      </c>
      <c r="PT559" t="s">
        <v>711</v>
      </c>
      <c r="PU559" t="s">
        <v>711</v>
      </c>
      <c r="PV559" t="s">
        <v>711</v>
      </c>
      <c r="PW559" t="s">
        <v>711</v>
      </c>
      <c r="PX559" t="s">
        <v>711</v>
      </c>
      <c r="PY559" t="s">
        <v>711</v>
      </c>
      <c r="PZ559" t="s">
        <v>711</v>
      </c>
      <c r="QA559" t="s">
        <v>711</v>
      </c>
      <c r="QB559" t="s">
        <v>711</v>
      </c>
      <c r="QC559" t="s">
        <v>711</v>
      </c>
      <c r="QD559" t="s">
        <v>711</v>
      </c>
      <c r="QE559" t="s">
        <v>711</v>
      </c>
      <c r="QF559" t="s">
        <v>711</v>
      </c>
      <c r="QG559" t="s">
        <v>711</v>
      </c>
      <c r="QH559" t="s">
        <v>711</v>
      </c>
      <c r="QI559" t="s">
        <v>711</v>
      </c>
      <c r="QJ559" t="s">
        <v>711</v>
      </c>
      <c r="QK559" t="s">
        <v>711</v>
      </c>
      <c r="QL559" t="s">
        <v>711</v>
      </c>
      <c r="QM559" t="s">
        <v>711</v>
      </c>
      <c r="QN559" t="s">
        <v>711</v>
      </c>
      <c r="QO559" t="s">
        <v>711</v>
      </c>
      <c r="QP559" t="s">
        <v>711</v>
      </c>
      <c r="QQ559" t="s">
        <v>711</v>
      </c>
      <c r="QR559" t="s">
        <v>711</v>
      </c>
      <c r="QS559" t="s">
        <v>711</v>
      </c>
      <c r="QT559" t="s">
        <v>711</v>
      </c>
      <c r="QU559" t="s">
        <v>711</v>
      </c>
      <c r="QV559" t="s">
        <v>711</v>
      </c>
      <c r="QW559" t="s">
        <v>711</v>
      </c>
      <c r="QX559" t="s">
        <v>711</v>
      </c>
      <c r="QY559" t="s">
        <v>711</v>
      </c>
      <c r="QZ559" t="s">
        <v>711</v>
      </c>
      <c r="RA559" t="s">
        <v>711</v>
      </c>
      <c r="RB559" t="s">
        <v>711</v>
      </c>
      <c r="RC559" t="s">
        <v>711</v>
      </c>
      <c r="RD559" t="s">
        <v>711</v>
      </c>
      <c r="RE559" t="s">
        <v>711</v>
      </c>
      <c r="RF559" t="s">
        <v>711</v>
      </c>
      <c r="RG559" t="s">
        <v>711</v>
      </c>
      <c r="RH559" t="s">
        <v>711</v>
      </c>
      <c r="RI559" t="s">
        <v>711</v>
      </c>
      <c r="RJ559" t="s">
        <v>711</v>
      </c>
      <c r="RK559" t="s">
        <v>711</v>
      </c>
      <c r="RL559" t="s">
        <v>711</v>
      </c>
      <c r="RM559" t="s">
        <v>711</v>
      </c>
      <c r="RN559" t="s">
        <v>711</v>
      </c>
      <c r="RO559" t="s">
        <v>711</v>
      </c>
      <c r="RP559" t="s">
        <v>711</v>
      </c>
      <c r="RQ559" t="s">
        <v>711</v>
      </c>
      <c r="RR559" t="s">
        <v>711</v>
      </c>
      <c r="RS559" t="s">
        <v>711</v>
      </c>
      <c r="RT559" t="s">
        <v>711</v>
      </c>
      <c r="RU559" t="s">
        <v>711</v>
      </c>
      <c r="RV559" t="s">
        <v>711</v>
      </c>
      <c r="RW559" t="s">
        <v>711</v>
      </c>
      <c r="RX559" t="s">
        <v>711</v>
      </c>
      <c r="RY559" t="s">
        <v>711</v>
      </c>
      <c r="RZ559" t="s">
        <v>711</v>
      </c>
      <c r="SA559" t="s">
        <v>711</v>
      </c>
      <c r="SB559" t="s">
        <v>711</v>
      </c>
      <c r="SC559" t="s">
        <v>711</v>
      </c>
      <c r="SD559" t="s">
        <v>711</v>
      </c>
      <c r="SE559" t="s">
        <v>711</v>
      </c>
      <c r="SF559" t="s">
        <v>711</v>
      </c>
      <c r="SG559" t="s">
        <v>711</v>
      </c>
      <c r="SH559" t="s">
        <v>711</v>
      </c>
      <c r="SI559" t="s">
        <v>711</v>
      </c>
      <c r="SJ559" t="s">
        <v>711</v>
      </c>
    </row>
    <row r="560" spans="1:504" x14ac:dyDescent="0.25">
      <c r="A560" t="s">
        <v>713</v>
      </c>
      <c r="B560">
        <v>9364500</v>
      </c>
      <c r="C560" s="1">
        <v>31853</v>
      </c>
      <c r="D560" s="2">
        <v>0.5</v>
      </c>
      <c r="G560" t="s">
        <v>714</v>
      </c>
      <c r="H560" t="s">
        <v>715</v>
      </c>
      <c r="I560" t="s">
        <v>716</v>
      </c>
      <c r="J560" t="s">
        <v>717</v>
      </c>
      <c r="P560">
        <v>5</v>
      </c>
      <c r="R560">
        <v>10</v>
      </c>
      <c r="T560">
        <v>629</v>
      </c>
      <c r="V560">
        <v>80020</v>
      </c>
      <c r="X560">
        <v>826</v>
      </c>
      <c r="AD560">
        <v>200</v>
      </c>
      <c r="AF560">
        <v>550</v>
      </c>
      <c r="AG560" t="s">
        <v>718</v>
      </c>
      <c r="AJ560">
        <v>10.6</v>
      </c>
      <c r="AL560">
        <v>101</v>
      </c>
      <c r="AP560">
        <v>8.4</v>
      </c>
      <c r="AR560">
        <v>8.1</v>
      </c>
      <c r="AT560">
        <v>1.2</v>
      </c>
      <c r="AV560">
        <v>147</v>
      </c>
      <c r="AX560">
        <v>148</v>
      </c>
      <c r="AZ560">
        <v>0</v>
      </c>
      <c r="BB560">
        <v>181</v>
      </c>
      <c r="BJ560">
        <v>0.86</v>
      </c>
      <c r="BN560">
        <v>0.64</v>
      </c>
      <c r="BR560">
        <v>0.05</v>
      </c>
      <c r="BT560">
        <v>0.06</v>
      </c>
      <c r="BW560" t="s">
        <v>719</v>
      </c>
      <c r="BX560">
        <v>0.01</v>
      </c>
      <c r="CB560">
        <v>0.16</v>
      </c>
      <c r="CH560">
        <v>0.7</v>
      </c>
      <c r="CN560">
        <v>0.16</v>
      </c>
      <c r="CS560" t="s">
        <v>719</v>
      </c>
      <c r="CT560">
        <v>3.1E-2</v>
      </c>
      <c r="CV560">
        <v>0.18</v>
      </c>
      <c r="CX560">
        <v>0.01</v>
      </c>
      <c r="DA560" t="s">
        <v>719</v>
      </c>
      <c r="DB560">
        <v>0.01</v>
      </c>
      <c r="DF560">
        <v>243</v>
      </c>
      <c r="DL560">
        <v>74</v>
      </c>
      <c r="DN560">
        <v>14</v>
      </c>
      <c r="DP560">
        <v>28</v>
      </c>
      <c r="DR560">
        <v>0.78</v>
      </c>
      <c r="DT560">
        <v>20</v>
      </c>
      <c r="DV560">
        <v>2.1</v>
      </c>
      <c r="DX560">
        <v>11</v>
      </c>
      <c r="DZ560">
        <v>130</v>
      </c>
      <c r="EB560">
        <v>0.3</v>
      </c>
      <c r="ED560">
        <v>7.8</v>
      </c>
      <c r="EE560" t="s">
        <v>719</v>
      </c>
      <c r="EF560">
        <v>1</v>
      </c>
      <c r="EL560">
        <v>110</v>
      </c>
      <c r="EM560" t="s">
        <v>719</v>
      </c>
      <c r="EN560">
        <v>0.5</v>
      </c>
      <c r="EQ560" t="s">
        <v>719</v>
      </c>
      <c r="ER560">
        <v>1</v>
      </c>
      <c r="EY560" t="s">
        <v>719</v>
      </c>
      <c r="EZ560">
        <v>1</v>
      </c>
      <c r="FC560" t="s">
        <v>719</v>
      </c>
      <c r="FD560">
        <v>3</v>
      </c>
      <c r="FH560">
        <v>1</v>
      </c>
      <c r="FN560">
        <v>13</v>
      </c>
      <c r="FO560" t="s">
        <v>719</v>
      </c>
      <c r="FP560">
        <v>5</v>
      </c>
      <c r="FX560">
        <v>26</v>
      </c>
      <c r="GA560" t="s">
        <v>719</v>
      </c>
      <c r="GB560">
        <v>10</v>
      </c>
      <c r="GD560">
        <v>1</v>
      </c>
      <c r="GE560" t="s">
        <v>719</v>
      </c>
      <c r="GF560">
        <v>1</v>
      </c>
      <c r="GH560">
        <v>850</v>
      </c>
      <c r="GI560" t="s">
        <v>719</v>
      </c>
      <c r="GJ560">
        <v>6</v>
      </c>
      <c r="GK560" t="s">
        <v>719</v>
      </c>
      <c r="GL560">
        <v>3</v>
      </c>
      <c r="GT560">
        <v>20</v>
      </c>
      <c r="GV560">
        <v>25</v>
      </c>
      <c r="GX560">
        <v>2</v>
      </c>
      <c r="IX560">
        <v>23</v>
      </c>
      <c r="IY560" t="s">
        <v>720</v>
      </c>
      <c r="IZ560">
        <v>50</v>
      </c>
      <c r="JC560" t="s">
        <v>720</v>
      </c>
      <c r="JD560">
        <v>72</v>
      </c>
      <c r="LF560">
        <v>375</v>
      </c>
      <c r="LH560">
        <v>358</v>
      </c>
      <c r="LJ560">
        <v>836</v>
      </c>
      <c r="LL560">
        <v>0.51</v>
      </c>
      <c r="MH560">
        <v>7.6999999999999999E-2</v>
      </c>
      <c r="MJ560">
        <v>6.4000000000000001E-2</v>
      </c>
      <c r="ML560">
        <v>0.70799999999999996</v>
      </c>
      <c r="MM560" t="s">
        <v>719</v>
      </c>
      <c r="MN560">
        <v>3.3000000000000002E-2</v>
      </c>
      <c r="MU560" t="s">
        <v>719</v>
      </c>
      <c r="MV560">
        <v>0.1</v>
      </c>
      <c r="RP560">
        <v>532</v>
      </c>
      <c r="RR560">
        <v>156</v>
      </c>
    </row>
    <row r="561" spans="1:486" x14ac:dyDescent="0.25">
      <c r="A561" t="s">
        <v>713</v>
      </c>
      <c r="B561">
        <v>9364500</v>
      </c>
      <c r="C561" s="1">
        <v>31877</v>
      </c>
      <c r="D561" s="2">
        <v>0.72916666666666663</v>
      </c>
      <c r="G561" t="s">
        <v>721</v>
      </c>
      <c r="H561" t="s">
        <v>715</v>
      </c>
      <c r="I561" t="s">
        <v>716</v>
      </c>
      <c r="J561" t="s">
        <v>717</v>
      </c>
      <c r="P561">
        <v>12.5</v>
      </c>
      <c r="V561">
        <v>1028</v>
      </c>
      <c r="X561">
        <v>1440</v>
      </c>
      <c r="IX561">
        <v>41</v>
      </c>
      <c r="LR561">
        <v>40</v>
      </c>
      <c r="LT561">
        <v>50</v>
      </c>
      <c r="LX561">
        <v>71</v>
      </c>
      <c r="LZ561">
        <v>91</v>
      </c>
      <c r="MB561">
        <v>99</v>
      </c>
      <c r="MD561">
        <v>100</v>
      </c>
      <c r="NJ561">
        <v>1980</v>
      </c>
      <c r="NL561">
        <v>7700</v>
      </c>
    </row>
    <row r="562" spans="1:486" x14ac:dyDescent="0.25">
      <c r="A562" t="s">
        <v>713</v>
      </c>
      <c r="B562">
        <v>9364500</v>
      </c>
      <c r="C562" s="1">
        <v>31915</v>
      </c>
      <c r="D562" s="2">
        <v>0.67013888888888884</v>
      </c>
      <c r="G562" t="s">
        <v>721</v>
      </c>
      <c r="H562" t="s">
        <v>715</v>
      </c>
      <c r="I562" t="s">
        <v>716</v>
      </c>
      <c r="J562" t="s">
        <v>717</v>
      </c>
      <c r="P562">
        <v>14</v>
      </c>
      <c r="R562">
        <v>23</v>
      </c>
      <c r="T562">
        <v>640</v>
      </c>
      <c r="V562">
        <v>80020</v>
      </c>
      <c r="X562">
        <v>5240</v>
      </c>
      <c r="AD562">
        <v>42</v>
      </c>
      <c r="AF562">
        <v>205</v>
      </c>
      <c r="AH562">
        <v>3.0000000000000001E-5</v>
      </c>
      <c r="AJ562">
        <v>9.1999999999999993</v>
      </c>
      <c r="AL562">
        <v>106</v>
      </c>
      <c r="AP562">
        <v>7.6</v>
      </c>
      <c r="AR562">
        <v>8.1999999999999993</v>
      </c>
      <c r="AT562">
        <v>3.7</v>
      </c>
      <c r="AV562">
        <v>73</v>
      </c>
      <c r="AX562">
        <v>75</v>
      </c>
      <c r="AZ562">
        <v>0</v>
      </c>
      <c r="BB562">
        <v>91</v>
      </c>
      <c r="BI562" t="s">
        <v>719</v>
      </c>
      <c r="BJ562">
        <v>0.9</v>
      </c>
      <c r="BN562">
        <v>0.75</v>
      </c>
      <c r="BR562">
        <v>0.03</v>
      </c>
      <c r="BT562">
        <v>0.05</v>
      </c>
      <c r="BW562" t="s">
        <v>719</v>
      </c>
      <c r="BX562">
        <v>0.01</v>
      </c>
      <c r="CA562" t="s">
        <v>719</v>
      </c>
      <c r="CB562">
        <v>0.1</v>
      </c>
      <c r="CH562">
        <v>0.8</v>
      </c>
      <c r="CM562" t="s">
        <v>719</v>
      </c>
      <c r="CN562">
        <v>0.1</v>
      </c>
      <c r="CS562" t="s">
        <v>719</v>
      </c>
      <c r="CT562">
        <v>3.1E-2</v>
      </c>
      <c r="CV562">
        <v>0.17</v>
      </c>
      <c r="CX562">
        <v>0.04</v>
      </c>
      <c r="DA562" t="s">
        <v>719</v>
      </c>
      <c r="DB562">
        <v>0.01</v>
      </c>
      <c r="DF562">
        <v>106</v>
      </c>
      <c r="DL562">
        <v>34</v>
      </c>
      <c r="DN562">
        <v>5.0999999999999996</v>
      </c>
      <c r="DP562">
        <v>4.9000000000000004</v>
      </c>
      <c r="DR562">
        <v>0.21</v>
      </c>
      <c r="DT562">
        <v>9</v>
      </c>
      <c r="DV562">
        <v>1</v>
      </c>
      <c r="DX562">
        <v>3</v>
      </c>
      <c r="DZ562">
        <v>37</v>
      </c>
      <c r="EB562">
        <v>0.3</v>
      </c>
      <c r="ED562">
        <v>5.6</v>
      </c>
      <c r="EE562" t="s">
        <v>719</v>
      </c>
      <c r="EF562">
        <v>1</v>
      </c>
      <c r="EL562">
        <v>56</v>
      </c>
      <c r="EM562" t="s">
        <v>719</v>
      </c>
      <c r="EN562">
        <v>0.5</v>
      </c>
      <c r="EQ562" t="s">
        <v>719</v>
      </c>
      <c r="ER562">
        <v>1</v>
      </c>
      <c r="EY562" t="s">
        <v>719</v>
      </c>
      <c r="EZ562">
        <v>1</v>
      </c>
      <c r="FC562" t="s">
        <v>719</v>
      </c>
      <c r="FD562">
        <v>3</v>
      </c>
      <c r="FH562">
        <v>9</v>
      </c>
      <c r="FN562">
        <v>91</v>
      </c>
      <c r="FO562" t="s">
        <v>719</v>
      </c>
      <c r="FP562">
        <v>5</v>
      </c>
      <c r="FX562">
        <v>27</v>
      </c>
      <c r="GA562" t="s">
        <v>719</v>
      </c>
      <c r="GB562">
        <v>10</v>
      </c>
      <c r="GC562" t="s">
        <v>719</v>
      </c>
      <c r="GD562">
        <v>1</v>
      </c>
      <c r="GE562" t="s">
        <v>719</v>
      </c>
      <c r="GF562">
        <v>1</v>
      </c>
      <c r="GH562">
        <v>300</v>
      </c>
      <c r="GI562" t="s">
        <v>719</v>
      </c>
      <c r="GJ562">
        <v>6</v>
      </c>
      <c r="GL562">
        <v>12</v>
      </c>
      <c r="GT562">
        <v>60</v>
      </c>
      <c r="GV562">
        <v>7</v>
      </c>
      <c r="GW562" t="s">
        <v>719</v>
      </c>
      <c r="GX562">
        <v>1</v>
      </c>
      <c r="IX562">
        <v>148</v>
      </c>
      <c r="IY562" t="s">
        <v>719</v>
      </c>
      <c r="IZ562">
        <v>10</v>
      </c>
      <c r="JC562" t="s">
        <v>719</v>
      </c>
      <c r="JD562">
        <v>25</v>
      </c>
      <c r="LF562">
        <v>145</v>
      </c>
      <c r="LH562">
        <v>136</v>
      </c>
      <c r="LJ562">
        <v>2050</v>
      </c>
      <c r="LL562">
        <v>0.2</v>
      </c>
      <c r="LN562">
        <v>31</v>
      </c>
      <c r="MH562">
        <v>6.4000000000000001E-2</v>
      </c>
      <c r="MJ562">
        <v>3.9E-2</v>
      </c>
      <c r="MK562" t="s">
        <v>719</v>
      </c>
      <c r="ML562">
        <v>0.443</v>
      </c>
      <c r="MM562" t="s">
        <v>719</v>
      </c>
      <c r="MN562">
        <v>3.3000000000000002E-2</v>
      </c>
      <c r="NJ562">
        <v>608</v>
      </c>
      <c r="NL562">
        <v>8600</v>
      </c>
      <c r="RP562">
        <v>240</v>
      </c>
      <c r="RR562">
        <v>79</v>
      </c>
    </row>
    <row r="563" spans="1:486" x14ac:dyDescent="0.25">
      <c r="A563" t="s">
        <v>713</v>
      </c>
      <c r="B563">
        <v>9364500</v>
      </c>
      <c r="C563" s="1">
        <v>31945</v>
      </c>
      <c r="D563" s="2">
        <v>0.80208333333333337</v>
      </c>
      <c r="G563" t="s">
        <v>721</v>
      </c>
      <c r="H563" t="s">
        <v>715</v>
      </c>
      <c r="I563" t="s">
        <v>716</v>
      </c>
      <c r="J563" t="s">
        <v>717</v>
      </c>
      <c r="P563">
        <v>15.5</v>
      </c>
      <c r="V563">
        <v>1028</v>
      </c>
      <c r="X563">
        <v>5220</v>
      </c>
      <c r="AF563">
        <v>221</v>
      </c>
      <c r="IX563">
        <v>148</v>
      </c>
      <c r="LN563">
        <v>50</v>
      </c>
      <c r="NJ563">
        <v>224</v>
      </c>
      <c r="NL563">
        <v>3160</v>
      </c>
    </row>
    <row r="564" spans="1:486" x14ac:dyDescent="0.25">
      <c r="A564" t="s">
        <v>713</v>
      </c>
      <c r="B564">
        <v>9364500</v>
      </c>
      <c r="C564" s="1">
        <v>31980</v>
      </c>
      <c r="D564" s="2">
        <v>0.91666666666666663</v>
      </c>
      <c r="G564" t="s">
        <v>721</v>
      </c>
      <c r="H564" t="s">
        <v>715</v>
      </c>
      <c r="I564" t="s">
        <v>716</v>
      </c>
      <c r="J564" t="s">
        <v>717</v>
      </c>
      <c r="P564">
        <v>21</v>
      </c>
      <c r="V564">
        <v>1028</v>
      </c>
      <c r="X564">
        <v>1420</v>
      </c>
      <c r="AF564">
        <v>479</v>
      </c>
      <c r="IX564">
        <v>40</v>
      </c>
      <c r="LN564">
        <v>91</v>
      </c>
      <c r="NJ564">
        <v>411</v>
      </c>
      <c r="NL564">
        <v>1580</v>
      </c>
    </row>
    <row r="565" spans="1:486" x14ac:dyDescent="0.25">
      <c r="A565" t="s">
        <v>713</v>
      </c>
      <c r="B565">
        <v>9364500</v>
      </c>
      <c r="C565" s="1">
        <v>31987</v>
      </c>
      <c r="D565" s="2">
        <v>0.91666666666666663</v>
      </c>
      <c r="G565" t="s">
        <v>721</v>
      </c>
      <c r="H565" t="s">
        <v>715</v>
      </c>
      <c r="I565" t="s">
        <v>716</v>
      </c>
      <c r="J565" t="s">
        <v>717</v>
      </c>
      <c r="P565">
        <v>23.5</v>
      </c>
      <c r="V565">
        <v>1028</v>
      </c>
      <c r="X565">
        <v>916</v>
      </c>
      <c r="IX565">
        <v>26</v>
      </c>
      <c r="LN565">
        <v>100</v>
      </c>
      <c r="LR565">
        <v>46</v>
      </c>
      <c r="LT565">
        <v>64</v>
      </c>
      <c r="LX565">
        <v>94</v>
      </c>
      <c r="NJ565">
        <v>1860</v>
      </c>
      <c r="NL565">
        <v>4600</v>
      </c>
    </row>
    <row r="566" spans="1:486" x14ac:dyDescent="0.25">
      <c r="A566" t="s">
        <v>713</v>
      </c>
      <c r="B566">
        <v>9364500</v>
      </c>
      <c r="C566" s="1">
        <v>32007</v>
      </c>
      <c r="D566" s="2">
        <v>0.45833333333333331</v>
      </c>
      <c r="G566" t="s">
        <v>721</v>
      </c>
      <c r="H566" t="s">
        <v>715</v>
      </c>
      <c r="I566" t="s">
        <v>716</v>
      </c>
      <c r="J566" t="s">
        <v>717</v>
      </c>
      <c r="P566">
        <v>19</v>
      </c>
      <c r="R566">
        <v>25</v>
      </c>
      <c r="T566">
        <v>640</v>
      </c>
      <c r="V566">
        <v>80020</v>
      </c>
      <c r="X566">
        <v>373</v>
      </c>
      <c r="AD566">
        <v>12</v>
      </c>
      <c r="AG566" t="s">
        <v>718</v>
      </c>
      <c r="AJ566">
        <v>10.4</v>
      </c>
      <c r="AP566">
        <v>8.4</v>
      </c>
      <c r="AR566">
        <v>7.9</v>
      </c>
      <c r="AT566">
        <v>1</v>
      </c>
      <c r="BB566">
        <v>168</v>
      </c>
      <c r="BI566" t="s">
        <v>719</v>
      </c>
      <c r="BJ566">
        <v>0.7</v>
      </c>
      <c r="BN566">
        <v>0.57999999999999996</v>
      </c>
      <c r="BR566">
        <v>0.02</v>
      </c>
      <c r="BT566">
        <v>0.02</v>
      </c>
      <c r="BW566" t="s">
        <v>719</v>
      </c>
      <c r="BX566">
        <v>0.01</v>
      </c>
      <c r="CA566" t="s">
        <v>719</v>
      </c>
      <c r="CB566">
        <v>0.1</v>
      </c>
      <c r="CH566">
        <v>0.6</v>
      </c>
      <c r="CM566" t="s">
        <v>719</v>
      </c>
      <c r="CN566">
        <v>0.1</v>
      </c>
      <c r="CS566" t="s">
        <v>719</v>
      </c>
      <c r="CT566">
        <v>3.1E-2</v>
      </c>
      <c r="CV566">
        <v>0.04</v>
      </c>
      <c r="CX566">
        <v>0.01</v>
      </c>
      <c r="DA566" t="s">
        <v>719</v>
      </c>
      <c r="DB566">
        <v>0.01</v>
      </c>
      <c r="DF566">
        <v>108</v>
      </c>
      <c r="DL566">
        <v>31</v>
      </c>
      <c r="DN566">
        <v>7.3</v>
      </c>
      <c r="DP566">
        <v>13</v>
      </c>
      <c r="DR566">
        <v>0.55000000000000004</v>
      </c>
      <c r="DT566">
        <v>21</v>
      </c>
      <c r="DV566">
        <v>1.6</v>
      </c>
      <c r="DX566">
        <v>1.8</v>
      </c>
      <c r="DZ566">
        <v>50</v>
      </c>
      <c r="EB566">
        <v>0.2</v>
      </c>
      <c r="ED566">
        <v>10</v>
      </c>
      <c r="EE566" t="s">
        <v>719</v>
      </c>
      <c r="EF566">
        <v>1</v>
      </c>
      <c r="EL566">
        <v>65</v>
      </c>
      <c r="EM566" t="s">
        <v>719</v>
      </c>
      <c r="EN566">
        <v>0.5</v>
      </c>
      <c r="EQ566" t="s">
        <v>719</v>
      </c>
      <c r="ER566">
        <v>1</v>
      </c>
      <c r="EZ566">
        <v>9</v>
      </c>
      <c r="FC566" t="s">
        <v>719</v>
      </c>
      <c r="FD566">
        <v>3</v>
      </c>
      <c r="FH566">
        <v>6</v>
      </c>
      <c r="FN566">
        <v>23</v>
      </c>
      <c r="FO566" t="s">
        <v>719</v>
      </c>
      <c r="FP566">
        <v>5</v>
      </c>
      <c r="FX566">
        <v>4</v>
      </c>
      <c r="GA566" t="s">
        <v>719</v>
      </c>
      <c r="GB566">
        <v>10</v>
      </c>
      <c r="GC566" t="s">
        <v>719</v>
      </c>
      <c r="GD566">
        <v>1</v>
      </c>
      <c r="GE566" t="s">
        <v>719</v>
      </c>
      <c r="GF566">
        <v>1</v>
      </c>
      <c r="GH566">
        <v>290</v>
      </c>
      <c r="GI566" t="s">
        <v>719</v>
      </c>
      <c r="GJ566">
        <v>6</v>
      </c>
      <c r="GL566">
        <v>5</v>
      </c>
      <c r="GT566">
        <v>10</v>
      </c>
      <c r="GU566" t="s">
        <v>719</v>
      </c>
      <c r="GV566">
        <v>4</v>
      </c>
      <c r="GX566">
        <v>1</v>
      </c>
      <c r="IX566">
        <v>11</v>
      </c>
      <c r="IY566" t="s">
        <v>720</v>
      </c>
      <c r="IZ566">
        <v>110</v>
      </c>
      <c r="JD566">
        <v>160</v>
      </c>
      <c r="LF566">
        <v>162</v>
      </c>
      <c r="LH566">
        <v>198</v>
      </c>
      <c r="LJ566">
        <v>163</v>
      </c>
      <c r="LL566">
        <v>0.22</v>
      </c>
      <c r="LN566">
        <v>74</v>
      </c>
      <c r="MH566">
        <v>2.5999999999999999E-2</v>
      </c>
      <c r="MJ566">
        <v>2.5999999999999999E-2</v>
      </c>
      <c r="MK566" t="s">
        <v>719</v>
      </c>
      <c r="ML566">
        <v>0.443</v>
      </c>
      <c r="MM566" t="s">
        <v>719</v>
      </c>
      <c r="MN566">
        <v>3.3000000000000002E-2</v>
      </c>
      <c r="NJ566">
        <v>11</v>
      </c>
      <c r="NL566">
        <v>11</v>
      </c>
      <c r="RP566">
        <v>268</v>
      </c>
      <c r="RR566">
        <v>81</v>
      </c>
    </row>
    <row r="567" spans="1:486" x14ac:dyDescent="0.25">
      <c r="A567" t="s">
        <v>713</v>
      </c>
      <c r="B567">
        <v>9364500</v>
      </c>
      <c r="C567" s="1">
        <v>32014</v>
      </c>
      <c r="D567" s="2">
        <v>0.72916666666666663</v>
      </c>
      <c r="G567" t="s">
        <v>721</v>
      </c>
      <c r="H567" t="s">
        <v>715</v>
      </c>
      <c r="I567" t="s">
        <v>716</v>
      </c>
      <c r="J567" t="s">
        <v>717</v>
      </c>
      <c r="P567">
        <v>19.5</v>
      </c>
      <c r="V567">
        <v>1028</v>
      </c>
      <c r="X567">
        <v>1640</v>
      </c>
      <c r="IX567">
        <v>46</v>
      </c>
      <c r="LR567">
        <v>3</v>
      </c>
      <c r="LT567">
        <v>11</v>
      </c>
      <c r="LX567">
        <v>31</v>
      </c>
      <c r="LZ567">
        <v>77</v>
      </c>
      <c r="MB567">
        <v>96</v>
      </c>
      <c r="MD567">
        <v>100</v>
      </c>
      <c r="NJ567">
        <v>3600</v>
      </c>
      <c r="NL567">
        <v>15900</v>
      </c>
    </row>
    <row r="568" spans="1:486" x14ac:dyDescent="0.25">
      <c r="A568" t="s">
        <v>713</v>
      </c>
      <c r="B568">
        <v>9364500</v>
      </c>
      <c r="C568" s="1">
        <v>32081</v>
      </c>
      <c r="D568" s="2">
        <v>0.95833333333333337</v>
      </c>
      <c r="G568" t="s">
        <v>714</v>
      </c>
      <c r="H568" t="s">
        <v>715</v>
      </c>
      <c r="I568" t="s">
        <v>716</v>
      </c>
      <c r="J568" t="s">
        <v>717</v>
      </c>
      <c r="P568">
        <v>8</v>
      </c>
      <c r="V568">
        <v>1028</v>
      </c>
      <c r="X568">
        <v>451</v>
      </c>
      <c r="IX568">
        <v>13</v>
      </c>
      <c r="LN568">
        <v>99</v>
      </c>
      <c r="LP568">
        <v>100</v>
      </c>
      <c r="LR568">
        <v>43</v>
      </c>
      <c r="LT568">
        <v>60</v>
      </c>
      <c r="LX568">
        <v>89</v>
      </c>
      <c r="NJ568">
        <v>3800</v>
      </c>
      <c r="NL568">
        <v>4630</v>
      </c>
    </row>
    <row r="569" spans="1:486" x14ac:dyDescent="0.25">
      <c r="A569" t="s">
        <v>713</v>
      </c>
      <c r="B569">
        <v>9364500</v>
      </c>
      <c r="C569" s="1">
        <v>32099</v>
      </c>
      <c r="D569" s="2">
        <v>0.37777777777777777</v>
      </c>
      <c r="G569" t="s">
        <v>714</v>
      </c>
      <c r="H569" t="s">
        <v>715</v>
      </c>
      <c r="I569" t="s">
        <v>716</v>
      </c>
      <c r="J569" t="s">
        <v>717</v>
      </c>
      <c r="P569">
        <v>1.5</v>
      </c>
      <c r="R569">
        <v>-3</v>
      </c>
      <c r="T569">
        <v>649</v>
      </c>
      <c r="V569">
        <v>80020</v>
      </c>
      <c r="X569">
        <v>430</v>
      </c>
      <c r="AD569">
        <v>18</v>
      </c>
      <c r="AF569">
        <v>800</v>
      </c>
      <c r="AJ569">
        <v>12.2</v>
      </c>
      <c r="AL569">
        <v>102</v>
      </c>
      <c r="AR569">
        <v>8.1999999999999993</v>
      </c>
      <c r="BI569" t="s">
        <v>719</v>
      </c>
      <c r="BJ569">
        <v>0.44</v>
      </c>
      <c r="BM569" t="s">
        <v>719</v>
      </c>
      <c r="BN569">
        <v>0.19</v>
      </c>
      <c r="BR569">
        <v>0.03</v>
      </c>
      <c r="BT569">
        <v>0.01</v>
      </c>
      <c r="BW569" t="s">
        <v>719</v>
      </c>
      <c r="BX569">
        <v>0.01</v>
      </c>
      <c r="CB569">
        <v>0.24</v>
      </c>
      <c r="CG569" t="s">
        <v>719</v>
      </c>
      <c r="CH569">
        <v>0.2</v>
      </c>
      <c r="CN569">
        <v>0.24</v>
      </c>
      <c r="CS569" t="s">
        <v>719</v>
      </c>
      <c r="CT569">
        <v>3.1E-2</v>
      </c>
      <c r="CV569">
        <v>0.02</v>
      </c>
      <c r="CX569">
        <v>0.01</v>
      </c>
      <c r="DA569" t="s">
        <v>719</v>
      </c>
      <c r="DB569">
        <v>0.01</v>
      </c>
      <c r="DF569">
        <v>308</v>
      </c>
      <c r="DL569">
        <v>98</v>
      </c>
      <c r="DN569">
        <v>15</v>
      </c>
      <c r="DP569">
        <v>35</v>
      </c>
      <c r="DR569">
        <v>0.87</v>
      </c>
      <c r="DT569">
        <v>20</v>
      </c>
      <c r="DV569">
        <v>3.1</v>
      </c>
      <c r="DX569">
        <v>22</v>
      </c>
      <c r="DZ569">
        <v>170</v>
      </c>
      <c r="EB569">
        <v>0.4</v>
      </c>
      <c r="ED569">
        <v>9.4</v>
      </c>
      <c r="EF569">
        <v>1</v>
      </c>
      <c r="EL569">
        <v>93</v>
      </c>
      <c r="EM569" t="s">
        <v>719</v>
      </c>
      <c r="EN569">
        <v>0.5</v>
      </c>
      <c r="EQ569" t="s">
        <v>719</v>
      </c>
      <c r="ER569">
        <v>1</v>
      </c>
      <c r="EY569" t="s">
        <v>719</v>
      </c>
      <c r="EZ569">
        <v>1</v>
      </c>
      <c r="FC569" t="s">
        <v>719</v>
      </c>
      <c r="FD569">
        <v>3</v>
      </c>
      <c r="FH569">
        <v>3</v>
      </c>
      <c r="FN569">
        <v>4</v>
      </c>
      <c r="FO569" t="s">
        <v>719</v>
      </c>
      <c r="FP569">
        <v>5</v>
      </c>
      <c r="FX569">
        <v>36</v>
      </c>
      <c r="GA569" t="s">
        <v>719</v>
      </c>
      <c r="GB569">
        <v>10</v>
      </c>
      <c r="GC569" t="s">
        <v>719</v>
      </c>
      <c r="GD569">
        <v>1</v>
      </c>
      <c r="GE569" t="s">
        <v>719</v>
      </c>
      <c r="GF569">
        <v>1</v>
      </c>
      <c r="GH569">
        <v>1200</v>
      </c>
      <c r="GI569" t="s">
        <v>719</v>
      </c>
      <c r="GJ569">
        <v>6</v>
      </c>
      <c r="GL569">
        <v>10</v>
      </c>
      <c r="GS569" t="s">
        <v>719</v>
      </c>
      <c r="GT569">
        <v>10</v>
      </c>
      <c r="GV569">
        <v>46</v>
      </c>
      <c r="GW569" t="s">
        <v>719</v>
      </c>
      <c r="GX569">
        <v>1</v>
      </c>
      <c r="IX569">
        <v>12</v>
      </c>
      <c r="IZ569">
        <v>33</v>
      </c>
      <c r="JD569">
        <v>99</v>
      </c>
      <c r="LF569">
        <v>463</v>
      </c>
      <c r="LH569">
        <v>460</v>
      </c>
      <c r="LJ569">
        <v>538</v>
      </c>
      <c r="LL569">
        <v>0.63</v>
      </c>
      <c r="LN569">
        <v>62</v>
      </c>
      <c r="MH569">
        <v>1.2999999999999999E-2</v>
      </c>
      <c r="MJ569">
        <v>3.9E-2</v>
      </c>
      <c r="ML569">
        <v>1.06</v>
      </c>
      <c r="MM569" t="s">
        <v>719</v>
      </c>
      <c r="MN569">
        <v>3.3000000000000002E-2</v>
      </c>
      <c r="MU569" t="s">
        <v>719</v>
      </c>
      <c r="MV569">
        <v>0.1</v>
      </c>
      <c r="NJ569">
        <v>79</v>
      </c>
      <c r="NL569">
        <v>92</v>
      </c>
      <c r="RP569">
        <v>716</v>
      </c>
      <c r="RR569">
        <v>174</v>
      </c>
    </row>
    <row r="570" spans="1:486" x14ac:dyDescent="0.25">
      <c r="A570" t="s">
        <v>713</v>
      </c>
      <c r="B570">
        <v>9364500</v>
      </c>
      <c r="C570" s="1">
        <v>32201</v>
      </c>
      <c r="D570" s="2">
        <v>0.91666666666666663</v>
      </c>
      <c r="G570" t="s">
        <v>714</v>
      </c>
      <c r="H570" t="s">
        <v>715</v>
      </c>
      <c r="I570" t="s">
        <v>716</v>
      </c>
      <c r="J570" t="s">
        <v>717</v>
      </c>
      <c r="V570">
        <v>1028</v>
      </c>
      <c r="X570">
        <v>451</v>
      </c>
      <c r="IX570">
        <v>13</v>
      </c>
      <c r="LN570">
        <v>97</v>
      </c>
      <c r="NJ570">
        <v>2020</v>
      </c>
      <c r="NL570">
        <v>2460</v>
      </c>
    </row>
    <row r="571" spans="1:486" x14ac:dyDescent="0.25">
      <c r="A571" t="s">
        <v>713</v>
      </c>
      <c r="B571">
        <v>9364500</v>
      </c>
      <c r="C571" s="1">
        <v>32203</v>
      </c>
      <c r="D571" s="2">
        <v>0.72916666666666663</v>
      </c>
      <c r="G571" t="s">
        <v>714</v>
      </c>
      <c r="H571" t="s">
        <v>715</v>
      </c>
      <c r="I571" t="s">
        <v>716</v>
      </c>
      <c r="J571" t="s">
        <v>717</v>
      </c>
      <c r="P571">
        <v>11</v>
      </c>
      <c r="V571">
        <v>1028</v>
      </c>
      <c r="X571">
        <v>573</v>
      </c>
      <c r="IX571">
        <v>16</v>
      </c>
      <c r="LR571">
        <v>45</v>
      </c>
      <c r="LT571">
        <v>61</v>
      </c>
      <c r="LX571">
        <v>88</v>
      </c>
      <c r="LZ571">
        <v>98</v>
      </c>
      <c r="MB571">
        <v>100</v>
      </c>
      <c r="NJ571">
        <v>2890</v>
      </c>
      <c r="NL571">
        <v>4470</v>
      </c>
    </row>
    <row r="572" spans="1:486" x14ac:dyDescent="0.25">
      <c r="A572" t="s">
        <v>713</v>
      </c>
      <c r="B572">
        <v>9364500</v>
      </c>
      <c r="C572" s="1">
        <v>32216</v>
      </c>
      <c r="D572" s="2">
        <v>0.625</v>
      </c>
      <c r="G572" t="s">
        <v>714</v>
      </c>
      <c r="H572" t="s">
        <v>715</v>
      </c>
      <c r="I572" t="s">
        <v>716</v>
      </c>
      <c r="J572" t="s">
        <v>717</v>
      </c>
      <c r="P572">
        <v>7.5</v>
      </c>
      <c r="R572">
        <v>11.5</v>
      </c>
      <c r="T572">
        <v>637</v>
      </c>
      <c r="V572">
        <v>80020</v>
      </c>
      <c r="X572">
        <v>296</v>
      </c>
      <c r="AD572">
        <v>14</v>
      </c>
      <c r="AF572">
        <v>750</v>
      </c>
      <c r="AG572" t="s">
        <v>718</v>
      </c>
      <c r="AJ572">
        <v>10.5</v>
      </c>
      <c r="AL572">
        <v>105</v>
      </c>
      <c r="AP572">
        <v>8.3000000000000007</v>
      </c>
      <c r="AR572">
        <v>8.3000000000000007</v>
      </c>
      <c r="AT572">
        <v>1.2</v>
      </c>
      <c r="BD572">
        <v>14</v>
      </c>
      <c r="BF572">
        <v>168</v>
      </c>
      <c r="BJ572">
        <v>0.44</v>
      </c>
      <c r="BN572">
        <v>0.28000000000000003</v>
      </c>
      <c r="BR572">
        <v>0.03</v>
      </c>
      <c r="BT572">
        <v>0.02</v>
      </c>
      <c r="BW572" t="s">
        <v>719</v>
      </c>
      <c r="BX572">
        <v>0.01</v>
      </c>
      <c r="CB572">
        <v>0.14000000000000001</v>
      </c>
      <c r="CH572">
        <v>0.3</v>
      </c>
      <c r="CN572">
        <v>0.14000000000000001</v>
      </c>
      <c r="CS572" t="s">
        <v>719</v>
      </c>
      <c r="CT572">
        <v>3.1E-2</v>
      </c>
      <c r="CV572">
        <v>0.02</v>
      </c>
      <c r="CX572">
        <v>0.02</v>
      </c>
      <c r="DA572" t="s">
        <v>719</v>
      </c>
      <c r="DB572">
        <v>0.01</v>
      </c>
      <c r="DF572">
        <v>311</v>
      </c>
      <c r="DH572">
        <v>150</v>
      </c>
      <c r="DL572">
        <v>96</v>
      </c>
      <c r="DN572">
        <v>17</v>
      </c>
      <c r="DP572">
        <v>35</v>
      </c>
      <c r="DR572">
        <v>0.87</v>
      </c>
      <c r="DT572">
        <v>20</v>
      </c>
      <c r="DV572">
        <v>3</v>
      </c>
      <c r="DX572">
        <v>20</v>
      </c>
      <c r="DZ572">
        <v>180</v>
      </c>
      <c r="EB572">
        <v>0.3</v>
      </c>
      <c r="ED572">
        <v>8.4</v>
      </c>
      <c r="EE572" t="s">
        <v>719</v>
      </c>
      <c r="EF572">
        <v>1</v>
      </c>
      <c r="EL572">
        <v>92</v>
      </c>
      <c r="EM572" t="s">
        <v>719</v>
      </c>
      <c r="EN572">
        <v>0.5</v>
      </c>
      <c r="EQ572" t="s">
        <v>719</v>
      </c>
      <c r="ER572">
        <v>1</v>
      </c>
      <c r="EZ572">
        <v>1</v>
      </c>
      <c r="FC572" t="s">
        <v>719</v>
      </c>
      <c r="FD572">
        <v>3</v>
      </c>
      <c r="FH572">
        <v>3</v>
      </c>
      <c r="FN572">
        <v>67</v>
      </c>
      <c r="FO572" t="s">
        <v>719</v>
      </c>
      <c r="FP572">
        <v>5</v>
      </c>
      <c r="FX572">
        <v>45</v>
      </c>
      <c r="GA572" t="s">
        <v>719</v>
      </c>
      <c r="GB572">
        <v>10</v>
      </c>
      <c r="GD572">
        <v>2</v>
      </c>
      <c r="GF572">
        <v>1</v>
      </c>
      <c r="GH572">
        <v>1100</v>
      </c>
      <c r="GI572" t="s">
        <v>719</v>
      </c>
      <c r="GJ572">
        <v>6</v>
      </c>
      <c r="GL572">
        <v>36</v>
      </c>
      <c r="GT572">
        <v>50</v>
      </c>
      <c r="GV572">
        <v>56</v>
      </c>
      <c r="GX572">
        <v>1</v>
      </c>
      <c r="IX572">
        <v>8.4</v>
      </c>
      <c r="IY572" t="s">
        <v>720</v>
      </c>
      <c r="IZ572">
        <v>7</v>
      </c>
      <c r="JC572" t="s">
        <v>720</v>
      </c>
      <c r="JD572">
        <v>4</v>
      </c>
      <c r="JP572">
        <v>162</v>
      </c>
      <c r="LF572">
        <v>459</v>
      </c>
      <c r="LH572">
        <v>458</v>
      </c>
      <c r="LJ572">
        <v>367</v>
      </c>
      <c r="LL572">
        <v>0.62</v>
      </c>
      <c r="LN572">
        <v>31</v>
      </c>
      <c r="MH572">
        <v>2.5999999999999999E-2</v>
      </c>
      <c r="MJ572">
        <v>3.9E-2</v>
      </c>
      <c r="ML572">
        <v>0.62</v>
      </c>
      <c r="MM572" t="s">
        <v>719</v>
      </c>
      <c r="MN572">
        <v>3.3000000000000002E-2</v>
      </c>
      <c r="MU572" t="s">
        <v>719</v>
      </c>
      <c r="MV572">
        <v>0.1</v>
      </c>
      <c r="NJ572">
        <v>1200</v>
      </c>
      <c r="NL572">
        <v>959</v>
      </c>
      <c r="RP572">
        <v>712</v>
      </c>
      <c r="RR572">
        <v>167</v>
      </c>
    </row>
    <row r="573" spans="1:486" x14ac:dyDescent="0.25">
      <c r="A573" t="s">
        <v>713</v>
      </c>
      <c r="B573">
        <v>9364500</v>
      </c>
      <c r="C573" s="1">
        <v>32279</v>
      </c>
      <c r="D573" s="2">
        <v>0.625</v>
      </c>
      <c r="G573" t="s">
        <v>721</v>
      </c>
      <c r="H573" t="s">
        <v>715</v>
      </c>
      <c r="I573" t="s">
        <v>716</v>
      </c>
      <c r="J573" t="s">
        <v>717</v>
      </c>
      <c r="V573">
        <v>1028</v>
      </c>
      <c r="X573">
        <v>2430</v>
      </c>
      <c r="IX573">
        <v>69</v>
      </c>
      <c r="LN573">
        <v>59</v>
      </c>
      <c r="NJ573">
        <v>1330</v>
      </c>
      <c r="NL573">
        <v>8730</v>
      </c>
    </row>
    <row r="574" spans="1:486" x14ac:dyDescent="0.25">
      <c r="A574" t="s">
        <v>713</v>
      </c>
      <c r="B574">
        <v>9364500</v>
      </c>
      <c r="C574" s="1">
        <v>32286</v>
      </c>
      <c r="D574" s="2">
        <v>0.64583333333333337</v>
      </c>
      <c r="G574" t="s">
        <v>721</v>
      </c>
      <c r="H574" t="s">
        <v>715</v>
      </c>
      <c r="I574" t="s">
        <v>716</v>
      </c>
      <c r="J574" t="s">
        <v>717</v>
      </c>
      <c r="P574">
        <v>17.5</v>
      </c>
      <c r="R574">
        <v>29</v>
      </c>
      <c r="T574">
        <v>634</v>
      </c>
      <c r="V574">
        <v>80020</v>
      </c>
      <c r="X574">
        <v>1110</v>
      </c>
      <c r="AD574">
        <v>21</v>
      </c>
      <c r="AF574">
        <v>388</v>
      </c>
      <c r="AG574" t="s">
        <v>718</v>
      </c>
      <c r="AJ574">
        <v>8.3000000000000007</v>
      </c>
      <c r="AL574">
        <v>105</v>
      </c>
      <c r="AP574">
        <v>8.3000000000000007</v>
      </c>
      <c r="AR574">
        <v>8.1999999999999993</v>
      </c>
      <c r="AT574">
        <v>0.9</v>
      </c>
      <c r="BD574">
        <v>8</v>
      </c>
      <c r="BF574">
        <v>115</v>
      </c>
      <c r="BJ574">
        <v>0.76</v>
      </c>
      <c r="BN574">
        <v>0.59</v>
      </c>
      <c r="BR574">
        <v>0.02</v>
      </c>
      <c r="BT574">
        <v>0.01</v>
      </c>
      <c r="BW574" t="s">
        <v>719</v>
      </c>
      <c r="BX574">
        <v>0.01</v>
      </c>
      <c r="CB574">
        <v>0.16</v>
      </c>
      <c r="CH574">
        <v>0.6</v>
      </c>
      <c r="CN574">
        <v>0.16</v>
      </c>
      <c r="CS574" t="s">
        <v>719</v>
      </c>
      <c r="CT574">
        <v>3.1E-2</v>
      </c>
      <c r="CV574">
        <v>0.03</v>
      </c>
      <c r="CX574">
        <v>0.03</v>
      </c>
      <c r="DA574" t="s">
        <v>719</v>
      </c>
      <c r="DB574">
        <v>0.01</v>
      </c>
      <c r="DF574">
        <v>168</v>
      </c>
      <c r="DH574">
        <v>60</v>
      </c>
      <c r="DL574">
        <v>54</v>
      </c>
      <c r="DN574">
        <v>7.9</v>
      </c>
      <c r="DP574">
        <v>14</v>
      </c>
      <c r="DR574">
        <v>0.47</v>
      </c>
      <c r="DT574">
        <v>15</v>
      </c>
      <c r="DV574">
        <v>1.7</v>
      </c>
      <c r="DX574">
        <v>8.8000000000000007</v>
      </c>
      <c r="DZ574">
        <v>75</v>
      </c>
      <c r="EB574">
        <v>0.3</v>
      </c>
      <c r="ED574">
        <v>6.8</v>
      </c>
      <c r="EE574" t="s">
        <v>719</v>
      </c>
      <c r="EF574">
        <v>1</v>
      </c>
      <c r="EL574">
        <v>74</v>
      </c>
      <c r="EM574" t="s">
        <v>719</v>
      </c>
      <c r="EN574">
        <v>0.5</v>
      </c>
      <c r="EQ574" t="s">
        <v>719</v>
      </c>
      <c r="ER574">
        <v>1</v>
      </c>
      <c r="EY574" t="s">
        <v>719</v>
      </c>
      <c r="EZ574">
        <v>1</v>
      </c>
      <c r="FC574" t="s">
        <v>719</v>
      </c>
      <c r="FD574">
        <v>3</v>
      </c>
      <c r="FH574">
        <v>17</v>
      </c>
      <c r="FN574">
        <v>10</v>
      </c>
      <c r="FO574" t="s">
        <v>719</v>
      </c>
      <c r="FP574">
        <v>5</v>
      </c>
      <c r="FX574">
        <v>11</v>
      </c>
      <c r="GA574" t="s">
        <v>719</v>
      </c>
      <c r="GB574">
        <v>10</v>
      </c>
      <c r="GD574">
        <v>15</v>
      </c>
      <c r="GE574" t="s">
        <v>719</v>
      </c>
      <c r="GF574">
        <v>1</v>
      </c>
      <c r="GH574">
        <v>570</v>
      </c>
      <c r="GI574" t="s">
        <v>719</v>
      </c>
      <c r="GJ574">
        <v>6</v>
      </c>
      <c r="GL574">
        <v>17</v>
      </c>
      <c r="GT574">
        <v>30</v>
      </c>
      <c r="GV574">
        <v>25</v>
      </c>
      <c r="GW574" t="s">
        <v>719</v>
      </c>
      <c r="GX574">
        <v>1</v>
      </c>
      <c r="IX574">
        <v>31</v>
      </c>
      <c r="IY574" t="s">
        <v>720</v>
      </c>
      <c r="IZ574">
        <v>29</v>
      </c>
      <c r="JD574">
        <v>200</v>
      </c>
      <c r="JP574">
        <v>108</v>
      </c>
      <c r="LF574">
        <v>244</v>
      </c>
      <c r="LH574">
        <v>235</v>
      </c>
      <c r="LJ574">
        <v>731</v>
      </c>
      <c r="LL574">
        <v>0.33</v>
      </c>
      <c r="LN574">
        <v>27</v>
      </c>
      <c r="MH574">
        <v>1.2999999999999999E-2</v>
      </c>
      <c r="MJ574">
        <v>2.5999999999999999E-2</v>
      </c>
      <c r="ML574">
        <v>0.70799999999999996</v>
      </c>
      <c r="MM574" t="s">
        <v>719</v>
      </c>
      <c r="MN574">
        <v>3.3000000000000002E-2</v>
      </c>
      <c r="MU574" t="s">
        <v>719</v>
      </c>
      <c r="MV574">
        <v>0.1</v>
      </c>
      <c r="NJ574">
        <v>266</v>
      </c>
      <c r="NL574">
        <v>797</v>
      </c>
      <c r="RP574">
        <v>394</v>
      </c>
      <c r="RR574">
        <v>106</v>
      </c>
    </row>
    <row r="575" spans="1:486" x14ac:dyDescent="0.25">
      <c r="A575" t="s">
        <v>713</v>
      </c>
      <c r="B575">
        <v>9364500</v>
      </c>
      <c r="C575" s="1">
        <v>32380</v>
      </c>
      <c r="D575" s="2">
        <v>0.41666666666666669</v>
      </c>
      <c r="G575" t="s">
        <v>721</v>
      </c>
      <c r="H575" t="s">
        <v>715</v>
      </c>
      <c r="I575" t="s">
        <v>716</v>
      </c>
      <c r="J575" t="s">
        <v>717</v>
      </c>
      <c r="P575">
        <v>19.5</v>
      </c>
      <c r="R575">
        <v>24</v>
      </c>
      <c r="T575">
        <v>642</v>
      </c>
      <c r="V575">
        <v>1028</v>
      </c>
      <c r="X575">
        <v>624</v>
      </c>
      <c r="AD575">
        <v>2200</v>
      </c>
      <c r="AF575">
        <v>490</v>
      </c>
      <c r="AH575">
        <v>1.0000000000000001E-5</v>
      </c>
      <c r="AJ575">
        <v>7</v>
      </c>
      <c r="AL575">
        <v>91</v>
      </c>
      <c r="AP575">
        <v>8</v>
      </c>
      <c r="AR575">
        <v>7.6</v>
      </c>
      <c r="AT575">
        <v>2.2999999999999998</v>
      </c>
      <c r="BD575">
        <v>0</v>
      </c>
      <c r="BF575">
        <v>133</v>
      </c>
      <c r="BJ575">
        <v>0.56999999999999995</v>
      </c>
      <c r="BN575">
        <v>0.27</v>
      </c>
      <c r="BR575">
        <v>7.0000000000000007E-2</v>
      </c>
      <c r="BT575">
        <v>0.03</v>
      </c>
      <c r="BX575">
        <v>0.01</v>
      </c>
      <c r="CB575">
        <v>0.26</v>
      </c>
      <c r="CH575">
        <v>0.3</v>
      </c>
      <c r="CN575">
        <v>0.27</v>
      </c>
      <c r="CT575">
        <v>0.153</v>
      </c>
      <c r="CV575">
        <v>0.03</v>
      </c>
      <c r="CX575">
        <v>0.03</v>
      </c>
      <c r="DB575">
        <v>0.05</v>
      </c>
      <c r="DF575">
        <v>176</v>
      </c>
      <c r="DH575">
        <v>66</v>
      </c>
      <c r="DL575">
        <v>57</v>
      </c>
      <c r="DN575">
        <v>7.8</v>
      </c>
      <c r="DP575">
        <v>35</v>
      </c>
      <c r="DR575">
        <v>1.1499999999999999</v>
      </c>
      <c r="DT575">
        <v>30</v>
      </c>
      <c r="DV575">
        <v>3</v>
      </c>
      <c r="DX575">
        <v>12</v>
      </c>
      <c r="DZ575">
        <v>120</v>
      </c>
      <c r="EB575">
        <v>0.4</v>
      </c>
      <c r="ED575">
        <v>7.9</v>
      </c>
      <c r="EF575">
        <v>1</v>
      </c>
      <c r="EL575">
        <v>160</v>
      </c>
      <c r="EM575" t="s">
        <v>719</v>
      </c>
      <c r="EN575">
        <v>0.5</v>
      </c>
      <c r="ER575">
        <v>1</v>
      </c>
      <c r="EY575" t="s">
        <v>719</v>
      </c>
      <c r="EZ575">
        <v>1</v>
      </c>
      <c r="FC575" t="s">
        <v>719</v>
      </c>
      <c r="FD575">
        <v>3</v>
      </c>
      <c r="FH575">
        <v>1</v>
      </c>
      <c r="FN575">
        <v>120</v>
      </c>
      <c r="FO575" t="s">
        <v>719</v>
      </c>
      <c r="FP575">
        <v>5</v>
      </c>
      <c r="FX575">
        <v>6</v>
      </c>
      <c r="GA575" t="s">
        <v>719</v>
      </c>
      <c r="GB575">
        <v>10</v>
      </c>
      <c r="GD575">
        <v>2</v>
      </c>
      <c r="GF575">
        <v>1</v>
      </c>
      <c r="GH575">
        <v>850</v>
      </c>
      <c r="GI575" t="s">
        <v>719</v>
      </c>
      <c r="GJ575">
        <v>6</v>
      </c>
      <c r="GL575">
        <v>18</v>
      </c>
      <c r="GT575">
        <v>160</v>
      </c>
      <c r="GV575">
        <v>28</v>
      </c>
      <c r="GX575">
        <v>1</v>
      </c>
      <c r="IX575">
        <v>18</v>
      </c>
      <c r="IZ575">
        <v>3000</v>
      </c>
      <c r="JD575">
        <v>5800</v>
      </c>
      <c r="JP575">
        <v>109</v>
      </c>
      <c r="LF575">
        <v>309</v>
      </c>
      <c r="LH575">
        <v>311</v>
      </c>
      <c r="LJ575">
        <v>521</v>
      </c>
      <c r="LL575">
        <v>0.42</v>
      </c>
      <c r="LR575">
        <v>51</v>
      </c>
      <c r="LT575">
        <v>58</v>
      </c>
      <c r="LX575">
        <v>81</v>
      </c>
      <c r="LZ575">
        <v>93</v>
      </c>
      <c r="MB575">
        <v>99</v>
      </c>
      <c r="MD575">
        <v>100</v>
      </c>
      <c r="MH575">
        <v>3.9E-2</v>
      </c>
      <c r="MJ575">
        <v>0.09</v>
      </c>
      <c r="ML575">
        <v>1.1499999999999999</v>
      </c>
      <c r="MN575">
        <v>3.3000000000000002E-2</v>
      </c>
      <c r="MU575" t="s">
        <v>719</v>
      </c>
      <c r="MV575">
        <v>0.1</v>
      </c>
      <c r="NJ575">
        <v>25200</v>
      </c>
      <c r="NL575">
        <v>42500</v>
      </c>
      <c r="RP575">
        <v>493</v>
      </c>
      <c r="RR575">
        <v>118</v>
      </c>
    </row>
    <row r="576" spans="1:486" x14ac:dyDescent="0.25">
      <c r="A576" t="s">
        <v>713</v>
      </c>
      <c r="B576">
        <v>9364500</v>
      </c>
      <c r="C576" s="1">
        <v>32462</v>
      </c>
      <c r="D576" s="2">
        <v>0.39583333333333331</v>
      </c>
      <c r="G576" t="s">
        <v>714</v>
      </c>
      <c r="H576" t="s">
        <v>715</v>
      </c>
      <c r="I576" t="s">
        <v>716</v>
      </c>
      <c r="J576" t="s">
        <v>717</v>
      </c>
      <c r="P576">
        <v>5.5</v>
      </c>
      <c r="R576">
        <v>4.5</v>
      </c>
      <c r="T576">
        <v>634</v>
      </c>
      <c r="V576">
        <v>80020</v>
      </c>
      <c r="X576">
        <v>399</v>
      </c>
      <c r="AD576">
        <v>35</v>
      </c>
      <c r="AF576">
        <v>790</v>
      </c>
      <c r="AG576" t="s">
        <v>718</v>
      </c>
      <c r="AJ576">
        <v>11.5</v>
      </c>
      <c r="AL576">
        <v>110</v>
      </c>
      <c r="AP576">
        <v>8.5</v>
      </c>
      <c r="AR576">
        <v>8</v>
      </c>
      <c r="AT576">
        <v>0.9</v>
      </c>
      <c r="BD576">
        <v>14</v>
      </c>
      <c r="BF576">
        <v>185</v>
      </c>
      <c r="BI576" t="s">
        <v>719</v>
      </c>
      <c r="BJ576">
        <v>0.8</v>
      </c>
      <c r="BN576">
        <v>0.67</v>
      </c>
      <c r="BR576">
        <v>0.03</v>
      </c>
      <c r="BT576">
        <v>0.03</v>
      </c>
      <c r="BW576" t="s">
        <v>719</v>
      </c>
      <c r="BX576">
        <v>0.01</v>
      </c>
      <c r="CA576" t="s">
        <v>719</v>
      </c>
      <c r="CB576">
        <v>0.1</v>
      </c>
      <c r="CH576">
        <v>0.7</v>
      </c>
      <c r="CM576" t="s">
        <v>719</v>
      </c>
      <c r="CN576">
        <v>0.1</v>
      </c>
      <c r="CS576" t="s">
        <v>719</v>
      </c>
      <c r="CT576">
        <v>3.1E-2</v>
      </c>
      <c r="CV576">
        <v>0.09</v>
      </c>
      <c r="CW576" t="s">
        <v>719</v>
      </c>
      <c r="CX576">
        <v>0.01</v>
      </c>
      <c r="DA576" t="s">
        <v>719</v>
      </c>
      <c r="DB576">
        <v>0.01</v>
      </c>
      <c r="DF576">
        <v>310</v>
      </c>
      <c r="DH576">
        <v>135</v>
      </c>
      <c r="DL576">
        <v>97</v>
      </c>
      <c r="DN576">
        <v>16</v>
      </c>
      <c r="DP576">
        <v>39</v>
      </c>
      <c r="DR576">
        <v>0.97</v>
      </c>
      <c r="DT576">
        <v>21</v>
      </c>
      <c r="DV576">
        <v>3.5</v>
      </c>
      <c r="DX576">
        <v>24</v>
      </c>
      <c r="DZ576">
        <v>180</v>
      </c>
      <c r="EB576">
        <v>0.3</v>
      </c>
      <c r="ED576">
        <v>6.3</v>
      </c>
      <c r="EE576" t="s">
        <v>719</v>
      </c>
      <c r="EF576">
        <v>1</v>
      </c>
      <c r="EL576">
        <v>77</v>
      </c>
      <c r="EM576" t="s">
        <v>719</v>
      </c>
      <c r="EN576">
        <v>0.5</v>
      </c>
      <c r="EQ576" t="s">
        <v>719</v>
      </c>
      <c r="ER576">
        <v>1</v>
      </c>
      <c r="EZ576">
        <v>2</v>
      </c>
      <c r="FC576" t="s">
        <v>719</v>
      </c>
      <c r="FD576">
        <v>3</v>
      </c>
      <c r="FH576">
        <v>2</v>
      </c>
      <c r="FN576">
        <v>9</v>
      </c>
      <c r="FO576" t="s">
        <v>719</v>
      </c>
      <c r="FP576">
        <v>5</v>
      </c>
      <c r="FX576">
        <v>15</v>
      </c>
      <c r="GA576" t="s">
        <v>719</v>
      </c>
      <c r="GB576">
        <v>10</v>
      </c>
      <c r="GD576">
        <v>3</v>
      </c>
      <c r="GE576" t="s">
        <v>719</v>
      </c>
      <c r="GF576">
        <v>1</v>
      </c>
      <c r="GH576">
        <v>1300</v>
      </c>
      <c r="GI576" t="s">
        <v>719</v>
      </c>
      <c r="GJ576">
        <v>6</v>
      </c>
      <c r="GL576">
        <v>8</v>
      </c>
      <c r="GT576">
        <v>10</v>
      </c>
      <c r="GV576">
        <v>55</v>
      </c>
      <c r="GW576" t="s">
        <v>719</v>
      </c>
      <c r="GX576">
        <v>1</v>
      </c>
      <c r="IX576">
        <v>11</v>
      </c>
      <c r="IY576" t="s">
        <v>720</v>
      </c>
      <c r="IZ576">
        <v>380</v>
      </c>
      <c r="JD576">
        <v>950</v>
      </c>
      <c r="JP576">
        <v>176</v>
      </c>
      <c r="LF576">
        <v>462</v>
      </c>
      <c r="LH576">
        <v>473</v>
      </c>
      <c r="LJ576">
        <v>498</v>
      </c>
      <c r="LL576">
        <v>0.63</v>
      </c>
      <c r="LN576">
        <v>28</v>
      </c>
      <c r="MH576">
        <v>3.9E-2</v>
      </c>
      <c r="MJ576">
        <v>3.9E-2</v>
      </c>
      <c r="MK576" t="s">
        <v>719</v>
      </c>
      <c r="ML576">
        <v>0.443</v>
      </c>
      <c r="MM576" t="s">
        <v>719</v>
      </c>
      <c r="MN576">
        <v>3.3000000000000002E-2</v>
      </c>
      <c r="MU576" t="s">
        <v>719</v>
      </c>
      <c r="MV576">
        <v>0.1</v>
      </c>
      <c r="NJ576">
        <v>426</v>
      </c>
      <c r="NL576">
        <v>459</v>
      </c>
      <c r="RP576">
        <v>728</v>
      </c>
      <c r="RR576">
        <v>162</v>
      </c>
    </row>
    <row r="577" spans="1:486" x14ac:dyDescent="0.25">
      <c r="A577" t="s">
        <v>713</v>
      </c>
      <c r="B577">
        <v>9364500</v>
      </c>
      <c r="C577" s="1">
        <v>32562</v>
      </c>
      <c r="D577" s="2">
        <v>0.35416666666666669</v>
      </c>
      <c r="G577" t="s">
        <v>714</v>
      </c>
      <c r="H577" t="s">
        <v>715</v>
      </c>
      <c r="I577" t="s">
        <v>716</v>
      </c>
      <c r="J577" t="s">
        <v>717</v>
      </c>
      <c r="P577">
        <v>3</v>
      </c>
      <c r="R577">
        <v>7.5</v>
      </c>
      <c r="T577">
        <v>633</v>
      </c>
      <c r="V577">
        <v>80020</v>
      </c>
      <c r="X577">
        <v>305</v>
      </c>
      <c r="AD577">
        <v>32</v>
      </c>
      <c r="AF577">
        <v>750</v>
      </c>
      <c r="AH577">
        <v>1.0000000000000001E-5</v>
      </c>
      <c r="AJ577">
        <v>9.8000000000000007</v>
      </c>
      <c r="AL577">
        <v>88</v>
      </c>
      <c r="AP577">
        <v>8.1999999999999993</v>
      </c>
      <c r="AR577">
        <v>8.5</v>
      </c>
      <c r="AT577">
        <v>1.8</v>
      </c>
      <c r="BD577">
        <v>7</v>
      </c>
      <c r="BF577">
        <v>171</v>
      </c>
      <c r="BI577" t="s">
        <v>719</v>
      </c>
      <c r="BJ577">
        <v>0.48</v>
      </c>
      <c r="BM577" t="s">
        <v>719</v>
      </c>
      <c r="BN577">
        <v>0.16</v>
      </c>
      <c r="BR577">
        <v>0.04</v>
      </c>
      <c r="BT577">
        <v>0.04</v>
      </c>
      <c r="BW577" t="s">
        <v>719</v>
      </c>
      <c r="BX577">
        <v>0.01</v>
      </c>
      <c r="CB577">
        <v>0.28000000000000003</v>
      </c>
      <c r="CG577" t="s">
        <v>719</v>
      </c>
      <c r="CH577">
        <v>0.2</v>
      </c>
      <c r="CN577">
        <v>0.28000000000000003</v>
      </c>
      <c r="CT577">
        <v>6.0999999999999999E-2</v>
      </c>
      <c r="CV577">
        <v>0.03</v>
      </c>
      <c r="CX577">
        <v>0.03</v>
      </c>
      <c r="DB577">
        <v>0.02</v>
      </c>
      <c r="DF577">
        <v>281</v>
      </c>
      <c r="DH577">
        <v>129</v>
      </c>
      <c r="DL577">
        <v>89</v>
      </c>
      <c r="DN577">
        <v>14</v>
      </c>
      <c r="DP577">
        <v>36</v>
      </c>
      <c r="DR577">
        <v>0.94</v>
      </c>
      <c r="DT577">
        <v>22</v>
      </c>
      <c r="DV577">
        <v>3</v>
      </c>
      <c r="DX577">
        <v>19</v>
      </c>
      <c r="DZ577">
        <v>170</v>
      </c>
      <c r="EB577">
        <v>0.3</v>
      </c>
      <c r="ED577">
        <v>7.4</v>
      </c>
      <c r="EE577" t="s">
        <v>719</v>
      </c>
      <c r="EF577">
        <v>1</v>
      </c>
      <c r="EL577">
        <v>71</v>
      </c>
      <c r="EM577" t="s">
        <v>719</v>
      </c>
      <c r="EN577">
        <v>0.5</v>
      </c>
      <c r="EQ577" t="s">
        <v>719</v>
      </c>
      <c r="ER577">
        <v>1</v>
      </c>
      <c r="EY577" t="s">
        <v>719</v>
      </c>
      <c r="EZ577">
        <v>1</v>
      </c>
      <c r="FC577" t="s">
        <v>719</v>
      </c>
      <c r="FD577">
        <v>3</v>
      </c>
      <c r="FH577">
        <v>2</v>
      </c>
      <c r="FN577">
        <v>4</v>
      </c>
      <c r="FO577" t="s">
        <v>719</v>
      </c>
      <c r="FP577">
        <v>5</v>
      </c>
      <c r="FX577">
        <v>14</v>
      </c>
      <c r="GA577" t="s">
        <v>719</v>
      </c>
      <c r="GB577">
        <v>10</v>
      </c>
      <c r="GD577">
        <v>1</v>
      </c>
      <c r="GE577" t="s">
        <v>719</v>
      </c>
      <c r="GF577">
        <v>1</v>
      </c>
      <c r="GH577">
        <v>1100</v>
      </c>
      <c r="GI577" t="s">
        <v>719</v>
      </c>
      <c r="GJ577">
        <v>6</v>
      </c>
      <c r="GL577">
        <v>11</v>
      </c>
      <c r="GT577">
        <v>20</v>
      </c>
      <c r="GV577">
        <v>48</v>
      </c>
      <c r="GX577">
        <v>1</v>
      </c>
      <c r="IX577">
        <v>8.6</v>
      </c>
      <c r="IY577" t="s">
        <v>720</v>
      </c>
      <c r="IZ577">
        <v>93</v>
      </c>
      <c r="JC577" t="s">
        <v>720</v>
      </c>
      <c r="JD577">
        <v>21</v>
      </c>
      <c r="JP577">
        <v>152</v>
      </c>
      <c r="LF577">
        <v>453</v>
      </c>
      <c r="LH577">
        <v>432</v>
      </c>
      <c r="LJ577">
        <v>373</v>
      </c>
      <c r="LL577">
        <v>0.62</v>
      </c>
      <c r="LN577">
        <v>45</v>
      </c>
      <c r="MH577">
        <v>5.1999999999999998E-2</v>
      </c>
      <c r="MJ577">
        <v>5.1999999999999998E-2</v>
      </c>
      <c r="ML577">
        <v>1.24</v>
      </c>
      <c r="MM577" t="s">
        <v>719</v>
      </c>
      <c r="MN577">
        <v>3.3000000000000002E-2</v>
      </c>
      <c r="MU577" t="s">
        <v>719</v>
      </c>
      <c r="MV577">
        <v>0.1</v>
      </c>
      <c r="NJ577">
        <v>163</v>
      </c>
      <c r="NL577">
        <v>134</v>
      </c>
      <c r="RP577">
        <v>693</v>
      </c>
      <c r="RR577">
        <v>151</v>
      </c>
    </row>
    <row r="578" spans="1:486" x14ac:dyDescent="0.25">
      <c r="A578" t="s">
        <v>713</v>
      </c>
      <c r="B578">
        <v>9364500</v>
      </c>
      <c r="C578" s="1">
        <v>32645</v>
      </c>
      <c r="D578" s="2">
        <v>0.66666666666666663</v>
      </c>
      <c r="G578" t="s">
        <v>721</v>
      </c>
      <c r="H578" t="s">
        <v>715</v>
      </c>
      <c r="I578" t="s">
        <v>716</v>
      </c>
      <c r="J578" t="s">
        <v>717</v>
      </c>
      <c r="P578">
        <v>16</v>
      </c>
      <c r="R578">
        <v>22</v>
      </c>
      <c r="T578">
        <v>628</v>
      </c>
      <c r="V578">
        <v>80020</v>
      </c>
      <c r="X578">
        <v>903</v>
      </c>
      <c r="AD578">
        <v>5.8</v>
      </c>
      <c r="AF578">
        <v>420</v>
      </c>
      <c r="AG578" t="s">
        <v>718</v>
      </c>
      <c r="AJ578">
        <v>9.5</v>
      </c>
      <c r="AL578">
        <v>117</v>
      </c>
      <c r="AP578">
        <v>8.6</v>
      </c>
      <c r="AR578">
        <v>7.8</v>
      </c>
      <c r="AT578">
        <v>0.5</v>
      </c>
      <c r="BD578">
        <v>7</v>
      </c>
      <c r="BF578">
        <v>124</v>
      </c>
      <c r="BI578" t="s">
        <v>719</v>
      </c>
      <c r="BJ578">
        <v>0.4</v>
      </c>
      <c r="BN578">
        <v>0.28000000000000003</v>
      </c>
      <c r="BQ578" t="s">
        <v>719</v>
      </c>
      <c r="BR578">
        <v>0.01</v>
      </c>
      <c r="BT578">
        <v>0.02</v>
      </c>
      <c r="BW578" t="s">
        <v>719</v>
      </c>
      <c r="BX578">
        <v>0.01</v>
      </c>
      <c r="CA578" t="s">
        <v>719</v>
      </c>
      <c r="CB578">
        <v>0.1</v>
      </c>
      <c r="CH578">
        <v>0.3</v>
      </c>
      <c r="CM578" t="s">
        <v>719</v>
      </c>
      <c r="CN578">
        <v>0.1</v>
      </c>
      <c r="CS578" t="s">
        <v>719</v>
      </c>
      <c r="CT578">
        <v>3.1E-2</v>
      </c>
      <c r="CV578">
        <v>0.02</v>
      </c>
      <c r="CW578" t="s">
        <v>719</v>
      </c>
      <c r="CX578">
        <v>0.01</v>
      </c>
      <c r="DA578" t="s">
        <v>719</v>
      </c>
      <c r="DB578">
        <v>0.01</v>
      </c>
      <c r="DF578">
        <v>187</v>
      </c>
      <c r="DH578">
        <v>74</v>
      </c>
      <c r="DL578">
        <v>60</v>
      </c>
      <c r="DN578">
        <v>8.8000000000000007</v>
      </c>
      <c r="DP578">
        <v>16</v>
      </c>
      <c r="DR578">
        <v>0.51</v>
      </c>
      <c r="DT578">
        <v>16</v>
      </c>
      <c r="DV578">
        <v>2</v>
      </c>
      <c r="DX578">
        <v>10</v>
      </c>
      <c r="DZ578">
        <v>89</v>
      </c>
      <c r="EB578">
        <v>0.3</v>
      </c>
      <c r="ED578">
        <v>6.3</v>
      </c>
      <c r="EE578" t="s">
        <v>719</v>
      </c>
      <c r="EF578">
        <v>1</v>
      </c>
      <c r="EL578">
        <v>73</v>
      </c>
      <c r="EM578" t="s">
        <v>719</v>
      </c>
      <c r="EN578">
        <v>0.5</v>
      </c>
      <c r="EQ578" t="s">
        <v>719</v>
      </c>
      <c r="ER578">
        <v>1</v>
      </c>
      <c r="EZ578">
        <v>1</v>
      </c>
      <c r="FC578" t="s">
        <v>719</v>
      </c>
      <c r="FD578">
        <v>3</v>
      </c>
      <c r="FH578">
        <v>7</v>
      </c>
      <c r="FN578">
        <v>19</v>
      </c>
      <c r="FO578" t="s">
        <v>719</v>
      </c>
      <c r="FP578">
        <v>1</v>
      </c>
      <c r="FX578">
        <v>10</v>
      </c>
      <c r="GA578" t="s">
        <v>719</v>
      </c>
      <c r="GB578">
        <v>10</v>
      </c>
      <c r="GD578">
        <v>1</v>
      </c>
      <c r="GE578" t="s">
        <v>719</v>
      </c>
      <c r="GF578">
        <v>1</v>
      </c>
      <c r="GH578">
        <v>670</v>
      </c>
      <c r="GI578" t="s">
        <v>719</v>
      </c>
      <c r="GJ578">
        <v>6</v>
      </c>
      <c r="GL578">
        <v>7</v>
      </c>
      <c r="GT578">
        <v>40</v>
      </c>
      <c r="GV578">
        <v>26</v>
      </c>
      <c r="GW578" t="s">
        <v>719</v>
      </c>
      <c r="GX578">
        <v>1</v>
      </c>
      <c r="IX578">
        <v>26</v>
      </c>
      <c r="IY578" t="s">
        <v>720</v>
      </c>
      <c r="IZ578">
        <v>15</v>
      </c>
      <c r="JC578" t="s">
        <v>720</v>
      </c>
      <c r="JD578">
        <v>60</v>
      </c>
      <c r="JP578">
        <v>114</v>
      </c>
      <c r="LF578">
        <v>272</v>
      </c>
      <c r="LH578">
        <v>261</v>
      </c>
      <c r="LJ578">
        <v>663</v>
      </c>
      <c r="LL578">
        <v>0.37</v>
      </c>
      <c r="LN578">
        <v>14</v>
      </c>
      <c r="MH578">
        <v>2.5999999999999999E-2</v>
      </c>
      <c r="MI578" t="s">
        <v>719</v>
      </c>
      <c r="MJ578">
        <v>1.2999999999999999E-2</v>
      </c>
      <c r="MK578" t="s">
        <v>719</v>
      </c>
      <c r="ML578">
        <v>0.443</v>
      </c>
      <c r="MM578" t="s">
        <v>719</v>
      </c>
      <c r="MN578">
        <v>3.3000000000000002E-2</v>
      </c>
      <c r="MU578" t="s">
        <v>719</v>
      </c>
      <c r="MV578">
        <v>0.1</v>
      </c>
      <c r="NJ578">
        <v>103</v>
      </c>
      <c r="NL578">
        <v>251</v>
      </c>
      <c r="RP578">
        <v>435</v>
      </c>
      <c r="RR578">
        <v>114</v>
      </c>
    </row>
    <row r="579" spans="1:486" x14ac:dyDescent="0.25">
      <c r="A579" t="s">
        <v>713</v>
      </c>
      <c r="B579">
        <v>9364500</v>
      </c>
      <c r="C579" s="1">
        <v>32716</v>
      </c>
      <c r="D579" s="2">
        <v>0.875</v>
      </c>
      <c r="G579" t="s">
        <v>721</v>
      </c>
      <c r="H579" t="s">
        <v>715</v>
      </c>
      <c r="I579" t="s">
        <v>716</v>
      </c>
      <c r="J579" t="s">
        <v>717</v>
      </c>
      <c r="P579">
        <v>25</v>
      </c>
      <c r="V579">
        <v>1028</v>
      </c>
      <c r="LN579">
        <v>100</v>
      </c>
      <c r="LR579">
        <v>46</v>
      </c>
      <c r="LT579">
        <v>65</v>
      </c>
      <c r="LX579">
        <v>93</v>
      </c>
      <c r="NJ579">
        <v>7530</v>
      </c>
    </row>
    <row r="580" spans="1:486" x14ac:dyDescent="0.25">
      <c r="A580" t="s">
        <v>713</v>
      </c>
      <c r="B580">
        <v>9364500</v>
      </c>
      <c r="C580" s="1">
        <v>32730</v>
      </c>
      <c r="D580" s="2">
        <v>0.60138888888888886</v>
      </c>
      <c r="G580" t="s">
        <v>721</v>
      </c>
      <c r="H580" t="s">
        <v>715</v>
      </c>
      <c r="I580" t="s">
        <v>716</v>
      </c>
      <c r="J580" t="s">
        <v>717</v>
      </c>
      <c r="P580">
        <v>25</v>
      </c>
      <c r="R580">
        <v>32</v>
      </c>
      <c r="T580">
        <v>634</v>
      </c>
      <c r="V580">
        <v>80020</v>
      </c>
      <c r="X580">
        <v>312</v>
      </c>
      <c r="AD580">
        <v>25</v>
      </c>
      <c r="AF580">
        <v>700</v>
      </c>
      <c r="AG580" t="s">
        <v>718</v>
      </c>
      <c r="AJ580">
        <v>7.8</v>
      </c>
      <c r="AL580">
        <v>114</v>
      </c>
      <c r="AP580">
        <v>8.6</v>
      </c>
      <c r="AR580">
        <v>8</v>
      </c>
      <c r="AT580">
        <v>0.7</v>
      </c>
      <c r="BD580">
        <v>11</v>
      </c>
      <c r="BF580">
        <v>167</v>
      </c>
      <c r="BJ580">
        <v>0.6</v>
      </c>
      <c r="BN580">
        <v>0.46</v>
      </c>
      <c r="BR580">
        <v>0.05</v>
      </c>
      <c r="BT580">
        <v>0.04</v>
      </c>
      <c r="BW580" t="s">
        <v>719</v>
      </c>
      <c r="BX580">
        <v>0.01</v>
      </c>
      <c r="CB580">
        <v>0.1</v>
      </c>
      <c r="CH580">
        <v>0.5</v>
      </c>
      <c r="CN580">
        <v>0.1</v>
      </c>
      <c r="CS580" t="s">
        <v>719</v>
      </c>
      <c r="CT580">
        <v>3.1E-2</v>
      </c>
      <c r="CV580">
        <v>0.02</v>
      </c>
      <c r="CX580">
        <v>0.02</v>
      </c>
      <c r="DA580" t="s">
        <v>719</v>
      </c>
      <c r="DB580">
        <v>0.01</v>
      </c>
      <c r="DF580">
        <v>280</v>
      </c>
      <c r="DH580">
        <v>124</v>
      </c>
      <c r="DL580">
        <v>90</v>
      </c>
      <c r="DN580">
        <v>13</v>
      </c>
      <c r="DP580">
        <v>35</v>
      </c>
      <c r="DR580">
        <v>0.91</v>
      </c>
      <c r="DT580">
        <v>21</v>
      </c>
      <c r="DV580">
        <v>3.3</v>
      </c>
      <c r="DX580">
        <v>20</v>
      </c>
      <c r="DZ580">
        <v>150</v>
      </c>
      <c r="EB580">
        <v>0.4</v>
      </c>
      <c r="ED580">
        <v>9.4</v>
      </c>
      <c r="EE580" t="s">
        <v>719</v>
      </c>
      <c r="EF580">
        <v>1</v>
      </c>
      <c r="EL580">
        <v>110</v>
      </c>
      <c r="EM580" t="s">
        <v>719</v>
      </c>
      <c r="EN580">
        <v>0.5</v>
      </c>
      <c r="EQ580" t="s">
        <v>719</v>
      </c>
      <c r="ER580">
        <v>1</v>
      </c>
      <c r="EY580" t="s">
        <v>719</v>
      </c>
      <c r="EZ580">
        <v>1</v>
      </c>
      <c r="FC580" t="s">
        <v>719</v>
      </c>
      <c r="FD580">
        <v>3</v>
      </c>
      <c r="FH580">
        <v>5</v>
      </c>
      <c r="FN580">
        <v>6</v>
      </c>
      <c r="FO580" t="s">
        <v>719</v>
      </c>
      <c r="FP580">
        <v>1</v>
      </c>
      <c r="FX580">
        <v>18</v>
      </c>
      <c r="GA580" t="s">
        <v>719</v>
      </c>
      <c r="GB580">
        <v>10</v>
      </c>
      <c r="GD580">
        <v>3</v>
      </c>
      <c r="GE580" t="s">
        <v>719</v>
      </c>
      <c r="GF580">
        <v>1</v>
      </c>
      <c r="GH580">
        <v>1100</v>
      </c>
      <c r="GI580" t="s">
        <v>719</v>
      </c>
      <c r="GJ580">
        <v>6</v>
      </c>
      <c r="GL580">
        <v>11</v>
      </c>
      <c r="GT580">
        <v>20</v>
      </c>
      <c r="GV580">
        <v>54</v>
      </c>
      <c r="GW580" t="s">
        <v>719</v>
      </c>
      <c r="GX580">
        <v>1</v>
      </c>
      <c r="IX580">
        <v>8.8000000000000007</v>
      </c>
      <c r="IZ580">
        <v>350</v>
      </c>
      <c r="JC580" t="s">
        <v>720</v>
      </c>
      <c r="JD580">
        <v>76</v>
      </c>
      <c r="JP580">
        <v>155</v>
      </c>
      <c r="LF580">
        <v>410</v>
      </c>
      <c r="LH580">
        <v>416</v>
      </c>
      <c r="LJ580">
        <v>345</v>
      </c>
      <c r="LL580">
        <v>0.56000000000000005</v>
      </c>
      <c r="LN580">
        <v>60</v>
      </c>
      <c r="MH580">
        <v>5.1999999999999998E-2</v>
      </c>
      <c r="MJ580">
        <v>6.4000000000000001E-2</v>
      </c>
      <c r="ML580">
        <v>0.443</v>
      </c>
      <c r="MM580" t="s">
        <v>719</v>
      </c>
      <c r="MN580">
        <v>3.3000000000000002E-2</v>
      </c>
      <c r="MU580" t="s">
        <v>719</v>
      </c>
      <c r="MV580">
        <v>0.1</v>
      </c>
      <c r="NJ580">
        <v>154</v>
      </c>
      <c r="NL580">
        <v>130</v>
      </c>
      <c r="RP580">
        <v>645</v>
      </c>
      <c r="RR580">
        <v>146</v>
      </c>
    </row>
    <row r="581" spans="1:486" x14ac:dyDescent="0.25">
      <c r="A581" t="s">
        <v>713</v>
      </c>
      <c r="B581">
        <v>9364500</v>
      </c>
      <c r="C581" s="1">
        <v>32843</v>
      </c>
      <c r="D581" s="2">
        <v>0.38541666666666669</v>
      </c>
      <c r="G581" t="s">
        <v>714</v>
      </c>
      <c r="H581" t="s">
        <v>715</v>
      </c>
      <c r="I581" t="s">
        <v>716</v>
      </c>
      <c r="J581" t="s">
        <v>717</v>
      </c>
      <c r="P581">
        <v>1</v>
      </c>
      <c r="R581">
        <v>2</v>
      </c>
      <c r="T581">
        <v>634</v>
      </c>
      <c r="V581">
        <v>80020</v>
      </c>
      <c r="X581">
        <v>254</v>
      </c>
      <c r="AF581">
        <v>790</v>
      </c>
      <c r="AG581" t="s">
        <v>718</v>
      </c>
      <c r="AJ581">
        <v>12.2</v>
      </c>
      <c r="AL581">
        <v>103</v>
      </c>
      <c r="AP581">
        <v>8.6</v>
      </c>
      <c r="AR581">
        <v>8.1</v>
      </c>
      <c r="AT581">
        <v>0.9</v>
      </c>
      <c r="BD581">
        <v>12</v>
      </c>
      <c r="BF581">
        <v>203</v>
      </c>
      <c r="BJ581">
        <v>0.38</v>
      </c>
      <c r="BN581">
        <v>0.16</v>
      </c>
      <c r="BR581">
        <v>0.05</v>
      </c>
      <c r="BT581">
        <v>0.04</v>
      </c>
      <c r="BW581" t="s">
        <v>719</v>
      </c>
      <c r="BX581">
        <v>0.01</v>
      </c>
      <c r="CB581">
        <v>0.18</v>
      </c>
      <c r="CH581">
        <v>0.2</v>
      </c>
      <c r="CN581">
        <v>0.18</v>
      </c>
      <c r="CT581">
        <v>3.1E-2</v>
      </c>
      <c r="CV581">
        <v>0.01</v>
      </c>
      <c r="CW581" t="s">
        <v>719</v>
      </c>
      <c r="CX581">
        <v>0.01</v>
      </c>
      <c r="DB581">
        <v>0.01</v>
      </c>
      <c r="DF581">
        <v>342</v>
      </c>
      <c r="DH581">
        <v>156</v>
      </c>
      <c r="DL581">
        <v>110</v>
      </c>
      <c r="DN581">
        <v>16</v>
      </c>
      <c r="DP581">
        <v>45</v>
      </c>
      <c r="DR581">
        <v>1.06</v>
      </c>
      <c r="DT581">
        <v>22</v>
      </c>
      <c r="DV581">
        <v>3.2</v>
      </c>
      <c r="DX581">
        <v>29</v>
      </c>
      <c r="DZ581">
        <v>200</v>
      </c>
      <c r="EB581">
        <v>0.4</v>
      </c>
      <c r="ED581">
        <v>6.6</v>
      </c>
      <c r="EE581" t="s">
        <v>719</v>
      </c>
      <c r="EF581">
        <v>1</v>
      </c>
      <c r="EL581">
        <v>76</v>
      </c>
      <c r="EM581" t="s">
        <v>719</v>
      </c>
      <c r="EN581">
        <v>0.5</v>
      </c>
      <c r="ER581">
        <v>1</v>
      </c>
      <c r="EZ581">
        <v>1</v>
      </c>
      <c r="FC581" t="s">
        <v>719</v>
      </c>
      <c r="FD581">
        <v>3</v>
      </c>
      <c r="FG581" t="s">
        <v>719</v>
      </c>
      <c r="FH581">
        <v>10</v>
      </c>
      <c r="FN581">
        <v>12</v>
      </c>
      <c r="FO581" t="s">
        <v>719</v>
      </c>
      <c r="FP581">
        <v>10</v>
      </c>
      <c r="FX581">
        <v>81</v>
      </c>
      <c r="GA581" t="s">
        <v>719</v>
      </c>
      <c r="GB581">
        <v>10</v>
      </c>
      <c r="GC581" t="s">
        <v>719</v>
      </c>
      <c r="GD581">
        <v>10</v>
      </c>
      <c r="GE581" t="s">
        <v>719</v>
      </c>
      <c r="GF581">
        <v>1</v>
      </c>
      <c r="GH581">
        <v>1400</v>
      </c>
      <c r="GI581" t="s">
        <v>719</v>
      </c>
      <c r="GJ581">
        <v>6</v>
      </c>
      <c r="GL581">
        <v>15</v>
      </c>
      <c r="GS581" t="s">
        <v>719</v>
      </c>
      <c r="GT581">
        <v>10</v>
      </c>
      <c r="GV581">
        <v>57</v>
      </c>
      <c r="GW581" t="s">
        <v>719</v>
      </c>
      <c r="GX581">
        <v>1</v>
      </c>
      <c r="IX581">
        <v>7.2</v>
      </c>
      <c r="IY581" t="s">
        <v>720</v>
      </c>
      <c r="IZ581">
        <v>17</v>
      </c>
      <c r="JC581" t="s">
        <v>720</v>
      </c>
      <c r="JD581">
        <v>12</v>
      </c>
      <c r="JP581">
        <v>186</v>
      </c>
      <c r="LF581">
        <v>529</v>
      </c>
      <c r="LH581">
        <v>525</v>
      </c>
      <c r="LJ581">
        <v>363</v>
      </c>
      <c r="LL581">
        <v>0.72</v>
      </c>
      <c r="LN581">
        <v>67</v>
      </c>
      <c r="MH581">
        <v>5.1999999999999998E-2</v>
      </c>
      <c r="MJ581">
        <v>6.4000000000000001E-2</v>
      </c>
      <c r="ML581">
        <v>0.79700000000000004</v>
      </c>
      <c r="MM581" t="s">
        <v>719</v>
      </c>
      <c r="MN581">
        <v>3.3000000000000002E-2</v>
      </c>
      <c r="NJ581">
        <v>68</v>
      </c>
      <c r="NL581">
        <v>47</v>
      </c>
      <c r="RP581">
        <v>789</v>
      </c>
      <c r="RR581">
        <v>165</v>
      </c>
    </row>
    <row r="582" spans="1:486" x14ac:dyDescent="0.25">
      <c r="A582" t="s">
        <v>713</v>
      </c>
      <c r="B582">
        <v>9364500</v>
      </c>
      <c r="C582" s="1">
        <v>32938</v>
      </c>
      <c r="D582" s="2">
        <v>0.375</v>
      </c>
      <c r="G582" t="s">
        <v>714</v>
      </c>
      <c r="H582" t="s">
        <v>715</v>
      </c>
      <c r="I582" t="s">
        <v>716</v>
      </c>
      <c r="J582" t="s">
        <v>717</v>
      </c>
      <c r="P582">
        <v>6</v>
      </c>
      <c r="R582">
        <v>4</v>
      </c>
      <c r="T582">
        <v>623</v>
      </c>
      <c r="V582">
        <v>80020</v>
      </c>
      <c r="X582">
        <v>200</v>
      </c>
      <c r="AD582">
        <v>18</v>
      </c>
      <c r="AF582">
        <v>700</v>
      </c>
      <c r="AG582" t="s">
        <v>718</v>
      </c>
      <c r="AJ582">
        <v>10</v>
      </c>
      <c r="AL582">
        <v>98</v>
      </c>
      <c r="AP582">
        <v>8.6</v>
      </c>
      <c r="AR582">
        <v>8</v>
      </c>
      <c r="AT582">
        <v>0.6</v>
      </c>
      <c r="BD582">
        <v>36</v>
      </c>
      <c r="BF582">
        <v>149</v>
      </c>
      <c r="BJ582">
        <v>0.5</v>
      </c>
      <c r="BN582">
        <v>0.27</v>
      </c>
      <c r="BR582">
        <v>0.04</v>
      </c>
      <c r="BT582">
        <v>0.03</v>
      </c>
      <c r="BX582">
        <v>0.01</v>
      </c>
      <c r="CB582">
        <v>0.19</v>
      </c>
      <c r="CH582">
        <v>0.3</v>
      </c>
      <c r="CN582">
        <v>0.2</v>
      </c>
      <c r="CT582">
        <v>0.123</v>
      </c>
      <c r="CV582">
        <v>7.0000000000000007E-2</v>
      </c>
      <c r="CX582">
        <v>0.05</v>
      </c>
      <c r="DB582">
        <v>0.04</v>
      </c>
      <c r="DF582">
        <v>317</v>
      </c>
      <c r="DH582">
        <v>135</v>
      </c>
      <c r="DL582">
        <v>100</v>
      </c>
      <c r="DN582">
        <v>16</v>
      </c>
      <c r="DP582">
        <v>48</v>
      </c>
      <c r="DR582">
        <v>1.18</v>
      </c>
      <c r="DT582">
        <v>25</v>
      </c>
      <c r="DV582">
        <v>2.8</v>
      </c>
      <c r="DX582">
        <v>28</v>
      </c>
      <c r="DZ582">
        <v>200</v>
      </c>
      <c r="EB582">
        <v>0.4</v>
      </c>
      <c r="ED582">
        <v>5.8</v>
      </c>
      <c r="EE582" t="s">
        <v>719</v>
      </c>
      <c r="EF582">
        <v>1</v>
      </c>
      <c r="EL582">
        <v>81</v>
      </c>
      <c r="EM582" t="s">
        <v>719</v>
      </c>
      <c r="EN582">
        <v>0.5</v>
      </c>
      <c r="EQ582" t="s">
        <v>719</v>
      </c>
      <c r="ER582">
        <v>1</v>
      </c>
      <c r="EY582" t="s">
        <v>719</v>
      </c>
      <c r="EZ582">
        <v>5</v>
      </c>
      <c r="FC582" t="s">
        <v>719</v>
      </c>
      <c r="FD582">
        <v>3</v>
      </c>
      <c r="FG582" t="s">
        <v>719</v>
      </c>
      <c r="FH582">
        <v>10</v>
      </c>
      <c r="FN582">
        <v>12</v>
      </c>
      <c r="FO582" t="s">
        <v>719</v>
      </c>
      <c r="FP582">
        <v>10</v>
      </c>
      <c r="FX582">
        <v>72</v>
      </c>
      <c r="GA582" t="s">
        <v>719</v>
      </c>
      <c r="GB582">
        <v>10</v>
      </c>
      <c r="GC582" t="s">
        <v>719</v>
      </c>
      <c r="GD582">
        <v>10</v>
      </c>
      <c r="GF582">
        <v>1</v>
      </c>
      <c r="GH582">
        <v>1400</v>
      </c>
      <c r="GI582" t="s">
        <v>719</v>
      </c>
      <c r="GJ582">
        <v>6</v>
      </c>
      <c r="GK582" t="s">
        <v>719</v>
      </c>
      <c r="GL582">
        <v>3</v>
      </c>
      <c r="GT582">
        <v>10</v>
      </c>
      <c r="GV582">
        <v>62</v>
      </c>
      <c r="GW582" t="s">
        <v>719</v>
      </c>
      <c r="GX582">
        <v>1</v>
      </c>
      <c r="IX582">
        <v>5.7</v>
      </c>
      <c r="IZ582">
        <v>67</v>
      </c>
      <c r="JD582">
        <v>100</v>
      </c>
      <c r="JP582">
        <v>182</v>
      </c>
      <c r="LF582">
        <v>540</v>
      </c>
      <c r="LH582">
        <v>513</v>
      </c>
      <c r="LJ582">
        <v>292</v>
      </c>
      <c r="LL582">
        <v>0.73</v>
      </c>
      <c r="LN582">
        <v>67</v>
      </c>
      <c r="MH582">
        <v>3.9E-2</v>
      </c>
      <c r="MJ582">
        <v>5.1999999999999998E-2</v>
      </c>
      <c r="ML582">
        <v>0.84099999999999997</v>
      </c>
      <c r="MN582">
        <v>3.3000000000000002E-2</v>
      </c>
      <c r="MU582" t="s">
        <v>719</v>
      </c>
      <c r="MV582">
        <v>0.1</v>
      </c>
      <c r="NJ582">
        <v>115</v>
      </c>
      <c r="NL582">
        <v>62</v>
      </c>
      <c r="RP582">
        <v>792</v>
      </c>
      <c r="RR582">
        <v>172</v>
      </c>
    </row>
    <row r="583" spans="1:486" x14ac:dyDescent="0.25">
      <c r="A583" t="s">
        <v>713</v>
      </c>
      <c r="B583">
        <v>9364500</v>
      </c>
      <c r="C583" s="1">
        <v>33016</v>
      </c>
      <c r="D583" s="2">
        <v>0.53472222222222221</v>
      </c>
      <c r="G583" t="s">
        <v>721</v>
      </c>
      <c r="H583" t="s">
        <v>715</v>
      </c>
      <c r="I583" t="s">
        <v>716</v>
      </c>
      <c r="J583" t="s">
        <v>717</v>
      </c>
      <c r="P583">
        <v>12</v>
      </c>
      <c r="R583">
        <v>28</v>
      </c>
      <c r="T583">
        <v>629</v>
      </c>
      <c r="V583">
        <v>80020</v>
      </c>
      <c r="X583">
        <v>1890</v>
      </c>
      <c r="AD583">
        <v>81</v>
      </c>
      <c r="AF583">
        <v>261</v>
      </c>
      <c r="AH583">
        <v>1.0000000000000001E-5</v>
      </c>
      <c r="AJ583">
        <v>8.4</v>
      </c>
      <c r="AL583">
        <v>95</v>
      </c>
      <c r="AP583">
        <v>8.1</v>
      </c>
      <c r="AR583">
        <v>8</v>
      </c>
      <c r="AT583">
        <v>1.1000000000000001</v>
      </c>
      <c r="BD583">
        <v>0</v>
      </c>
      <c r="BF583">
        <v>83</v>
      </c>
      <c r="BJ583">
        <v>1.6</v>
      </c>
      <c r="BN583">
        <v>1.3</v>
      </c>
      <c r="BR583">
        <v>0.04</v>
      </c>
      <c r="BT583">
        <v>0.08</v>
      </c>
      <c r="BW583" t="s">
        <v>719</v>
      </c>
      <c r="BX583">
        <v>0.01</v>
      </c>
      <c r="CB583">
        <v>0.2</v>
      </c>
      <c r="CH583">
        <v>1.4</v>
      </c>
      <c r="CN583">
        <v>0.2</v>
      </c>
      <c r="CS583" t="s">
        <v>719</v>
      </c>
      <c r="CT583">
        <v>3.1E-2</v>
      </c>
      <c r="CV583">
        <v>0.36</v>
      </c>
      <c r="CW583" t="s">
        <v>719</v>
      </c>
      <c r="CX583">
        <v>0.01</v>
      </c>
      <c r="DA583" t="s">
        <v>719</v>
      </c>
      <c r="DB583">
        <v>0.01</v>
      </c>
      <c r="DF583">
        <v>118</v>
      </c>
      <c r="DH583">
        <v>50</v>
      </c>
      <c r="DL583">
        <v>38</v>
      </c>
      <c r="DN583">
        <v>5.4</v>
      </c>
      <c r="DP583">
        <v>9.1999999999999993</v>
      </c>
      <c r="DR583">
        <v>0.37</v>
      </c>
      <c r="DT583">
        <v>14</v>
      </c>
      <c r="DV583">
        <v>1.1000000000000001</v>
      </c>
      <c r="DX583">
        <v>6.3</v>
      </c>
      <c r="DZ583">
        <v>54</v>
      </c>
      <c r="EB583">
        <v>0.3</v>
      </c>
      <c r="ED583">
        <v>5.2</v>
      </c>
      <c r="EE583" t="s">
        <v>719</v>
      </c>
      <c r="EF583">
        <v>1</v>
      </c>
      <c r="EL583">
        <v>55</v>
      </c>
      <c r="EM583" t="s">
        <v>719</v>
      </c>
      <c r="EN583">
        <v>0.5</v>
      </c>
      <c r="EQ583" t="s">
        <v>719</v>
      </c>
      <c r="ER583">
        <v>1</v>
      </c>
      <c r="EY583" t="s">
        <v>719</v>
      </c>
      <c r="EZ583">
        <v>1</v>
      </c>
      <c r="FC583" t="s">
        <v>719</v>
      </c>
      <c r="FD583">
        <v>3</v>
      </c>
      <c r="FH583">
        <v>2</v>
      </c>
      <c r="FN583">
        <v>29</v>
      </c>
      <c r="FO583" t="s">
        <v>719</v>
      </c>
      <c r="FP583">
        <v>1</v>
      </c>
      <c r="FX583">
        <v>11</v>
      </c>
      <c r="GA583" t="s">
        <v>719</v>
      </c>
      <c r="GB583">
        <v>10</v>
      </c>
      <c r="GD583">
        <v>1</v>
      </c>
      <c r="GE583" t="s">
        <v>719</v>
      </c>
      <c r="GF583">
        <v>1</v>
      </c>
      <c r="GH583">
        <v>410</v>
      </c>
      <c r="GI583" t="s">
        <v>719</v>
      </c>
      <c r="GJ583">
        <v>6</v>
      </c>
      <c r="GL583">
        <v>16</v>
      </c>
      <c r="GT583">
        <v>60</v>
      </c>
      <c r="GV583">
        <v>14</v>
      </c>
      <c r="GW583" t="s">
        <v>719</v>
      </c>
      <c r="GX583">
        <v>1</v>
      </c>
      <c r="IX583">
        <v>54</v>
      </c>
      <c r="IZ583">
        <v>210</v>
      </c>
      <c r="JD583">
        <v>510</v>
      </c>
      <c r="JP583">
        <v>68</v>
      </c>
      <c r="LF583">
        <v>164</v>
      </c>
      <c r="LH583">
        <v>162</v>
      </c>
      <c r="LJ583">
        <v>837</v>
      </c>
      <c r="LL583">
        <v>0.22</v>
      </c>
      <c r="LN583">
        <v>27</v>
      </c>
      <c r="MH583">
        <v>0.10299999999999999</v>
      </c>
      <c r="MJ583">
        <v>5.1999999999999998E-2</v>
      </c>
      <c r="ML583">
        <v>0.88500000000000001</v>
      </c>
      <c r="MM583" t="s">
        <v>719</v>
      </c>
      <c r="MN583">
        <v>3.3000000000000002E-2</v>
      </c>
      <c r="MU583" t="s">
        <v>719</v>
      </c>
      <c r="MV583">
        <v>0.1</v>
      </c>
      <c r="NJ583">
        <v>1360</v>
      </c>
      <c r="NL583">
        <v>6940</v>
      </c>
      <c r="RP583">
        <v>286</v>
      </c>
      <c r="RR583">
        <v>75</v>
      </c>
    </row>
    <row r="584" spans="1:486" x14ac:dyDescent="0.25">
      <c r="A584" t="s">
        <v>713</v>
      </c>
      <c r="B584">
        <v>9364500</v>
      </c>
      <c r="C584" s="1">
        <v>33059</v>
      </c>
      <c r="D584" s="2">
        <v>0.5</v>
      </c>
      <c r="G584" t="s">
        <v>721</v>
      </c>
      <c r="H584" t="s">
        <v>715</v>
      </c>
      <c r="I584" t="s">
        <v>716</v>
      </c>
      <c r="J584" t="s">
        <v>717</v>
      </c>
      <c r="P584">
        <v>22</v>
      </c>
      <c r="R584">
        <v>28</v>
      </c>
      <c r="V584">
        <v>80020</v>
      </c>
      <c r="X584">
        <v>673</v>
      </c>
      <c r="AD584">
        <v>24</v>
      </c>
      <c r="AF584">
        <v>400</v>
      </c>
      <c r="AG584" t="s">
        <v>718</v>
      </c>
      <c r="AP584">
        <v>8.3000000000000007</v>
      </c>
      <c r="AR584">
        <v>8.1999999999999993</v>
      </c>
      <c r="AT584">
        <v>0.9</v>
      </c>
      <c r="BK584" t="s">
        <v>719</v>
      </c>
      <c r="BL584">
        <v>0.1</v>
      </c>
      <c r="CM584" t="s">
        <v>719</v>
      </c>
      <c r="CN584">
        <v>0.1</v>
      </c>
      <c r="DF584">
        <v>178</v>
      </c>
      <c r="DL584">
        <v>58</v>
      </c>
      <c r="DN584">
        <v>7.9</v>
      </c>
      <c r="DP584">
        <v>19</v>
      </c>
      <c r="DR584">
        <v>0.62</v>
      </c>
      <c r="DT584">
        <v>19</v>
      </c>
      <c r="DV584">
        <v>2.2000000000000002</v>
      </c>
      <c r="DX584">
        <v>13</v>
      </c>
      <c r="DZ584">
        <v>97</v>
      </c>
      <c r="EB584">
        <v>0.4</v>
      </c>
      <c r="ED584">
        <v>5.9</v>
      </c>
      <c r="EL584">
        <v>59</v>
      </c>
      <c r="EP584">
        <v>50</v>
      </c>
      <c r="FN584">
        <v>4</v>
      </c>
      <c r="GH584">
        <v>680</v>
      </c>
      <c r="GL584">
        <v>4</v>
      </c>
      <c r="GT584">
        <v>30</v>
      </c>
      <c r="GV584">
        <v>32</v>
      </c>
      <c r="GW584" t="s">
        <v>719</v>
      </c>
      <c r="GX584">
        <v>1</v>
      </c>
      <c r="IX584">
        <v>19</v>
      </c>
      <c r="LF584">
        <v>270</v>
      </c>
      <c r="LH584">
        <v>267</v>
      </c>
      <c r="LJ584">
        <v>491</v>
      </c>
      <c r="LL584">
        <v>0.37</v>
      </c>
      <c r="MP584">
        <v>1E-3</v>
      </c>
      <c r="MR584">
        <v>0.02</v>
      </c>
      <c r="PD584">
        <v>4.7</v>
      </c>
      <c r="RP584">
        <v>439</v>
      </c>
      <c r="RR584">
        <v>105</v>
      </c>
    </row>
    <row r="585" spans="1:486" x14ac:dyDescent="0.25">
      <c r="A585" t="s">
        <v>713</v>
      </c>
      <c r="B585">
        <v>9364500</v>
      </c>
      <c r="C585" s="1">
        <v>33091</v>
      </c>
      <c r="D585" s="2">
        <v>0.625</v>
      </c>
      <c r="G585" t="s">
        <v>721</v>
      </c>
      <c r="H585" t="s">
        <v>715</v>
      </c>
      <c r="I585" t="s">
        <v>716</v>
      </c>
      <c r="J585" t="s">
        <v>717</v>
      </c>
      <c r="P585">
        <v>26.2</v>
      </c>
      <c r="V585">
        <v>80020</v>
      </c>
      <c r="X585">
        <v>147</v>
      </c>
      <c r="AF585">
        <v>720</v>
      </c>
      <c r="AG585" t="s">
        <v>718</v>
      </c>
      <c r="AP585">
        <v>8.5</v>
      </c>
      <c r="AR585">
        <v>7.9</v>
      </c>
      <c r="AT585">
        <v>0.9</v>
      </c>
      <c r="BL585">
        <v>0.2</v>
      </c>
      <c r="CM585" t="s">
        <v>719</v>
      </c>
      <c r="CN585">
        <v>0.1</v>
      </c>
      <c r="DF585">
        <v>308</v>
      </c>
      <c r="DL585">
        <v>98</v>
      </c>
      <c r="DN585">
        <v>15</v>
      </c>
      <c r="DP585">
        <v>43</v>
      </c>
      <c r="DR585">
        <v>1.07</v>
      </c>
      <c r="DT585">
        <v>23</v>
      </c>
      <c r="DV585">
        <v>3.2</v>
      </c>
      <c r="DX585">
        <v>26</v>
      </c>
      <c r="DZ585">
        <v>210</v>
      </c>
      <c r="EB585">
        <v>0.4</v>
      </c>
      <c r="ED585">
        <v>7.6</v>
      </c>
      <c r="EL585">
        <v>87</v>
      </c>
      <c r="EP585">
        <v>80</v>
      </c>
      <c r="FN585">
        <v>8</v>
      </c>
      <c r="FX585">
        <v>10</v>
      </c>
      <c r="GH585">
        <v>1500</v>
      </c>
      <c r="GL585">
        <v>6</v>
      </c>
      <c r="GS585" t="s">
        <v>719</v>
      </c>
      <c r="GT585">
        <v>10</v>
      </c>
      <c r="GV585">
        <v>55</v>
      </c>
      <c r="GW585" t="s">
        <v>719</v>
      </c>
      <c r="GX585">
        <v>1</v>
      </c>
      <c r="IX585">
        <v>4.2</v>
      </c>
      <c r="LF585">
        <v>503</v>
      </c>
      <c r="LH585">
        <v>500</v>
      </c>
      <c r="LJ585">
        <v>200</v>
      </c>
      <c r="LL585">
        <v>0.68</v>
      </c>
      <c r="MP585">
        <v>3.0000000000000001E-3</v>
      </c>
      <c r="MR585">
        <v>0.04</v>
      </c>
      <c r="PD585">
        <v>5.3</v>
      </c>
      <c r="RP585">
        <v>748</v>
      </c>
      <c r="RR585">
        <v>159</v>
      </c>
    </row>
    <row r="586" spans="1:486" x14ac:dyDescent="0.25">
      <c r="A586" t="s">
        <v>713</v>
      </c>
      <c r="B586">
        <v>9364500</v>
      </c>
      <c r="C586" s="1">
        <v>33095</v>
      </c>
      <c r="D586" s="2">
        <v>0.4069444444444445</v>
      </c>
      <c r="G586" t="s">
        <v>721</v>
      </c>
      <c r="H586" t="s">
        <v>715</v>
      </c>
      <c r="I586" t="s">
        <v>716</v>
      </c>
      <c r="J586" t="s">
        <v>717</v>
      </c>
      <c r="P586">
        <v>21.5</v>
      </c>
      <c r="R586">
        <v>27.5</v>
      </c>
      <c r="T586">
        <v>636</v>
      </c>
      <c r="V586">
        <v>80020</v>
      </c>
      <c r="X586">
        <v>69</v>
      </c>
      <c r="AD586">
        <v>0.5</v>
      </c>
      <c r="AF586">
        <v>750</v>
      </c>
      <c r="AH586">
        <v>1.0000000000000001E-5</v>
      </c>
      <c r="AJ586">
        <v>9</v>
      </c>
      <c r="AL586">
        <v>123</v>
      </c>
      <c r="AP586">
        <v>8</v>
      </c>
      <c r="AR586">
        <v>7.9</v>
      </c>
      <c r="AT586">
        <v>2.8</v>
      </c>
      <c r="BD586">
        <v>0</v>
      </c>
      <c r="BF586">
        <v>184</v>
      </c>
      <c r="BJ586">
        <v>0.7</v>
      </c>
      <c r="BM586" t="s">
        <v>719</v>
      </c>
      <c r="BN586">
        <v>0.6</v>
      </c>
      <c r="BQ586" t="s">
        <v>719</v>
      </c>
      <c r="BR586">
        <v>0.01</v>
      </c>
      <c r="BS586" t="s">
        <v>719</v>
      </c>
      <c r="BT586">
        <v>0.01</v>
      </c>
      <c r="BW586" t="s">
        <v>719</v>
      </c>
      <c r="BX586">
        <v>0.01</v>
      </c>
      <c r="CB586">
        <v>0.1</v>
      </c>
      <c r="CH586">
        <v>0.6</v>
      </c>
      <c r="CN586">
        <v>0.1</v>
      </c>
      <c r="CT586">
        <v>3.1E-2</v>
      </c>
      <c r="CU586" t="s">
        <v>719</v>
      </c>
      <c r="CV586">
        <v>0.01</v>
      </c>
      <c r="CW586" t="s">
        <v>719</v>
      </c>
      <c r="CX586">
        <v>0.01</v>
      </c>
      <c r="DB586">
        <v>0.01</v>
      </c>
      <c r="DF586">
        <v>302</v>
      </c>
      <c r="DH586">
        <v>151</v>
      </c>
      <c r="DL586">
        <v>94</v>
      </c>
      <c r="DN586">
        <v>16</v>
      </c>
      <c r="DP586">
        <v>48</v>
      </c>
      <c r="DR586">
        <v>1.2</v>
      </c>
      <c r="DT586">
        <v>26</v>
      </c>
      <c r="DV586">
        <v>3.4</v>
      </c>
      <c r="DX586">
        <v>29</v>
      </c>
      <c r="DZ586">
        <v>230</v>
      </c>
      <c r="EB586">
        <v>0.5</v>
      </c>
      <c r="ED586">
        <v>5.8</v>
      </c>
      <c r="EE586" t="s">
        <v>719</v>
      </c>
      <c r="EF586">
        <v>1</v>
      </c>
      <c r="EL586">
        <v>80</v>
      </c>
      <c r="EM586" t="s">
        <v>719</v>
      </c>
      <c r="EN586">
        <v>0.5</v>
      </c>
      <c r="EQ586" t="s">
        <v>719</v>
      </c>
      <c r="ER586">
        <v>1</v>
      </c>
      <c r="EZ586">
        <v>4</v>
      </c>
      <c r="FC586" t="s">
        <v>719</v>
      </c>
      <c r="FD586">
        <v>3</v>
      </c>
      <c r="FH586">
        <v>3</v>
      </c>
      <c r="FN586">
        <v>9</v>
      </c>
      <c r="FO586" t="s">
        <v>719</v>
      </c>
      <c r="FP586">
        <v>1</v>
      </c>
      <c r="FW586" t="s">
        <v>719</v>
      </c>
      <c r="FX586">
        <v>1</v>
      </c>
      <c r="GA586" t="s">
        <v>719</v>
      </c>
      <c r="GB586">
        <v>10</v>
      </c>
      <c r="GC586" t="s">
        <v>719</v>
      </c>
      <c r="GD586">
        <v>1</v>
      </c>
      <c r="GE586" t="s">
        <v>719</v>
      </c>
      <c r="GF586">
        <v>1</v>
      </c>
      <c r="GH586">
        <v>1500</v>
      </c>
      <c r="GI586" t="s">
        <v>719</v>
      </c>
      <c r="GJ586">
        <v>6</v>
      </c>
      <c r="GK586" t="s">
        <v>719</v>
      </c>
      <c r="GL586">
        <v>3</v>
      </c>
      <c r="GS586" t="s">
        <v>719</v>
      </c>
      <c r="GT586">
        <v>10</v>
      </c>
      <c r="GV586">
        <v>59</v>
      </c>
      <c r="GW586" t="s">
        <v>719</v>
      </c>
      <c r="GX586">
        <v>1</v>
      </c>
      <c r="IX586">
        <v>2</v>
      </c>
      <c r="IY586" t="s">
        <v>720</v>
      </c>
      <c r="IZ586">
        <v>51</v>
      </c>
      <c r="JC586" t="s">
        <v>720</v>
      </c>
      <c r="JD586">
        <v>32</v>
      </c>
      <c r="JP586">
        <v>151</v>
      </c>
      <c r="LF586">
        <v>520</v>
      </c>
      <c r="LH586">
        <v>519</v>
      </c>
      <c r="LJ586">
        <v>96.9</v>
      </c>
      <c r="LL586">
        <v>0.71</v>
      </c>
      <c r="MG586" t="s">
        <v>719</v>
      </c>
      <c r="MH586">
        <v>1.2999999999999999E-2</v>
      </c>
      <c r="MI586" t="s">
        <v>719</v>
      </c>
      <c r="MJ586">
        <v>1.2999999999999999E-2</v>
      </c>
      <c r="ML586">
        <v>0.443</v>
      </c>
      <c r="MM586" t="s">
        <v>719</v>
      </c>
      <c r="MN586">
        <v>3.3000000000000002E-2</v>
      </c>
      <c r="MU586" t="s">
        <v>719</v>
      </c>
      <c r="MV586">
        <v>0.1</v>
      </c>
      <c r="RP586">
        <v>760</v>
      </c>
      <c r="RR586">
        <v>124</v>
      </c>
    </row>
    <row r="587" spans="1:486" x14ac:dyDescent="0.25">
      <c r="A587" t="s">
        <v>713</v>
      </c>
      <c r="B587">
        <v>9364500</v>
      </c>
      <c r="C587" s="1">
        <v>33161</v>
      </c>
      <c r="D587" s="2">
        <v>0.64583333333333337</v>
      </c>
      <c r="G587" t="s">
        <v>721</v>
      </c>
      <c r="H587" t="s">
        <v>715</v>
      </c>
      <c r="I587" t="s">
        <v>716</v>
      </c>
      <c r="J587" t="s">
        <v>717</v>
      </c>
      <c r="P587">
        <v>13.5</v>
      </c>
      <c r="V587">
        <v>80020</v>
      </c>
      <c r="X587">
        <v>557</v>
      </c>
      <c r="AF587">
        <v>460</v>
      </c>
      <c r="AG587" t="s">
        <v>718</v>
      </c>
      <c r="AP587">
        <v>8.6</v>
      </c>
      <c r="AR587">
        <v>7.8</v>
      </c>
      <c r="AT587">
        <v>0.6</v>
      </c>
      <c r="BL587">
        <v>0.2</v>
      </c>
      <c r="DF587">
        <v>205</v>
      </c>
      <c r="DL587">
        <v>66</v>
      </c>
      <c r="DN587">
        <v>9.6</v>
      </c>
      <c r="DP587">
        <v>22</v>
      </c>
      <c r="DR587">
        <v>0.67</v>
      </c>
      <c r="DT587">
        <v>19</v>
      </c>
      <c r="DV587">
        <v>2.1</v>
      </c>
      <c r="DX587">
        <v>15</v>
      </c>
      <c r="DZ587">
        <v>110</v>
      </c>
      <c r="EB587">
        <v>0.5</v>
      </c>
      <c r="ED587">
        <v>6.5</v>
      </c>
      <c r="EL587">
        <v>66</v>
      </c>
      <c r="EP587">
        <v>50</v>
      </c>
      <c r="FN587">
        <v>4</v>
      </c>
      <c r="FX587">
        <v>16</v>
      </c>
      <c r="GH587">
        <v>790</v>
      </c>
      <c r="GL587">
        <v>6</v>
      </c>
      <c r="GT587">
        <v>30</v>
      </c>
      <c r="GV587">
        <v>35</v>
      </c>
      <c r="GW587" t="s">
        <v>719</v>
      </c>
      <c r="GX587">
        <v>1</v>
      </c>
      <c r="IX587">
        <v>16</v>
      </c>
      <c r="LF587">
        <v>300</v>
      </c>
      <c r="LH587">
        <v>303</v>
      </c>
      <c r="LJ587">
        <v>451</v>
      </c>
      <c r="LL587">
        <v>0.41</v>
      </c>
      <c r="MP587">
        <v>2E-3</v>
      </c>
      <c r="MR587">
        <v>0.03</v>
      </c>
      <c r="PD587">
        <v>5.4</v>
      </c>
      <c r="RP587">
        <v>494</v>
      </c>
      <c r="RR587">
        <v>117</v>
      </c>
    </row>
    <row r="588" spans="1:486" x14ac:dyDescent="0.25">
      <c r="A588" t="s">
        <v>713</v>
      </c>
      <c r="B588">
        <v>9364500</v>
      </c>
      <c r="C588" s="1">
        <v>33205</v>
      </c>
      <c r="D588" s="2">
        <v>0.54583333333333328</v>
      </c>
      <c r="G588" t="s">
        <v>714</v>
      </c>
      <c r="H588" t="s">
        <v>715</v>
      </c>
      <c r="I588" t="s">
        <v>716</v>
      </c>
      <c r="J588" t="s">
        <v>717</v>
      </c>
      <c r="P588">
        <v>1.5</v>
      </c>
      <c r="R588">
        <v>5.5</v>
      </c>
      <c r="T588">
        <v>639</v>
      </c>
      <c r="V588">
        <v>80020</v>
      </c>
      <c r="X588">
        <v>430</v>
      </c>
      <c r="AD588">
        <v>5</v>
      </c>
      <c r="AF588">
        <v>647</v>
      </c>
      <c r="AG588" t="s">
        <v>718</v>
      </c>
      <c r="AJ588">
        <v>12.9</v>
      </c>
      <c r="AL588">
        <v>110</v>
      </c>
      <c r="AP588">
        <v>8.6999999999999993</v>
      </c>
      <c r="AR588">
        <v>8</v>
      </c>
      <c r="AT588">
        <v>0.6</v>
      </c>
      <c r="BD588">
        <v>12</v>
      </c>
      <c r="BF588">
        <v>160</v>
      </c>
      <c r="BI588" t="s">
        <v>719</v>
      </c>
      <c r="BJ588">
        <v>0.3</v>
      </c>
      <c r="BM588" t="s">
        <v>719</v>
      </c>
      <c r="BN588">
        <v>0.18</v>
      </c>
      <c r="BR588">
        <v>0.03</v>
      </c>
      <c r="BT588">
        <v>0.02</v>
      </c>
      <c r="BX588">
        <v>0.01</v>
      </c>
      <c r="BZ588">
        <v>0.02</v>
      </c>
      <c r="CA588" t="s">
        <v>719</v>
      </c>
      <c r="CB588">
        <v>0.09</v>
      </c>
      <c r="CC588" t="s">
        <v>719</v>
      </c>
      <c r="CD588">
        <v>0.08</v>
      </c>
      <c r="CG588" t="s">
        <v>719</v>
      </c>
      <c r="CH588">
        <v>0.2</v>
      </c>
      <c r="CK588" t="s">
        <v>719</v>
      </c>
      <c r="CL588">
        <v>0.1</v>
      </c>
      <c r="CM588" t="s">
        <v>719</v>
      </c>
      <c r="CN588">
        <v>0.1</v>
      </c>
      <c r="CR588">
        <v>6.0999999999999999E-2</v>
      </c>
      <c r="CS588" t="s">
        <v>719</v>
      </c>
      <c r="CT588">
        <v>3.1E-2</v>
      </c>
      <c r="CV588">
        <v>0.03</v>
      </c>
      <c r="CW588" t="s">
        <v>719</v>
      </c>
      <c r="CX588">
        <v>0.01</v>
      </c>
      <c r="DA588" t="s">
        <v>719</v>
      </c>
      <c r="DB588">
        <v>0.01</v>
      </c>
      <c r="DF588">
        <v>269</v>
      </c>
      <c r="DH588">
        <v>118</v>
      </c>
      <c r="DL588">
        <v>86</v>
      </c>
      <c r="DN588">
        <v>13</v>
      </c>
      <c r="DP588">
        <v>31</v>
      </c>
      <c r="DR588">
        <v>0.82</v>
      </c>
      <c r="DT588">
        <v>20</v>
      </c>
      <c r="DV588">
        <v>3</v>
      </c>
      <c r="DX588">
        <v>21</v>
      </c>
      <c r="DZ588">
        <v>160</v>
      </c>
      <c r="EB588">
        <v>0.4</v>
      </c>
      <c r="ED588">
        <v>6.4</v>
      </c>
      <c r="EE588" t="s">
        <v>719</v>
      </c>
      <c r="EF588">
        <v>1</v>
      </c>
      <c r="EL588">
        <v>70</v>
      </c>
      <c r="EM588" t="s">
        <v>719</v>
      </c>
      <c r="EN588">
        <v>0.5</v>
      </c>
      <c r="EQ588" t="s">
        <v>719</v>
      </c>
      <c r="ER588">
        <v>1</v>
      </c>
      <c r="EY588" t="s">
        <v>719</v>
      </c>
      <c r="EZ588">
        <v>1</v>
      </c>
      <c r="FC588" t="s">
        <v>719</v>
      </c>
      <c r="FD588">
        <v>3</v>
      </c>
      <c r="FH588">
        <v>2</v>
      </c>
      <c r="FM588" t="s">
        <v>719</v>
      </c>
      <c r="FN588">
        <v>3</v>
      </c>
      <c r="FO588" t="s">
        <v>719</v>
      </c>
      <c r="FP588">
        <v>1</v>
      </c>
      <c r="FX588">
        <v>75</v>
      </c>
      <c r="GA588" t="s">
        <v>719</v>
      </c>
      <c r="GB588">
        <v>10</v>
      </c>
      <c r="GD588">
        <v>1</v>
      </c>
      <c r="GE588" t="s">
        <v>719</v>
      </c>
      <c r="GF588">
        <v>1</v>
      </c>
      <c r="GH588">
        <v>1000</v>
      </c>
      <c r="GI588" t="s">
        <v>719</v>
      </c>
      <c r="GJ588">
        <v>6</v>
      </c>
      <c r="GL588">
        <v>9</v>
      </c>
      <c r="GT588">
        <v>20</v>
      </c>
      <c r="GV588">
        <v>50</v>
      </c>
      <c r="GW588" t="s">
        <v>719</v>
      </c>
      <c r="GX588">
        <v>2</v>
      </c>
      <c r="IT588">
        <v>149</v>
      </c>
      <c r="IX588">
        <v>12</v>
      </c>
      <c r="IY588" t="s">
        <v>720</v>
      </c>
      <c r="IZ588">
        <v>2</v>
      </c>
      <c r="JC588" t="s">
        <v>719</v>
      </c>
      <c r="JD588">
        <v>5</v>
      </c>
      <c r="JP588">
        <v>151</v>
      </c>
      <c r="LF588">
        <v>391</v>
      </c>
      <c r="LH588">
        <v>413</v>
      </c>
      <c r="LJ588">
        <v>454</v>
      </c>
      <c r="LL588">
        <v>0.53</v>
      </c>
      <c r="LN588">
        <v>79</v>
      </c>
      <c r="MF588">
        <v>0.02</v>
      </c>
      <c r="MH588">
        <v>2.5999999999999999E-2</v>
      </c>
      <c r="MJ588">
        <v>3.9E-2</v>
      </c>
      <c r="MK588" t="s">
        <v>719</v>
      </c>
      <c r="ML588">
        <v>0.39800000000000002</v>
      </c>
      <c r="MN588">
        <v>3.3000000000000002E-2</v>
      </c>
      <c r="MS588" t="s">
        <v>719</v>
      </c>
      <c r="MT588">
        <v>1.3</v>
      </c>
      <c r="MU588" t="s">
        <v>719</v>
      </c>
      <c r="MV588">
        <v>0.1</v>
      </c>
      <c r="NJ588">
        <v>27</v>
      </c>
      <c r="NL588">
        <v>31</v>
      </c>
      <c r="RP588">
        <v>623</v>
      </c>
      <c r="RR588">
        <v>137</v>
      </c>
    </row>
    <row r="589" spans="1:486" x14ac:dyDescent="0.25">
      <c r="A589" t="s">
        <v>713</v>
      </c>
      <c r="B589">
        <v>9364500</v>
      </c>
      <c r="C589" s="1">
        <v>33225</v>
      </c>
      <c r="D589" s="2">
        <v>0.55208333333333337</v>
      </c>
      <c r="G589" t="s">
        <v>714</v>
      </c>
      <c r="H589" t="s">
        <v>715</v>
      </c>
      <c r="I589" t="s">
        <v>716</v>
      </c>
      <c r="J589" t="s">
        <v>717</v>
      </c>
      <c r="P589">
        <v>0</v>
      </c>
      <c r="V589">
        <v>80020</v>
      </c>
      <c r="X589">
        <v>358</v>
      </c>
      <c r="AF589">
        <v>600</v>
      </c>
      <c r="AG589" t="s">
        <v>718</v>
      </c>
      <c r="AP589">
        <v>9.5</v>
      </c>
      <c r="AR589">
        <v>8</v>
      </c>
      <c r="AT589">
        <v>0.1</v>
      </c>
      <c r="BL589">
        <v>0.3</v>
      </c>
      <c r="DF589">
        <v>289</v>
      </c>
      <c r="DL589">
        <v>92</v>
      </c>
      <c r="DN589">
        <v>14</v>
      </c>
      <c r="DP589">
        <v>34</v>
      </c>
      <c r="DR589">
        <v>0.87</v>
      </c>
      <c r="DT589">
        <v>20</v>
      </c>
      <c r="DV589">
        <v>3</v>
      </c>
      <c r="DX589">
        <v>26</v>
      </c>
      <c r="DZ589">
        <v>170</v>
      </c>
      <c r="EB589">
        <v>0.4</v>
      </c>
      <c r="ED589">
        <v>6.5</v>
      </c>
      <c r="EL589">
        <v>76</v>
      </c>
      <c r="EP589">
        <v>80</v>
      </c>
      <c r="FN589">
        <v>190</v>
      </c>
      <c r="FX589">
        <v>130</v>
      </c>
      <c r="GH589">
        <v>1100</v>
      </c>
      <c r="GL589">
        <v>19</v>
      </c>
      <c r="GT589">
        <v>190</v>
      </c>
      <c r="GV589">
        <v>49</v>
      </c>
      <c r="GW589" t="s">
        <v>719</v>
      </c>
      <c r="GX589">
        <v>1</v>
      </c>
      <c r="IX589">
        <v>10</v>
      </c>
      <c r="LF589">
        <v>436</v>
      </c>
      <c r="LH589">
        <v>434</v>
      </c>
      <c r="LJ589">
        <v>421</v>
      </c>
      <c r="LL589">
        <v>0.59</v>
      </c>
      <c r="MP589">
        <v>1E-3</v>
      </c>
      <c r="MR589">
        <v>0.05</v>
      </c>
      <c r="PD589">
        <v>5</v>
      </c>
      <c r="RP589">
        <v>655</v>
      </c>
      <c r="RR589">
        <v>143</v>
      </c>
    </row>
    <row r="590" spans="1:486" x14ac:dyDescent="0.25">
      <c r="A590" t="s">
        <v>713</v>
      </c>
      <c r="B590">
        <v>9364500</v>
      </c>
      <c r="C590" s="1">
        <v>33273</v>
      </c>
      <c r="D590" s="2">
        <v>0.58333333333333337</v>
      </c>
      <c r="G590" t="s">
        <v>714</v>
      </c>
      <c r="H590" t="s">
        <v>715</v>
      </c>
      <c r="I590" t="s">
        <v>716</v>
      </c>
      <c r="J590" t="s">
        <v>717</v>
      </c>
      <c r="P590">
        <v>3.5</v>
      </c>
      <c r="V590">
        <v>80020</v>
      </c>
      <c r="X590">
        <v>242</v>
      </c>
      <c r="AF590">
        <v>650</v>
      </c>
      <c r="AG590" t="s">
        <v>718</v>
      </c>
      <c r="AP590">
        <v>8.8000000000000007</v>
      </c>
      <c r="AR590">
        <v>8.1</v>
      </c>
      <c r="AT590">
        <v>0.4</v>
      </c>
      <c r="BL590">
        <v>0.2</v>
      </c>
      <c r="DF590">
        <v>305</v>
      </c>
      <c r="DL590">
        <v>97</v>
      </c>
      <c r="DN590">
        <v>15</v>
      </c>
      <c r="DP590">
        <v>36</v>
      </c>
      <c r="DR590">
        <v>0.9</v>
      </c>
      <c r="DT590">
        <v>20</v>
      </c>
      <c r="DV590">
        <v>3.3</v>
      </c>
      <c r="DX590">
        <v>23</v>
      </c>
      <c r="DZ590">
        <v>210</v>
      </c>
      <c r="EB590">
        <v>0.4</v>
      </c>
      <c r="ED590">
        <v>5.7</v>
      </c>
      <c r="EL590">
        <v>75</v>
      </c>
      <c r="EP590">
        <v>80</v>
      </c>
      <c r="FM590" t="s">
        <v>719</v>
      </c>
      <c r="FN590">
        <v>3</v>
      </c>
      <c r="FX590">
        <v>79</v>
      </c>
      <c r="GH590">
        <v>1200</v>
      </c>
      <c r="GL590">
        <v>7</v>
      </c>
      <c r="GS590" t="s">
        <v>719</v>
      </c>
      <c r="GT590">
        <v>10</v>
      </c>
      <c r="GV590">
        <v>57</v>
      </c>
      <c r="GW590" t="s">
        <v>719</v>
      </c>
      <c r="GX590">
        <v>1</v>
      </c>
      <c r="IX590">
        <v>6.9</v>
      </c>
      <c r="LF590">
        <v>432</v>
      </c>
      <c r="LH590">
        <v>476</v>
      </c>
      <c r="LJ590">
        <v>283</v>
      </c>
      <c r="LL590">
        <v>0.59</v>
      </c>
      <c r="MP590">
        <v>2E-3</v>
      </c>
      <c r="MR590">
        <v>0.05</v>
      </c>
      <c r="PD590">
        <v>5.5</v>
      </c>
      <c r="RP590">
        <v>688</v>
      </c>
      <c r="RR590">
        <v>141</v>
      </c>
    </row>
    <row r="591" spans="1:486" x14ac:dyDescent="0.25">
      <c r="A591" t="s">
        <v>713</v>
      </c>
      <c r="B591">
        <v>9364500</v>
      </c>
      <c r="C591" s="1">
        <v>33275</v>
      </c>
      <c r="D591" s="2">
        <v>0.39930555555555558</v>
      </c>
      <c r="G591" t="s">
        <v>714</v>
      </c>
      <c r="H591" t="s">
        <v>715</v>
      </c>
      <c r="I591" t="s">
        <v>716</v>
      </c>
      <c r="J591" t="s">
        <v>717</v>
      </c>
      <c r="P591">
        <v>1.5</v>
      </c>
      <c r="R591">
        <v>-0.5</v>
      </c>
      <c r="T591">
        <v>640</v>
      </c>
      <c r="V591">
        <v>80020</v>
      </c>
      <c r="X591">
        <v>243</v>
      </c>
      <c r="AD591">
        <v>23</v>
      </c>
      <c r="AF591">
        <v>720</v>
      </c>
      <c r="AG591" t="s">
        <v>718</v>
      </c>
      <c r="AJ591">
        <v>13.2</v>
      </c>
      <c r="AL591">
        <v>112</v>
      </c>
      <c r="AP591">
        <v>8.4</v>
      </c>
      <c r="AR591">
        <v>8.1</v>
      </c>
      <c r="AT591">
        <v>1.2</v>
      </c>
      <c r="BD591">
        <v>4</v>
      </c>
      <c r="BF591">
        <v>182</v>
      </c>
      <c r="BI591" t="s">
        <v>719</v>
      </c>
      <c r="BJ591">
        <v>0.7</v>
      </c>
      <c r="BN591">
        <v>0.57999999999999996</v>
      </c>
      <c r="BR591">
        <v>0.02</v>
      </c>
      <c r="BS591" t="s">
        <v>719</v>
      </c>
      <c r="BT591">
        <v>0.01</v>
      </c>
      <c r="BW591" t="s">
        <v>719</v>
      </c>
      <c r="BX591">
        <v>0.01</v>
      </c>
      <c r="BY591" t="s">
        <v>719</v>
      </c>
      <c r="BZ591">
        <v>0.01</v>
      </c>
      <c r="CA591" t="s">
        <v>719</v>
      </c>
      <c r="CB591">
        <v>0.1</v>
      </c>
      <c r="CC591" t="s">
        <v>719</v>
      </c>
      <c r="CD591">
        <v>0.1</v>
      </c>
      <c r="CH591">
        <v>0.6</v>
      </c>
      <c r="CK591" t="s">
        <v>719</v>
      </c>
      <c r="CL591">
        <v>0.1</v>
      </c>
      <c r="CM591" t="s">
        <v>719</v>
      </c>
      <c r="CN591">
        <v>0.1</v>
      </c>
      <c r="CR591">
        <v>3.1E-2</v>
      </c>
      <c r="CT591">
        <v>3.1E-2</v>
      </c>
      <c r="CV591">
        <v>7.0000000000000007E-2</v>
      </c>
      <c r="CX591">
        <v>0.04</v>
      </c>
      <c r="DB591">
        <v>0.01</v>
      </c>
      <c r="DF591">
        <v>296</v>
      </c>
      <c r="DH591">
        <v>140</v>
      </c>
      <c r="DL591">
        <v>95</v>
      </c>
      <c r="DN591">
        <v>14</v>
      </c>
      <c r="DP591">
        <v>40</v>
      </c>
      <c r="DR591">
        <v>1.01</v>
      </c>
      <c r="DT591">
        <v>23</v>
      </c>
      <c r="DV591">
        <v>3</v>
      </c>
      <c r="DX591">
        <v>24</v>
      </c>
      <c r="DZ591">
        <v>190</v>
      </c>
      <c r="EB591">
        <v>0.4</v>
      </c>
      <c r="ED591">
        <v>5.6</v>
      </c>
      <c r="EE591" t="s">
        <v>719</v>
      </c>
      <c r="EF591">
        <v>1</v>
      </c>
      <c r="EL591">
        <v>71</v>
      </c>
      <c r="EM591" t="s">
        <v>719</v>
      </c>
      <c r="EN591">
        <v>0.5</v>
      </c>
      <c r="EQ591" t="s">
        <v>719</v>
      </c>
      <c r="ER591">
        <v>1</v>
      </c>
      <c r="EY591" t="s">
        <v>719</v>
      </c>
      <c r="EZ591">
        <v>1</v>
      </c>
      <c r="FC591" t="s">
        <v>719</v>
      </c>
      <c r="FD591">
        <v>3</v>
      </c>
      <c r="FH591">
        <v>2</v>
      </c>
      <c r="FN591">
        <v>5</v>
      </c>
      <c r="FO591" t="s">
        <v>719</v>
      </c>
      <c r="FP591">
        <v>1</v>
      </c>
      <c r="FX591">
        <v>97</v>
      </c>
      <c r="GA591" t="s">
        <v>719</v>
      </c>
      <c r="GB591">
        <v>10</v>
      </c>
      <c r="GC591" t="s">
        <v>719</v>
      </c>
      <c r="GD591">
        <v>1</v>
      </c>
      <c r="GE591" t="s">
        <v>719</v>
      </c>
      <c r="GF591">
        <v>1</v>
      </c>
      <c r="GH591">
        <v>1100</v>
      </c>
      <c r="GI591" t="s">
        <v>719</v>
      </c>
      <c r="GJ591">
        <v>6</v>
      </c>
      <c r="GL591">
        <v>18</v>
      </c>
      <c r="GS591" t="s">
        <v>719</v>
      </c>
      <c r="GT591">
        <v>10</v>
      </c>
      <c r="GV591">
        <v>54</v>
      </c>
      <c r="GW591" t="s">
        <v>719</v>
      </c>
      <c r="GX591">
        <v>1</v>
      </c>
      <c r="IX591">
        <v>6.9</v>
      </c>
      <c r="IY591" t="s">
        <v>720</v>
      </c>
      <c r="IZ591">
        <v>24</v>
      </c>
      <c r="JC591" t="s">
        <v>720</v>
      </c>
      <c r="JD591">
        <v>28</v>
      </c>
      <c r="JP591">
        <v>155</v>
      </c>
      <c r="LF591">
        <v>458</v>
      </c>
      <c r="LH591">
        <v>467</v>
      </c>
      <c r="LJ591">
        <v>300</v>
      </c>
      <c r="LL591">
        <v>0.62</v>
      </c>
      <c r="LN591">
        <v>70</v>
      </c>
      <c r="MF591">
        <v>0.01</v>
      </c>
      <c r="MG591" t="s">
        <v>719</v>
      </c>
      <c r="MH591">
        <v>1.2999999999999999E-2</v>
      </c>
      <c r="MJ591">
        <v>2.5999999999999999E-2</v>
      </c>
      <c r="MK591" t="s">
        <v>719</v>
      </c>
      <c r="ML591">
        <v>0.443</v>
      </c>
      <c r="MM591" t="s">
        <v>719</v>
      </c>
      <c r="MN591">
        <v>3.3000000000000002E-2</v>
      </c>
      <c r="MS591" t="s">
        <v>719</v>
      </c>
      <c r="MT591">
        <v>3.1</v>
      </c>
      <c r="MU591" t="s">
        <v>719</v>
      </c>
      <c r="MV591">
        <v>0.1</v>
      </c>
      <c r="NJ591">
        <v>62</v>
      </c>
      <c r="NL591">
        <v>41</v>
      </c>
      <c r="RP591">
        <v>721</v>
      </c>
      <c r="RR591">
        <v>156</v>
      </c>
    </row>
    <row r="592" spans="1:486" x14ac:dyDescent="0.25">
      <c r="A592" t="s">
        <v>713</v>
      </c>
      <c r="B592">
        <v>9364500</v>
      </c>
      <c r="C592" s="1">
        <v>33365</v>
      </c>
      <c r="D592" s="2">
        <v>0.41666666666666669</v>
      </c>
      <c r="G592" t="s">
        <v>721</v>
      </c>
      <c r="H592" t="s">
        <v>715</v>
      </c>
      <c r="I592" t="s">
        <v>716</v>
      </c>
      <c r="J592" t="s">
        <v>717</v>
      </c>
      <c r="P592">
        <v>12</v>
      </c>
      <c r="R592">
        <v>20</v>
      </c>
      <c r="T592">
        <v>627</v>
      </c>
      <c r="V592">
        <v>80020</v>
      </c>
      <c r="X592">
        <v>638</v>
      </c>
      <c r="AD592">
        <v>22</v>
      </c>
      <c r="AF592">
        <v>470</v>
      </c>
      <c r="AG592" t="s">
        <v>718</v>
      </c>
      <c r="AJ592">
        <v>9.4</v>
      </c>
      <c r="AL592">
        <v>106</v>
      </c>
      <c r="AP592">
        <v>8.5</v>
      </c>
      <c r="AR592">
        <v>8</v>
      </c>
      <c r="AT592">
        <v>0.7</v>
      </c>
      <c r="BD592">
        <v>4</v>
      </c>
      <c r="BF592">
        <v>140</v>
      </c>
      <c r="BI592" t="s">
        <v>719</v>
      </c>
      <c r="BJ592">
        <v>0.35</v>
      </c>
      <c r="BN592">
        <v>0.28000000000000003</v>
      </c>
      <c r="BR592">
        <v>0.02</v>
      </c>
      <c r="BT592">
        <v>0.02</v>
      </c>
      <c r="BX592">
        <v>0.01</v>
      </c>
      <c r="BZ592">
        <v>0.02</v>
      </c>
      <c r="CA592" t="s">
        <v>719</v>
      </c>
      <c r="CB592">
        <v>0.04</v>
      </c>
      <c r="CC592" t="s">
        <v>719</v>
      </c>
      <c r="CD592">
        <v>0.03</v>
      </c>
      <c r="CH592">
        <v>0.3</v>
      </c>
      <c r="CK592" t="s">
        <v>719</v>
      </c>
      <c r="CL592">
        <v>0.05</v>
      </c>
      <c r="CM592" t="s">
        <v>719</v>
      </c>
      <c r="CN592">
        <v>0.05</v>
      </c>
      <c r="CQ592" t="s">
        <v>719</v>
      </c>
      <c r="CR592">
        <v>3.1E-2</v>
      </c>
      <c r="CS592" t="s">
        <v>719</v>
      </c>
      <c r="CT592">
        <v>3.1E-2</v>
      </c>
      <c r="CV592">
        <v>0.08</v>
      </c>
      <c r="CX592">
        <v>0.02</v>
      </c>
      <c r="DA592" t="s">
        <v>719</v>
      </c>
      <c r="DB592">
        <v>0.01</v>
      </c>
      <c r="DF592">
        <v>210</v>
      </c>
      <c r="DH592">
        <v>89</v>
      </c>
      <c r="DL592">
        <v>68</v>
      </c>
      <c r="DN592">
        <v>9.6</v>
      </c>
      <c r="DP592">
        <v>18</v>
      </c>
      <c r="DR592">
        <v>0.54</v>
      </c>
      <c r="DT592">
        <v>16</v>
      </c>
      <c r="DV592">
        <v>1.8</v>
      </c>
      <c r="DX592">
        <v>13</v>
      </c>
      <c r="DZ592">
        <v>120</v>
      </c>
      <c r="EB592">
        <v>0.3</v>
      </c>
      <c r="ED592">
        <v>6.2</v>
      </c>
      <c r="EE592" t="s">
        <v>719</v>
      </c>
      <c r="EF592">
        <v>1</v>
      </c>
      <c r="EL592">
        <v>73</v>
      </c>
      <c r="EM592" t="s">
        <v>719</v>
      </c>
      <c r="EN592">
        <v>0.5</v>
      </c>
      <c r="EQ592" t="s">
        <v>719</v>
      </c>
      <c r="ER592">
        <v>1</v>
      </c>
      <c r="EY592" t="s">
        <v>719</v>
      </c>
      <c r="EZ592">
        <v>1</v>
      </c>
      <c r="FC592" t="s">
        <v>719</v>
      </c>
      <c r="FD592">
        <v>3</v>
      </c>
      <c r="FH592">
        <v>3</v>
      </c>
      <c r="FN592">
        <v>6</v>
      </c>
      <c r="FO592" t="s">
        <v>719</v>
      </c>
      <c r="FP592">
        <v>1</v>
      </c>
      <c r="FX592">
        <v>12</v>
      </c>
      <c r="GA592" t="s">
        <v>719</v>
      </c>
      <c r="GB592">
        <v>10</v>
      </c>
      <c r="GC592" t="s">
        <v>719</v>
      </c>
      <c r="GD592">
        <v>1</v>
      </c>
      <c r="GE592" t="s">
        <v>719</v>
      </c>
      <c r="GF592">
        <v>1</v>
      </c>
      <c r="GH592">
        <v>730</v>
      </c>
      <c r="GI592" t="s">
        <v>719</v>
      </c>
      <c r="GJ592">
        <v>6</v>
      </c>
      <c r="GL592">
        <v>9</v>
      </c>
      <c r="GT592">
        <v>30</v>
      </c>
      <c r="GV592">
        <v>28</v>
      </c>
      <c r="GW592" t="s">
        <v>719</v>
      </c>
      <c r="GX592">
        <v>1</v>
      </c>
      <c r="IX592">
        <v>18</v>
      </c>
      <c r="IZ592">
        <v>130</v>
      </c>
      <c r="JD592">
        <v>200</v>
      </c>
      <c r="JP592">
        <v>121</v>
      </c>
      <c r="LF592">
        <v>280</v>
      </c>
      <c r="LH592">
        <v>311</v>
      </c>
      <c r="LJ592">
        <v>482</v>
      </c>
      <c r="LL592">
        <v>0.38</v>
      </c>
      <c r="LN592">
        <v>50</v>
      </c>
      <c r="ME592" t="s">
        <v>719</v>
      </c>
      <c r="MF592">
        <v>0.01</v>
      </c>
      <c r="MH592">
        <v>2.5999999999999999E-2</v>
      </c>
      <c r="MJ592">
        <v>2.5999999999999999E-2</v>
      </c>
      <c r="MK592" t="s">
        <v>719</v>
      </c>
      <c r="ML592">
        <v>0.17699999999999999</v>
      </c>
      <c r="MN592">
        <v>3.3000000000000002E-2</v>
      </c>
      <c r="MS592" t="s">
        <v>719</v>
      </c>
      <c r="MT592">
        <v>1.5</v>
      </c>
      <c r="MU592" t="s">
        <v>719</v>
      </c>
      <c r="MV592">
        <v>0.1</v>
      </c>
      <c r="NJ592">
        <v>160</v>
      </c>
      <c r="NL592">
        <v>276</v>
      </c>
      <c r="RP592">
        <v>469</v>
      </c>
      <c r="RR592">
        <v>123</v>
      </c>
    </row>
    <row r="593" spans="1:500" x14ac:dyDescent="0.25">
      <c r="A593" t="s">
        <v>713</v>
      </c>
      <c r="B593">
        <v>9364500</v>
      </c>
      <c r="C593" s="1">
        <v>33487</v>
      </c>
      <c r="D593" s="2">
        <v>0.35416666666666669</v>
      </c>
      <c r="G593" t="s">
        <v>721</v>
      </c>
      <c r="H593" t="s">
        <v>715</v>
      </c>
      <c r="I593" t="s">
        <v>716</v>
      </c>
      <c r="J593" t="s">
        <v>717</v>
      </c>
      <c r="P593">
        <v>18</v>
      </c>
      <c r="R593">
        <v>18.5</v>
      </c>
      <c r="T593">
        <v>631</v>
      </c>
      <c r="V593">
        <v>80020</v>
      </c>
      <c r="X593">
        <v>292</v>
      </c>
      <c r="AD593">
        <v>27</v>
      </c>
      <c r="AF593">
        <v>706</v>
      </c>
      <c r="AH593">
        <v>1.0000000000000001E-5</v>
      </c>
      <c r="AJ593">
        <v>7.3</v>
      </c>
      <c r="AL593">
        <v>93</v>
      </c>
      <c r="AP593">
        <v>8</v>
      </c>
      <c r="AR593">
        <v>8</v>
      </c>
      <c r="AT593">
        <v>3</v>
      </c>
      <c r="BD593">
        <v>0</v>
      </c>
      <c r="BF593">
        <v>205</v>
      </c>
      <c r="DF593">
        <v>301</v>
      </c>
      <c r="DH593">
        <v>132</v>
      </c>
      <c r="DL593">
        <v>95</v>
      </c>
      <c r="DN593">
        <v>15</v>
      </c>
      <c r="DP593">
        <v>38</v>
      </c>
      <c r="DR593">
        <v>0.96</v>
      </c>
      <c r="DT593">
        <v>21</v>
      </c>
      <c r="DV593">
        <v>3.8</v>
      </c>
      <c r="DX593">
        <v>26</v>
      </c>
      <c r="DZ593">
        <v>190</v>
      </c>
      <c r="EB593">
        <v>0.5</v>
      </c>
      <c r="ED593">
        <v>6.8</v>
      </c>
      <c r="EE593" t="s">
        <v>719</v>
      </c>
      <c r="EF593">
        <v>1</v>
      </c>
      <c r="EL593">
        <v>86</v>
      </c>
      <c r="EM593" t="s">
        <v>719</v>
      </c>
      <c r="EN593">
        <v>0.5</v>
      </c>
      <c r="EQ593" t="s">
        <v>719</v>
      </c>
      <c r="ER593">
        <v>1</v>
      </c>
      <c r="EY593" t="s">
        <v>719</v>
      </c>
      <c r="EZ593">
        <v>1</v>
      </c>
      <c r="FC593" t="s">
        <v>719</v>
      </c>
      <c r="FD593">
        <v>3</v>
      </c>
      <c r="FH593">
        <v>2</v>
      </c>
      <c r="FN593">
        <v>7</v>
      </c>
      <c r="FO593" t="s">
        <v>719</v>
      </c>
      <c r="FP593">
        <v>1</v>
      </c>
      <c r="FX593">
        <v>12</v>
      </c>
      <c r="GA593" t="s">
        <v>719</v>
      </c>
      <c r="GB593">
        <v>10</v>
      </c>
      <c r="GD593">
        <v>1</v>
      </c>
      <c r="GE593" t="s">
        <v>719</v>
      </c>
      <c r="GF593">
        <v>1</v>
      </c>
      <c r="GH593">
        <v>1300</v>
      </c>
      <c r="GI593" t="s">
        <v>719</v>
      </c>
      <c r="GJ593">
        <v>6</v>
      </c>
      <c r="GL593">
        <v>14</v>
      </c>
      <c r="GT593">
        <v>20</v>
      </c>
      <c r="GV593">
        <v>54</v>
      </c>
      <c r="GW593" t="s">
        <v>719</v>
      </c>
      <c r="GX593">
        <v>1</v>
      </c>
      <c r="IT593">
        <v>163</v>
      </c>
      <c r="IX593">
        <v>8.3000000000000007</v>
      </c>
      <c r="IZ593">
        <v>33</v>
      </c>
      <c r="JC593" t="s">
        <v>722</v>
      </c>
      <c r="JD593">
        <v>2500</v>
      </c>
      <c r="JP593">
        <v>168</v>
      </c>
      <c r="LF593">
        <v>442</v>
      </c>
      <c r="LH593">
        <v>477</v>
      </c>
      <c r="LJ593">
        <v>348</v>
      </c>
      <c r="LL593">
        <v>0.6</v>
      </c>
      <c r="MU593" t="s">
        <v>719</v>
      </c>
      <c r="MV593">
        <v>0.1</v>
      </c>
      <c r="NJ593">
        <v>169</v>
      </c>
      <c r="NL593">
        <v>133</v>
      </c>
      <c r="RP593">
        <v>707</v>
      </c>
      <c r="RR593">
        <v>175</v>
      </c>
    </row>
    <row r="594" spans="1:500" x14ac:dyDescent="0.25">
      <c r="A594" t="s">
        <v>713</v>
      </c>
      <c r="B594">
        <v>9364500</v>
      </c>
      <c r="C594" s="1">
        <v>33618</v>
      </c>
      <c r="D594" s="2">
        <v>0.58333333333333337</v>
      </c>
      <c r="G594" t="s">
        <v>714</v>
      </c>
      <c r="H594" t="s">
        <v>715</v>
      </c>
      <c r="I594" t="s">
        <v>716</v>
      </c>
      <c r="J594" t="s">
        <v>717</v>
      </c>
      <c r="P594">
        <v>0.5</v>
      </c>
      <c r="R594">
        <v>1.5</v>
      </c>
      <c r="T594">
        <v>643</v>
      </c>
      <c r="V594">
        <v>80020</v>
      </c>
      <c r="X594">
        <v>255</v>
      </c>
      <c r="AD594">
        <v>12</v>
      </c>
      <c r="AF594">
        <v>834</v>
      </c>
      <c r="AG594" t="s">
        <v>718</v>
      </c>
      <c r="AJ594">
        <v>14.3</v>
      </c>
      <c r="AL594">
        <v>118</v>
      </c>
      <c r="AP594">
        <v>8.3000000000000007</v>
      </c>
      <c r="AR594">
        <v>8.1</v>
      </c>
      <c r="AT594">
        <v>1.5</v>
      </c>
      <c r="BD594">
        <v>5</v>
      </c>
      <c r="BF594">
        <v>204</v>
      </c>
      <c r="BJ594">
        <v>0.56999999999999995</v>
      </c>
      <c r="BN594">
        <v>0.27</v>
      </c>
      <c r="BQ594" t="s">
        <v>719</v>
      </c>
      <c r="BR594">
        <v>0.01</v>
      </c>
      <c r="BT594">
        <v>0.03</v>
      </c>
      <c r="BW594" t="s">
        <v>719</v>
      </c>
      <c r="BX594">
        <v>0.01</v>
      </c>
      <c r="BZ594">
        <v>0.01</v>
      </c>
      <c r="CB594">
        <v>0.27</v>
      </c>
      <c r="CD594">
        <v>0.26</v>
      </c>
      <c r="CH594">
        <v>0.3</v>
      </c>
      <c r="CL594">
        <v>0.27</v>
      </c>
      <c r="CN594">
        <v>0.27</v>
      </c>
      <c r="CR594">
        <v>6.0999999999999999E-2</v>
      </c>
      <c r="CS594" t="s">
        <v>719</v>
      </c>
      <c r="CT594">
        <v>3.1E-2</v>
      </c>
      <c r="CV594">
        <v>0.06</v>
      </c>
      <c r="CW594" t="s">
        <v>719</v>
      </c>
      <c r="CX594">
        <v>0.01</v>
      </c>
      <c r="DA594" t="s">
        <v>719</v>
      </c>
      <c r="DB594">
        <v>0.01</v>
      </c>
      <c r="DF594">
        <v>346</v>
      </c>
      <c r="DH594">
        <v>171</v>
      </c>
      <c r="DL594">
        <v>110</v>
      </c>
      <c r="DN594">
        <v>17</v>
      </c>
      <c r="DP594">
        <v>38</v>
      </c>
      <c r="DR594">
        <v>0.89</v>
      </c>
      <c r="DT594">
        <v>19</v>
      </c>
      <c r="DV594">
        <v>3.3</v>
      </c>
      <c r="DX594">
        <v>26</v>
      </c>
      <c r="DZ594">
        <v>220</v>
      </c>
      <c r="EB594">
        <v>0.4</v>
      </c>
      <c r="ED594">
        <v>8.9</v>
      </c>
      <c r="EL594">
        <v>81</v>
      </c>
      <c r="FC594" t="s">
        <v>719</v>
      </c>
      <c r="FD594">
        <v>3</v>
      </c>
      <c r="FN594">
        <v>6</v>
      </c>
      <c r="FX594">
        <v>17</v>
      </c>
      <c r="GA594" t="s">
        <v>719</v>
      </c>
      <c r="GB594">
        <v>10</v>
      </c>
      <c r="GC594" t="s">
        <v>719</v>
      </c>
      <c r="GD594">
        <v>1</v>
      </c>
      <c r="GE594" t="s">
        <v>719</v>
      </c>
      <c r="GF594">
        <v>1</v>
      </c>
      <c r="GH594">
        <v>1400</v>
      </c>
      <c r="GI594" t="s">
        <v>719</v>
      </c>
      <c r="GJ594">
        <v>6</v>
      </c>
      <c r="GS594" t="s">
        <v>719</v>
      </c>
      <c r="GT594">
        <v>10</v>
      </c>
      <c r="GV594">
        <v>61</v>
      </c>
      <c r="GW594" t="s">
        <v>719</v>
      </c>
      <c r="GX594">
        <v>1</v>
      </c>
      <c r="IX594">
        <v>7.2</v>
      </c>
      <c r="IY594" t="s">
        <v>719</v>
      </c>
      <c r="IZ594">
        <v>2</v>
      </c>
      <c r="JC594" t="s">
        <v>720</v>
      </c>
      <c r="JD594">
        <v>9</v>
      </c>
      <c r="JP594">
        <v>175</v>
      </c>
      <c r="LF594">
        <v>443</v>
      </c>
      <c r="LH594">
        <v>532</v>
      </c>
      <c r="LJ594">
        <v>305</v>
      </c>
      <c r="LL594">
        <v>0.6</v>
      </c>
      <c r="LN594">
        <v>34</v>
      </c>
      <c r="MF594">
        <v>0.02</v>
      </c>
      <c r="MH594">
        <v>3.9E-2</v>
      </c>
      <c r="MI594" t="s">
        <v>719</v>
      </c>
      <c r="MJ594">
        <v>1.2999999999999999E-2</v>
      </c>
      <c r="ML594">
        <v>1.2</v>
      </c>
      <c r="MM594" t="s">
        <v>719</v>
      </c>
      <c r="MN594">
        <v>3.3000000000000002E-2</v>
      </c>
      <c r="MT594">
        <v>2.5</v>
      </c>
      <c r="NJ594">
        <v>133</v>
      </c>
      <c r="NL594">
        <v>92</v>
      </c>
      <c r="RP594">
        <v>796</v>
      </c>
      <c r="RR594">
        <v>175</v>
      </c>
    </row>
    <row r="595" spans="1:500" x14ac:dyDescent="0.25">
      <c r="A595" t="s">
        <v>713</v>
      </c>
      <c r="B595">
        <v>9364500</v>
      </c>
      <c r="C595" s="1">
        <v>33681</v>
      </c>
      <c r="D595" s="2">
        <v>0.5</v>
      </c>
      <c r="G595" t="s">
        <v>714</v>
      </c>
      <c r="H595" t="s">
        <v>715</v>
      </c>
      <c r="I595" t="s">
        <v>716</v>
      </c>
      <c r="J595" t="s">
        <v>717</v>
      </c>
      <c r="P595">
        <v>8</v>
      </c>
      <c r="R595">
        <v>11.5</v>
      </c>
      <c r="T595">
        <v>626</v>
      </c>
      <c r="V595">
        <v>80020</v>
      </c>
      <c r="X595">
        <v>501</v>
      </c>
      <c r="AD595">
        <v>110</v>
      </c>
      <c r="AF595">
        <v>578</v>
      </c>
      <c r="AH595">
        <v>1.0000000000000001E-5</v>
      </c>
      <c r="AJ595">
        <v>11.2</v>
      </c>
      <c r="AL595">
        <v>115</v>
      </c>
      <c r="AP595">
        <v>8.1999999999999993</v>
      </c>
      <c r="AR595">
        <v>8.1</v>
      </c>
      <c r="AT595">
        <v>1.7</v>
      </c>
      <c r="BD595">
        <v>0</v>
      </c>
      <c r="BF595">
        <v>178</v>
      </c>
      <c r="BJ595">
        <v>0.42</v>
      </c>
      <c r="BN595">
        <v>0.17</v>
      </c>
      <c r="BR595">
        <v>0.02</v>
      </c>
      <c r="BT595">
        <v>0.03</v>
      </c>
      <c r="BW595" t="s">
        <v>719</v>
      </c>
      <c r="BX595">
        <v>0.01</v>
      </c>
      <c r="BY595" t="s">
        <v>719</v>
      </c>
      <c r="BZ595">
        <v>0.01</v>
      </c>
      <c r="CB595">
        <v>0.21</v>
      </c>
      <c r="CD595">
        <v>0.22</v>
      </c>
      <c r="CH595">
        <v>0.2</v>
      </c>
      <c r="CL595">
        <v>0.22</v>
      </c>
      <c r="CN595">
        <v>0.21</v>
      </c>
      <c r="CR595">
        <v>3.1E-2</v>
      </c>
      <c r="CT595">
        <v>6.0999999999999999E-2</v>
      </c>
      <c r="CV595">
        <v>0.23</v>
      </c>
      <c r="CW595" t="s">
        <v>719</v>
      </c>
      <c r="CX595">
        <v>0.01</v>
      </c>
      <c r="DB595">
        <v>0.02</v>
      </c>
      <c r="DF595">
        <v>248</v>
      </c>
      <c r="DH595">
        <v>102</v>
      </c>
      <c r="DL595">
        <v>76</v>
      </c>
      <c r="DN595">
        <v>14</v>
      </c>
      <c r="DP595">
        <v>24</v>
      </c>
      <c r="DR595">
        <v>0.66</v>
      </c>
      <c r="DT595">
        <v>17</v>
      </c>
      <c r="DV595">
        <v>1.8</v>
      </c>
      <c r="DX595">
        <v>15</v>
      </c>
      <c r="DZ595">
        <v>140</v>
      </c>
      <c r="EB595">
        <v>0.3</v>
      </c>
      <c r="ED595">
        <v>6.2</v>
      </c>
      <c r="EL595">
        <v>82</v>
      </c>
      <c r="FC595" t="s">
        <v>719</v>
      </c>
      <c r="FD595">
        <v>3</v>
      </c>
      <c r="FN595">
        <v>8</v>
      </c>
      <c r="FX595">
        <v>6</v>
      </c>
      <c r="GA595" t="s">
        <v>719</v>
      </c>
      <c r="GB595">
        <v>10</v>
      </c>
      <c r="GC595" t="s">
        <v>719</v>
      </c>
      <c r="GD595">
        <v>1</v>
      </c>
      <c r="GE595" t="s">
        <v>719</v>
      </c>
      <c r="GF595">
        <v>1</v>
      </c>
      <c r="GH595">
        <v>850</v>
      </c>
      <c r="GI595" t="s">
        <v>719</v>
      </c>
      <c r="GJ595">
        <v>6</v>
      </c>
      <c r="GT595">
        <v>10</v>
      </c>
      <c r="GV595">
        <v>30</v>
      </c>
      <c r="GX595">
        <v>1</v>
      </c>
      <c r="IX595">
        <v>14</v>
      </c>
      <c r="IY595" t="s">
        <v>720</v>
      </c>
      <c r="IZ595">
        <v>15</v>
      </c>
      <c r="JC595" t="s">
        <v>720</v>
      </c>
      <c r="JD595">
        <v>39</v>
      </c>
      <c r="JP595">
        <v>146</v>
      </c>
      <c r="LF595">
        <v>369</v>
      </c>
      <c r="LH595">
        <v>367</v>
      </c>
      <c r="LJ595">
        <v>499</v>
      </c>
      <c r="LL595">
        <v>0.5</v>
      </c>
      <c r="LN595">
        <v>38</v>
      </c>
      <c r="MF595">
        <v>0.01</v>
      </c>
      <c r="MH595">
        <v>3.9E-2</v>
      </c>
      <c r="MJ595">
        <v>2.5999999999999999E-2</v>
      </c>
      <c r="ML595">
        <v>0.93</v>
      </c>
      <c r="MM595" t="s">
        <v>719</v>
      </c>
      <c r="MN595">
        <v>3.3000000000000002E-2</v>
      </c>
      <c r="MT595">
        <v>1.9</v>
      </c>
      <c r="NJ595">
        <v>732</v>
      </c>
      <c r="NL595">
        <v>990</v>
      </c>
      <c r="RP595">
        <v>583</v>
      </c>
      <c r="RR595">
        <v>144</v>
      </c>
    </row>
    <row r="596" spans="1:500" x14ac:dyDescent="0.25">
      <c r="A596" t="s">
        <v>713</v>
      </c>
      <c r="B596">
        <v>9364500</v>
      </c>
      <c r="C596" s="1">
        <v>33729</v>
      </c>
      <c r="D596" s="2">
        <v>0.33333333333333331</v>
      </c>
      <c r="G596" t="s">
        <v>721</v>
      </c>
      <c r="H596" t="s">
        <v>715</v>
      </c>
      <c r="I596" t="s">
        <v>716</v>
      </c>
      <c r="J596" t="s">
        <v>717</v>
      </c>
      <c r="P596">
        <v>10</v>
      </c>
      <c r="R596">
        <v>10</v>
      </c>
      <c r="T596">
        <v>630</v>
      </c>
      <c r="V596">
        <v>80020</v>
      </c>
      <c r="X596">
        <v>1800</v>
      </c>
      <c r="AD596">
        <v>40</v>
      </c>
      <c r="AF596">
        <v>287</v>
      </c>
      <c r="AH596">
        <v>3.0000000000000001E-5</v>
      </c>
      <c r="AJ596">
        <v>9.3000000000000007</v>
      </c>
      <c r="AL596">
        <v>100</v>
      </c>
      <c r="AP596">
        <v>7.6</v>
      </c>
      <c r="AR596">
        <v>8</v>
      </c>
      <c r="AT596">
        <v>4.3</v>
      </c>
      <c r="BD596">
        <v>0</v>
      </c>
      <c r="BF596">
        <v>103</v>
      </c>
      <c r="BI596" t="s">
        <v>719</v>
      </c>
      <c r="BJ596">
        <v>0.34</v>
      </c>
      <c r="BM596" t="s">
        <v>719</v>
      </c>
      <c r="BN596">
        <v>0.14000000000000001</v>
      </c>
      <c r="BQ596" t="s">
        <v>719</v>
      </c>
      <c r="BR596">
        <v>0.01</v>
      </c>
      <c r="BT596">
        <v>0.06</v>
      </c>
      <c r="BW596" t="s">
        <v>719</v>
      </c>
      <c r="BX596">
        <v>0.01</v>
      </c>
      <c r="BZ596">
        <v>0.03</v>
      </c>
      <c r="CB596">
        <v>0.12</v>
      </c>
      <c r="CD596">
        <v>0.11</v>
      </c>
      <c r="CG596" t="s">
        <v>719</v>
      </c>
      <c r="CH596">
        <v>0.2</v>
      </c>
      <c r="CL596">
        <v>0.14000000000000001</v>
      </c>
      <c r="CN596">
        <v>0.12</v>
      </c>
      <c r="CR596">
        <v>0.215</v>
      </c>
      <c r="CS596" t="s">
        <v>719</v>
      </c>
      <c r="CT596">
        <v>3.1E-2</v>
      </c>
      <c r="CV596">
        <v>0.05</v>
      </c>
      <c r="CW596" t="s">
        <v>719</v>
      </c>
      <c r="CX596">
        <v>0.01</v>
      </c>
      <c r="DA596" t="s">
        <v>719</v>
      </c>
      <c r="DB596">
        <v>0.01</v>
      </c>
      <c r="DF596">
        <v>126</v>
      </c>
      <c r="DH596">
        <v>42</v>
      </c>
      <c r="DL596">
        <v>41</v>
      </c>
      <c r="DN596">
        <v>5.7</v>
      </c>
      <c r="DP596">
        <v>7.3</v>
      </c>
      <c r="DR596">
        <v>0.28000000000000003</v>
      </c>
      <c r="DT596">
        <v>11</v>
      </c>
      <c r="DV596">
        <v>1.1000000000000001</v>
      </c>
      <c r="DX596">
        <v>3.3</v>
      </c>
      <c r="DZ596">
        <v>55</v>
      </c>
      <c r="EA596" t="s">
        <v>719</v>
      </c>
      <c r="EB596">
        <v>0.1</v>
      </c>
      <c r="ED596">
        <v>5.5</v>
      </c>
      <c r="EL596">
        <v>61</v>
      </c>
      <c r="FC596" t="s">
        <v>719</v>
      </c>
      <c r="FD596">
        <v>3</v>
      </c>
      <c r="FN596">
        <v>23</v>
      </c>
      <c r="FX596">
        <v>6</v>
      </c>
      <c r="GA596" t="s">
        <v>719</v>
      </c>
      <c r="GB596">
        <v>10</v>
      </c>
      <c r="GC596" t="s">
        <v>719</v>
      </c>
      <c r="GD596">
        <v>1</v>
      </c>
      <c r="GE596" t="s">
        <v>719</v>
      </c>
      <c r="GF596">
        <v>1</v>
      </c>
      <c r="GH596">
        <v>400</v>
      </c>
      <c r="GI596" t="s">
        <v>719</v>
      </c>
      <c r="GJ596">
        <v>6</v>
      </c>
      <c r="GT596">
        <v>40</v>
      </c>
      <c r="GV596">
        <v>11</v>
      </c>
      <c r="GW596" t="s">
        <v>719</v>
      </c>
      <c r="GX596">
        <v>1</v>
      </c>
      <c r="IX596">
        <v>51</v>
      </c>
      <c r="IZ596">
        <v>340</v>
      </c>
      <c r="JD596">
        <v>320</v>
      </c>
      <c r="JP596">
        <v>84</v>
      </c>
      <c r="LF596">
        <v>167</v>
      </c>
      <c r="LH596">
        <v>171</v>
      </c>
      <c r="LJ596">
        <v>812</v>
      </c>
      <c r="LL596">
        <v>0.23</v>
      </c>
      <c r="LN596">
        <v>2</v>
      </c>
      <c r="MF596">
        <v>7.0000000000000007E-2</v>
      </c>
      <c r="MH596">
        <v>7.6999999999999999E-2</v>
      </c>
      <c r="MI596" t="s">
        <v>719</v>
      </c>
      <c r="MJ596">
        <v>1.2999999999999999E-2</v>
      </c>
      <c r="ML596">
        <v>0.53100000000000003</v>
      </c>
      <c r="MM596" t="s">
        <v>719</v>
      </c>
      <c r="MN596">
        <v>3.3000000000000002E-2</v>
      </c>
      <c r="MS596" t="s">
        <v>719</v>
      </c>
      <c r="MT596">
        <v>1.5</v>
      </c>
      <c r="NJ596">
        <v>5470</v>
      </c>
      <c r="NL596">
        <v>26600</v>
      </c>
      <c r="RP596">
        <v>284</v>
      </c>
      <c r="RR596">
        <v>85</v>
      </c>
    </row>
    <row r="597" spans="1:500" x14ac:dyDescent="0.25">
      <c r="A597" t="s">
        <v>713</v>
      </c>
      <c r="B597">
        <v>9364500</v>
      </c>
      <c r="C597" s="1">
        <v>33819</v>
      </c>
      <c r="D597" s="2">
        <v>0.66666666666666663</v>
      </c>
      <c r="G597" t="s">
        <v>721</v>
      </c>
      <c r="H597" t="s">
        <v>715</v>
      </c>
      <c r="I597" t="s">
        <v>716</v>
      </c>
      <c r="J597" t="s">
        <v>717</v>
      </c>
      <c r="P597">
        <v>25</v>
      </c>
      <c r="R597">
        <v>31.5</v>
      </c>
      <c r="T597">
        <v>630</v>
      </c>
      <c r="V597">
        <v>80020</v>
      </c>
      <c r="X597">
        <v>437</v>
      </c>
      <c r="AD597">
        <v>7</v>
      </c>
      <c r="AF597">
        <v>540</v>
      </c>
      <c r="AG597" t="s">
        <v>718</v>
      </c>
      <c r="AJ597">
        <v>8.4</v>
      </c>
      <c r="AL597">
        <v>124</v>
      </c>
      <c r="AP597">
        <v>8.4</v>
      </c>
      <c r="AR597">
        <v>8.1</v>
      </c>
      <c r="AT597">
        <v>0.9</v>
      </c>
      <c r="BD597">
        <v>13</v>
      </c>
      <c r="BF597">
        <v>137</v>
      </c>
      <c r="BI597" t="s">
        <v>719</v>
      </c>
      <c r="BJ597">
        <v>0.25</v>
      </c>
      <c r="BM597" t="s">
        <v>719</v>
      </c>
      <c r="BN597">
        <v>0.18</v>
      </c>
      <c r="BR597">
        <v>0.01</v>
      </c>
      <c r="BT597">
        <v>0.02</v>
      </c>
      <c r="BW597" t="s">
        <v>719</v>
      </c>
      <c r="BX597">
        <v>0.01</v>
      </c>
      <c r="BZ597">
        <v>0.01</v>
      </c>
      <c r="CA597" t="s">
        <v>719</v>
      </c>
      <c r="CB597">
        <v>0.05</v>
      </c>
      <c r="CC597" t="s">
        <v>719</v>
      </c>
      <c r="CD597">
        <v>0.04</v>
      </c>
      <c r="CG597" t="s">
        <v>719</v>
      </c>
      <c r="CH597">
        <v>0.2</v>
      </c>
      <c r="CK597" t="s">
        <v>719</v>
      </c>
      <c r="CL597">
        <v>0.05</v>
      </c>
      <c r="CM597" t="s">
        <v>719</v>
      </c>
      <c r="CN597">
        <v>0.05</v>
      </c>
      <c r="CR597">
        <v>3.1E-2</v>
      </c>
      <c r="CS597" t="s">
        <v>719</v>
      </c>
      <c r="CT597">
        <v>3.1E-2</v>
      </c>
      <c r="CU597" t="s">
        <v>719</v>
      </c>
      <c r="CV597">
        <v>0.01</v>
      </c>
      <c r="CW597" t="s">
        <v>719</v>
      </c>
      <c r="CX597">
        <v>0.01</v>
      </c>
      <c r="DA597" t="s">
        <v>719</v>
      </c>
      <c r="DB597">
        <v>0.01</v>
      </c>
      <c r="DF597">
        <v>245</v>
      </c>
      <c r="DH597">
        <v>111</v>
      </c>
      <c r="DL597">
        <v>78</v>
      </c>
      <c r="DN597">
        <v>12</v>
      </c>
      <c r="DP597">
        <v>28</v>
      </c>
      <c r="DR597">
        <v>0.78</v>
      </c>
      <c r="DT597">
        <v>20</v>
      </c>
      <c r="DV597">
        <v>2.5</v>
      </c>
      <c r="DX597">
        <v>18</v>
      </c>
      <c r="DZ597">
        <v>130</v>
      </c>
      <c r="EB597">
        <v>0.4</v>
      </c>
      <c r="ED597">
        <v>8</v>
      </c>
      <c r="EL597">
        <v>88</v>
      </c>
      <c r="FC597" t="s">
        <v>719</v>
      </c>
      <c r="FD597">
        <v>3</v>
      </c>
      <c r="FN597">
        <v>13</v>
      </c>
      <c r="FX597">
        <v>15</v>
      </c>
      <c r="GA597" t="s">
        <v>719</v>
      </c>
      <c r="GB597">
        <v>10</v>
      </c>
      <c r="GC597" t="s">
        <v>719</v>
      </c>
      <c r="GD597">
        <v>1</v>
      </c>
      <c r="GE597" t="s">
        <v>719</v>
      </c>
      <c r="GF597">
        <v>1</v>
      </c>
      <c r="GH597">
        <v>1000</v>
      </c>
      <c r="GI597" t="s">
        <v>719</v>
      </c>
      <c r="GJ597">
        <v>6</v>
      </c>
      <c r="GT597">
        <v>10</v>
      </c>
      <c r="GV597">
        <v>42</v>
      </c>
      <c r="GW597" t="s">
        <v>719</v>
      </c>
      <c r="GX597">
        <v>1</v>
      </c>
      <c r="IX597">
        <v>12</v>
      </c>
      <c r="IZ597">
        <v>83</v>
      </c>
      <c r="JD597">
        <v>210</v>
      </c>
      <c r="JP597">
        <v>134</v>
      </c>
      <c r="LF597">
        <v>336</v>
      </c>
      <c r="LH597">
        <v>358</v>
      </c>
      <c r="LJ597">
        <v>396</v>
      </c>
      <c r="LL597">
        <v>0.46</v>
      </c>
      <c r="LN597">
        <v>77</v>
      </c>
      <c r="MF597">
        <v>0.01</v>
      </c>
      <c r="MH597">
        <v>2.5999999999999999E-2</v>
      </c>
      <c r="MJ597">
        <v>1.2999999999999999E-2</v>
      </c>
      <c r="MK597" t="s">
        <v>719</v>
      </c>
      <c r="ML597">
        <v>0.221</v>
      </c>
      <c r="MM597" t="s">
        <v>719</v>
      </c>
      <c r="MN597">
        <v>3.3000000000000002E-2</v>
      </c>
      <c r="MS597" t="s">
        <v>719</v>
      </c>
      <c r="MT597">
        <v>1.1000000000000001</v>
      </c>
      <c r="NJ597">
        <v>30</v>
      </c>
      <c r="NL597">
        <v>35</v>
      </c>
      <c r="RP597">
        <v>534</v>
      </c>
      <c r="RR597">
        <v>124</v>
      </c>
    </row>
    <row r="598" spans="1:500" x14ac:dyDescent="0.25">
      <c r="A598" t="s">
        <v>713</v>
      </c>
      <c r="B598">
        <v>9364500</v>
      </c>
      <c r="C598" s="1">
        <v>33840</v>
      </c>
      <c r="D598" s="2">
        <v>0.70833333333333337</v>
      </c>
      <c r="G598" t="s">
        <v>721</v>
      </c>
      <c r="H598" t="s">
        <v>715</v>
      </c>
      <c r="I598" t="s">
        <v>716</v>
      </c>
      <c r="J598" t="s">
        <v>717</v>
      </c>
      <c r="P598">
        <v>20</v>
      </c>
      <c r="V598">
        <v>1028</v>
      </c>
      <c r="X598">
        <v>791</v>
      </c>
      <c r="IX598">
        <v>22</v>
      </c>
      <c r="LN598">
        <v>100</v>
      </c>
      <c r="LR598">
        <v>56</v>
      </c>
      <c r="LT598">
        <v>71</v>
      </c>
      <c r="LV598">
        <v>85</v>
      </c>
      <c r="LX598">
        <v>97</v>
      </c>
      <c r="NJ598">
        <v>6360</v>
      </c>
      <c r="NL598">
        <v>13600</v>
      </c>
    </row>
    <row r="599" spans="1:500" x14ac:dyDescent="0.25">
      <c r="A599" t="s">
        <v>713</v>
      </c>
      <c r="B599">
        <v>9364500</v>
      </c>
      <c r="C599" s="1">
        <v>33927</v>
      </c>
      <c r="D599" s="2">
        <v>0.41666666666666669</v>
      </c>
      <c r="G599" t="s">
        <v>714</v>
      </c>
      <c r="H599" t="s">
        <v>715</v>
      </c>
      <c r="I599" t="s">
        <v>716</v>
      </c>
      <c r="J599" t="s">
        <v>717</v>
      </c>
      <c r="P599">
        <v>5</v>
      </c>
      <c r="R599">
        <v>10.5</v>
      </c>
      <c r="T599">
        <v>630</v>
      </c>
      <c r="V599">
        <v>80020</v>
      </c>
      <c r="X599">
        <v>311</v>
      </c>
      <c r="AD599">
        <v>2.9</v>
      </c>
      <c r="AF599">
        <v>720</v>
      </c>
      <c r="AG599" t="s">
        <v>718</v>
      </c>
      <c r="AJ599">
        <v>13.9</v>
      </c>
      <c r="AL599">
        <v>132</v>
      </c>
      <c r="AP599">
        <v>8.6</v>
      </c>
      <c r="AR599">
        <v>8</v>
      </c>
      <c r="AT599">
        <v>0.8</v>
      </c>
      <c r="BD599">
        <v>10</v>
      </c>
      <c r="BF599">
        <v>170</v>
      </c>
      <c r="BI599" t="s">
        <v>719</v>
      </c>
      <c r="BJ599">
        <v>0.25</v>
      </c>
      <c r="BN599">
        <v>0.18</v>
      </c>
      <c r="BR599">
        <v>0.01</v>
      </c>
      <c r="BT599">
        <v>0.02</v>
      </c>
      <c r="BW599" t="s">
        <v>719</v>
      </c>
      <c r="BX599">
        <v>0.01</v>
      </c>
      <c r="BY599" t="s">
        <v>719</v>
      </c>
      <c r="BZ599">
        <v>0.01</v>
      </c>
      <c r="CA599" t="s">
        <v>719</v>
      </c>
      <c r="CB599">
        <v>0.05</v>
      </c>
      <c r="CC599" t="s">
        <v>719</v>
      </c>
      <c r="CD599">
        <v>0.05</v>
      </c>
      <c r="CH599">
        <v>0.2</v>
      </c>
      <c r="CK599" t="s">
        <v>719</v>
      </c>
      <c r="CL599">
        <v>0.05</v>
      </c>
      <c r="CM599" t="s">
        <v>719</v>
      </c>
      <c r="CN599">
        <v>0.05</v>
      </c>
      <c r="CQ599" t="s">
        <v>719</v>
      </c>
      <c r="CR599">
        <v>3.1E-2</v>
      </c>
      <c r="CS599" t="s">
        <v>719</v>
      </c>
      <c r="CT599">
        <v>3.1E-2</v>
      </c>
      <c r="CV599">
        <v>0.03</v>
      </c>
      <c r="CW599" t="s">
        <v>719</v>
      </c>
      <c r="CX599">
        <v>0.01</v>
      </c>
      <c r="DA599" t="s">
        <v>719</v>
      </c>
      <c r="DB599">
        <v>0.01</v>
      </c>
      <c r="DF599">
        <v>286</v>
      </c>
      <c r="DH599">
        <v>130</v>
      </c>
      <c r="DL599">
        <v>91</v>
      </c>
      <c r="DN599">
        <v>14</v>
      </c>
      <c r="DP599">
        <v>35</v>
      </c>
      <c r="DR599">
        <v>0.9</v>
      </c>
      <c r="DT599">
        <v>21</v>
      </c>
      <c r="DV599">
        <v>3</v>
      </c>
      <c r="DX599">
        <v>21</v>
      </c>
      <c r="DZ599">
        <v>180</v>
      </c>
      <c r="EB599">
        <v>0.4</v>
      </c>
      <c r="ED599">
        <v>4.3</v>
      </c>
      <c r="EL599">
        <v>69</v>
      </c>
      <c r="FC599" t="s">
        <v>719</v>
      </c>
      <c r="FD599">
        <v>3</v>
      </c>
      <c r="FM599" t="s">
        <v>719</v>
      </c>
      <c r="FN599">
        <v>3</v>
      </c>
      <c r="FX599">
        <v>38</v>
      </c>
      <c r="GA599" t="s">
        <v>719</v>
      </c>
      <c r="GB599">
        <v>10</v>
      </c>
      <c r="GC599" t="s">
        <v>719</v>
      </c>
      <c r="GD599">
        <v>1</v>
      </c>
      <c r="GE599" t="s">
        <v>719</v>
      </c>
      <c r="GF599">
        <v>1</v>
      </c>
      <c r="GH599">
        <v>1200</v>
      </c>
      <c r="GI599" t="s">
        <v>719</v>
      </c>
      <c r="GJ599">
        <v>6</v>
      </c>
      <c r="GT599">
        <v>30</v>
      </c>
      <c r="GV599">
        <v>44</v>
      </c>
      <c r="GW599" t="s">
        <v>719</v>
      </c>
      <c r="GX599">
        <v>1</v>
      </c>
      <c r="IX599">
        <v>8.8000000000000007</v>
      </c>
      <c r="IZ599">
        <v>46</v>
      </c>
      <c r="JD599">
        <v>57</v>
      </c>
      <c r="JP599">
        <v>155</v>
      </c>
      <c r="LF599">
        <v>441</v>
      </c>
      <c r="LH599">
        <v>444</v>
      </c>
      <c r="LJ599">
        <v>370</v>
      </c>
      <c r="LL599">
        <v>0.6</v>
      </c>
      <c r="LN599">
        <v>55</v>
      </c>
      <c r="ME599" t="s">
        <v>719</v>
      </c>
      <c r="MF599">
        <v>0.01</v>
      </c>
      <c r="MH599">
        <v>2.5999999999999999E-2</v>
      </c>
      <c r="MJ599">
        <v>1.2999999999999999E-2</v>
      </c>
      <c r="MK599" t="s">
        <v>719</v>
      </c>
      <c r="ML599">
        <v>0.221</v>
      </c>
      <c r="MM599" t="s">
        <v>719</v>
      </c>
      <c r="MN599">
        <v>3.3000000000000002E-2</v>
      </c>
      <c r="MS599" t="s">
        <v>719</v>
      </c>
      <c r="MT599">
        <v>1.1000000000000001</v>
      </c>
      <c r="NJ599">
        <v>20</v>
      </c>
      <c r="NL599">
        <v>17</v>
      </c>
      <c r="RP599">
        <v>685</v>
      </c>
      <c r="RR599">
        <v>151</v>
      </c>
    </row>
    <row r="600" spans="1:500" x14ac:dyDescent="0.25">
      <c r="A600" t="s">
        <v>713</v>
      </c>
      <c r="B600">
        <v>9364500</v>
      </c>
      <c r="C600" s="1">
        <v>34037</v>
      </c>
      <c r="D600" s="2">
        <v>0.54166666666666663</v>
      </c>
      <c r="G600" t="s">
        <v>714</v>
      </c>
      <c r="H600" t="s">
        <v>715</v>
      </c>
      <c r="I600" t="s">
        <v>716</v>
      </c>
      <c r="J600" t="s">
        <v>717</v>
      </c>
      <c r="P600">
        <v>8.5</v>
      </c>
      <c r="R600">
        <v>17</v>
      </c>
      <c r="T600">
        <v>630</v>
      </c>
      <c r="V600">
        <v>80020</v>
      </c>
      <c r="X600">
        <v>760</v>
      </c>
      <c r="AD600">
        <v>1400</v>
      </c>
      <c r="AF600">
        <v>565</v>
      </c>
      <c r="AH600">
        <v>1.0000000000000001E-5</v>
      </c>
      <c r="AJ600">
        <v>9.8000000000000007</v>
      </c>
      <c r="AL600">
        <v>101</v>
      </c>
      <c r="AP600">
        <v>8.1999999999999993</v>
      </c>
      <c r="AR600">
        <v>7.7</v>
      </c>
      <c r="AT600">
        <v>1.7</v>
      </c>
      <c r="BD600">
        <v>0</v>
      </c>
      <c r="BF600">
        <v>166</v>
      </c>
      <c r="BJ600">
        <v>1.6</v>
      </c>
      <c r="BN600">
        <v>1.2</v>
      </c>
      <c r="BR600">
        <v>0.06</v>
      </c>
      <c r="BW600" t="s">
        <v>719</v>
      </c>
      <c r="BX600">
        <v>0.01</v>
      </c>
      <c r="CB600">
        <v>0.25</v>
      </c>
      <c r="CH600">
        <v>1.3</v>
      </c>
      <c r="CN600">
        <v>0.25</v>
      </c>
      <c r="CT600">
        <v>6.0999999999999999E-2</v>
      </c>
      <c r="CV600">
        <v>0.49</v>
      </c>
      <c r="CW600" t="s">
        <v>719</v>
      </c>
      <c r="CX600">
        <v>0.01</v>
      </c>
      <c r="DB600">
        <v>0.02</v>
      </c>
      <c r="DF600">
        <v>175</v>
      </c>
      <c r="DH600">
        <v>39</v>
      </c>
      <c r="DL600">
        <v>54</v>
      </c>
      <c r="DN600">
        <v>9.5</v>
      </c>
      <c r="DP600">
        <v>38</v>
      </c>
      <c r="DR600">
        <v>1.25</v>
      </c>
      <c r="DT600">
        <v>32</v>
      </c>
      <c r="DV600">
        <v>2.7</v>
      </c>
      <c r="DX600">
        <v>12</v>
      </c>
      <c r="DZ600">
        <v>130</v>
      </c>
      <c r="EB600">
        <v>0.3</v>
      </c>
      <c r="ED600">
        <v>6.6</v>
      </c>
      <c r="EL600">
        <v>140</v>
      </c>
      <c r="FC600" t="s">
        <v>719</v>
      </c>
      <c r="FD600">
        <v>3</v>
      </c>
      <c r="FN600">
        <v>12</v>
      </c>
      <c r="FX600">
        <v>23</v>
      </c>
      <c r="GA600" t="s">
        <v>719</v>
      </c>
      <c r="GB600">
        <v>10</v>
      </c>
      <c r="GC600" t="s">
        <v>719</v>
      </c>
      <c r="GD600">
        <v>1</v>
      </c>
      <c r="GE600" t="s">
        <v>719</v>
      </c>
      <c r="GF600">
        <v>1</v>
      </c>
      <c r="GH600">
        <v>870</v>
      </c>
      <c r="GI600" t="s">
        <v>719</v>
      </c>
      <c r="GJ600">
        <v>6</v>
      </c>
      <c r="GT600">
        <v>20</v>
      </c>
      <c r="GV600">
        <v>21</v>
      </c>
      <c r="GX600">
        <v>2</v>
      </c>
      <c r="IX600">
        <v>22</v>
      </c>
      <c r="IY600" t="s">
        <v>719</v>
      </c>
      <c r="IZ600">
        <v>10</v>
      </c>
      <c r="JD600">
        <v>440</v>
      </c>
      <c r="JP600">
        <v>136</v>
      </c>
      <c r="LF600">
        <v>361</v>
      </c>
      <c r="LH600">
        <v>337</v>
      </c>
      <c r="LJ600">
        <v>741</v>
      </c>
      <c r="LL600">
        <v>0.49</v>
      </c>
      <c r="LN600">
        <v>88</v>
      </c>
      <c r="MJ600">
        <v>7.6999999999999999E-2</v>
      </c>
      <c r="ML600">
        <v>1.1100000000000001</v>
      </c>
      <c r="MM600" t="s">
        <v>719</v>
      </c>
      <c r="MN600">
        <v>3.3000000000000002E-2</v>
      </c>
      <c r="NJ600">
        <v>3530</v>
      </c>
      <c r="NL600">
        <v>7240</v>
      </c>
      <c r="RP600">
        <v>564</v>
      </c>
      <c r="RR600">
        <v>142</v>
      </c>
    </row>
    <row r="601" spans="1:500" x14ac:dyDescent="0.25">
      <c r="A601" t="s">
        <v>713</v>
      </c>
      <c r="B601">
        <v>9364500</v>
      </c>
      <c r="C601" s="1">
        <v>34094</v>
      </c>
      <c r="D601" s="2">
        <v>0.375</v>
      </c>
      <c r="G601" t="s">
        <v>721</v>
      </c>
      <c r="H601" t="s">
        <v>715</v>
      </c>
      <c r="I601" t="s">
        <v>716</v>
      </c>
      <c r="J601" t="s">
        <v>717</v>
      </c>
      <c r="P601">
        <v>8.5</v>
      </c>
      <c r="R601">
        <v>7</v>
      </c>
      <c r="T601">
        <v>630</v>
      </c>
      <c r="V601">
        <v>80020</v>
      </c>
      <c r="X601">
        <v>2260</v>
      </c>
      <c r="AD601">
        <v>43</v>
      </c>
      <c r="AF601">
        <v>334</v>
      </c>
      <c r="AH601">
        <v>1.0000000000000001E-5</v>
      </c>
      <c r="AJ601">
        <v>9.8000000000000007</v>
      </c>
      <c r="AL601">
        <v>101</v>
      </c>
      <c r="AP601">
        <v>8.1</v>
      </c>
      <c r="AR601">
        <v>7.8</v>
      </c>
      <c r="AT601">
        <v>1.8</v>
      </c>
      <c r="BD601">
        <v>0</v>
      </c>
      <c r="BF601">
        <v>127</v>
      </c>
      <c r="BJ601">
        <v>0.64</v>
      </c>
      <c r="BN601">
        <v>0.46</v>
      </c>
      <c r="BR601">
        <v>0.04</v>
      </c>
      <c r="BW601" t="s">
        <v>719</v>
      </c>
      <c r="BX601">
        <v>0.01</v>
      </c>
      <c r="CB601">
        <v>0.14000000000000001</v>
      </c>
      <c r="CH601">
        <v>0.5</v>
      </c>
      <c r="CN601">
        <v>0.14000000000000001</v>
      </c>
      <c r="CS601" t="s">
        <v>719</v>
      </c>
      <c r="CT601">
        <v>3.1E-2</v>
      </c>
      <c r="CV601">
        <v>0.17</v>
      </c>
      <c r="CW601" t="s">
        <v>719</v>
      </c>
      <c r="CX601">
        <v>0.01</v>
      </c>
      <c r="DA601" t="s">
        <v>719</v>
      </c>
      <c r="DB601">
        <v>0.01</v>
      </c>
      <c r="DF601">
        <v>151</v>
      </c>
      <c r="DH601">
        <v>47</v>
      </c>
      <c r="DL601">
        <v>48</v>
      </c>
      <c r="DN601">
        <v>7.5</v>
      </c>
      <c r="DP601">
        <v>9.1999999999999993</v>
      </c>
      <c r="DR601">
        <v>0.33</v>
      </c>
      <c r="DT601">
        <v>12</v>
      </c>
      <c r="DV601">
        <v>1.4</v>
      </c>
      <c r="DX601">
        <v>5.6</v>
      </c>
      <c r="DZ601">
        <v>61</v>
      </c>
      <c r="EB601">
        <v>0.2</v>
      </c>
      <c r="ED601">
        <v>6.4</v>
      </c>
      <c r="EL601">
        <v>71</v>
      </c>
      <c r="FC601" t="s">
        <v>719</v>
      </c>
      <c r="FD601">
        <v>3</v>
      </c>
      <c r="FN601">
        <v>12</v>
      </c>
      <c r="FX601">
        <v>13</v>
      </c>
      <c r="GA601" t="s">
        <v>719</v>
      </c>
      <c r="GB601">
        <v>10</v>
      </c>
      <c r="GD601">
        <v>1</v>
      </c>
      <c r="GE601" t="s">
        <v>719</v>
      </c>
      <c r="GF601">
        <v>1</v>
      </c>
      <c r="GH601">
        <v>450</v>
      </c>
      <c r="GI601" t="s">
        <v>719</v>
      </c>
      <c r="GJ601">
        <v>6</v>
      </c>
      <c r="GT601">
        <v>30</v>
      </c>
      <c r="GV601">
        <v>10</v>
      </c>
      <c r="GW601" t="s">
        <v>719</v>
      </c>
      <c r="GX601">
        <v>1</v>
      </c>
      <c r="IX601">
        <v>64</v>
      </c>
      <c r="IZ601">
        <v>270</v>
      </c>
      <c r="JD601">
        <v>190</v>
      </c>
      <c r="JP601">
        <v>104</v>
      </c>
      <c r="LF601">
        <v>208</v>
      </c>
      <c r="LH601">
        <v>203</v>
      </c>
      <c r="LJ601">
        <v>1270</v>
      </c>
      <c r="LL601">
        <v>0.28000000000000003</v>
      </c>
      <c r="LN601">
        <v>60</v>
      </c>
      <c r="MJ601">
        <v>5.1999999999999998E-2</v>
      </c>
      <c r="ML601">
        <v>0.62</v>
      </c>
      <c r="MM601" t="s">
        <v>719</v>
      </c>
      <c r="MN601">
        <v>3.3000000000000002E-2</v>
      </c>
      <c r="NJ601">
        <v>240</v>
      </c>
      <c r="NL601">
        <v>1460</v>
      </c>
      <c r="RP601">
        <v>336</v>
      </c>
      <c r="RR601">
        <v>102</v>
      </c>
    </row>
    <row r="602" spans="1:500" x14ac:dyDescent="0.25">
      <c r="A602" t="s">
        <v>713</v>
      </c>
      <c r="B602">
        <v>9364500</v>
      </c>
      <c r="C602" s="1">
        <v>34213</v>
      </c>
      <c r="D602" s="2">
        <v>0.44791666666666669</v>
      </c>
      <c r="G602" t="s">
        <v>721</v>
      </c>
      <c r="H602" t="s">
        <v>715</v>
      </c>
      <c r="I602" t="s">
        <v>716</v>
      </c>
      <c r="J602" t="s">
        <v>717</v>
      </c>
      <c r="P602">
        <v>17</v>
      </c>
      <c r="R602">
        <v>22.5</v>
      </c>
      <c r="T602">
        <v>631</v>
      </c>
      <c r="V602">
        <v>80020</v>
      </c>
      <c r="X602">
        <v>1810</v>
      </c>
      <c r="AD602">
        <v>600</v>
      </c>
      <c r="AF602">
        <v>374</v>
      </c>
      <c r="AG602" t="s">
        <v>718</v>
      </c>
      <c r="AJ602">
        <v>7.8</v>
      </c>
      <c r="AL602">
        <v>98</v>
      </c>
      <c r="AP602">
        <v>8.3000000000000007</v>
      </c>
      <c r="AR602">
        <v>7.7</v>
      </c>
      <c r="AT602">
        <v>1</v>
      </c>
      <c r="BD602">
        <v>0</v>
      </c>
      <c r="BF602">
        <v>124</v>
      </c>
      <c r="BJ602">
        <v>0.62</v>
      </c>
      <c r="BN602">
        <v>0.34</v>
      </c>
      <c r="BR602">
        <v>0.06</v>
      </c>
      <c r="BW602" t="s">
        <v>719</v>
      </c>
      <c r="BX602">
        <v>0.01</v>
      </c>
      <c r="CB602">
        <v>0.22</v>
      </c>
      <c r="CH602">
        <v>0.4</v>
      </c>
      <c r="CN602">
        <v>0.22</v>
      </c>
      <c r="CT602">
        <v>9.1999999999999998E-2</v>
      </c>
      <c r="CV602">
        <v>0.12</v>
      </c>
      <c r="CX602">
        <v>0.02</v>
      </c>
      <c r="DB602">
        <v>0.03</v>
      </c>
      <c r="DF602">
        <v>155</v>
      </c>
      <c r="DH602">
        <v>53</v>
      </c>
      <c r="DL602">
        <v>49</v>
      </c>
      <c r="DN602">
        <v>7.8</v>
      </c>
      <c r="DP602">
        <v>15</v>
      </c>
      <c r="DR602">
        <v>0.53</v>
      </c>
      <c r="DT602">
        <v>17</v>
      </c>
      <c r="DV602">
        <v>2.5</v>
      </c>
      <c r="DX602">
        <v>7.7</v>
      </c>
      <c r="DZ602">
        <v>75</v>
      </c>
      <c r="EB602">
        <v>0.3</v>
      </c>
      <c r="ED602">
        <v>7.2</v>
      </c>
      <c r="EL602">
        <v>89</v>
      </c>
      <c r="FC602" t="s">
        <v>719</v>
      </c>
      <c r="FD602">
        <v>3</v>
      </c>
      <c r="FN602">
        <v>8</v>
      </c>
      <c r="FX602">
        <v>4</v>
      </c>
      <c r="GA602" t="s">
        <v>719</v>
      </c>
      <c r="GB602">
        <v>10</v>
      </c>
      <c r="GC602" t="s">
        <v>719</v>
      </c>
      <c r="GD602">
        <v>1</v>
      </c>
      <c r="GE602" t="s">
        <v>719</v>
      </c>
      <c r="GF602">
        <v>1</v>
      </c>
      <c r="GH602">
        <v>570</v>
      </c>
      <c r="GI602" t="s">
        <v>719</v>
      </c>
      <c r="GJ602">
        <v>6</v>
      </c>
      <c r="GT602">
        <v>10</v>
      </c>
      <c r="GV602">
        <v>20</v>
      </c>
      <c r="GW602" t="s">
        <v>719</v>
      </c>
      <c r="GX602">
        <v>1</v>
      </c>
      <c r="IX602">
        <v>51</v>
      </c>
      <c r="IZ602">
        <v>2400</v>
      </c>
      <c r="JC602" t="s">
        <v>722</v>
      </c>
      <c r="JD602">
        <v>1000</v>
      </c>
      <c r="JP602">
        <v>102</v>
      </c>
      <c r="LF602">
        <v>228</v>
      </c>
      <c r="LH602">
        <v>227</v>
      </c>
      <c r="LJ602">
        <v>1110</v>
      </c>
      <c r="LL602">
        <v>0.31</v>
      </c>
      <c r="LN602">
        <v>83</v>
      </c>
      <c r="MJ602">
        <v>7.6999999999999999E-2</v>
      </c>
      <c r="ML602">
        <v>0.97399999999999998</v>
      </c>
      <c r="MM602" t="s">
        <v>719</v>
      </c>
      <c r="MN602">
        <v>3.3000000000000002E-2</v>
      </c>
      <c r="NJ602">
        <v>734</v>
      </c>
      <c r="NL602">
        <v>3590</v>
      </c>
      <c r="RP602">
        <v>378</v>
      </c>
      <c r="RR602">
        <v>104</v>
      </c>
    </row>
    <row r="603" spans="1:500" x14ac:dyDescent="0.25">
      <c r="A603" t="s">
        <v>713</v>
      </c>
      <c r="B603">
        <v>9364500</v>
      </c>
      <c r="C603" s="1">
        <v>34656</v>
      </c>
      <c r="D603" s="2">
        <v>0.3923611111111111</v>
      </c>
      <c r="G603" t="s">
        <v>714</v>
      </c>
      <c r="H603" t="s">
        <v>715</v>
      </c>
      <c r="I603" t="s">
        <v>716</v>
      </c>
      <c r="J603" t="s">
        <v>717</v>
      </c>
      <c r="P603">
        <v>1</v>
      </c>
      <c r="R603">
        <v>-0.5</v>
      </c>
      <c r="T603">
        <v>621</v>
      </c>
      <c r="V603">
        <v>80020</v>
      </c>
      <c r="X603">
        <v>462</v>
      </c>
      <c r="AF603">
        <v>683</v>
      </c>
      <c r="AH603">
        <v>1.0000000000000001E-5</v>
      </c>
      <c r="AJ603">
        <v>11</v>
      </c>
      <c r="AL603">
        <v>95</v>
      </c>
      <c r="AM603" t="s">
        <v>719</v>
      </c>
      <c r="AN603">
        <v>10</v>
      </c>
      <c r="AP603">
        <v>8.1</v>
      </c>
      <c r="AR603">
        <v>8</v>
      </c>
      <c r="AT603">
        <v>2.6</v>
      </c>
      <c r="BD603">
        <v>0</v>
      </c>
      <c r="BF603">
        <v>198</v>
      </c>
      <c r="BH603">
        <v>23</v>
      </c>
      <c r="BI603" t="s">
        <v>719</v>
      </c>
      <c r="BJ603">
        <v>0.46</v>
      </c>
      <c r="BM603" t="s">
        <v>719</v>
      </c>
      <c r="BN603">
        <v>0.2</v>
      </c>
      <c r="BQ603" t="s">
        <v>719</v>
      </c>
      <c r="BR603">
        <v>0.02</v>
      </c>
      <c r="BV603">
        <v>5.4</v>
      </c>
      <c r="BX603">
        <v>0.01</v>
      </c>
      <c r="CB603">
        <v>0.25</v>
      </c>
      <c r="CG603" t="s">
        <v>719</v>
      </c>
      <c r="CH603">
        <v>0.2</v>
      </c>
      <c r="CJ603">
        <v>160</v>
      </c>
      <c r="CN603">
        <v>0.26</v>
      </c>
      <c r="CO603" t="s">
        <v>719</v>
      </c>
      <c r="CP603">
        <v>2</v>
      </c>
      <c r="CS603" t="s">
        <v>719</v>
      </c>
      <c r="CT603">
        <v>3.1E-2</v>
      </c>
      <c r="CV603">
        <v>0.05</v>
      </c>
      <c r="CZ603">
        <v>310</v>
      </c>
      <c r="DA603" t="s">
        <v>719</v>
      </c>
      <c r="DB603">
        <v>0.01</v>
      </c>
      <c r="DD603">
        <v>3.2</v>
      </c>
      <c r="DF603">
        <v>282</v>
      </c>
      <c r="DH603">
        <v>120</v>
      </c>
      <c r="DL603">
        <v>90</v>
      </c>
      <c r="DN603">
        <v>14</v>
      </c>
      <c r="DP603">
        <v>30</v>
      </c>
      <c r="DR603">
        <v>0.78</v>
      </c>
      <c r="DT603">
        <v>19</v>
      </c>
      <c r="DV603">
        <v>3</v>
      </c>
      <c r="DX603">
        <v>19</v>
      </c>
      <c r="DZ603">
        <v>160</v>
      </c>
      <c r="EB603">
        <v>0.4</v>
      </c>
      <c r="ED603">
        <v>8.6</v>
      </c>
      <c r="EE603" t="s">
        <v>719</v>
      </c>
      <c r="EF603">
        <v>1</v>
      </c>
      <c r="EG603" t="s">
        <v>719</v>
      </c>
      <c r="EH603">
        <v>1</v>
      </c>
      <c r="EJ603">
        <v>12</v>
      </c>
      <c r="EP603">
        <v>70</v>
      </c>
      <c r="EQ603" t="s">
        <v>719</v>
      </c>
      <c r="ER603">
        <v>1</v>
      </c>
      <c r="ES603" t="s">
        <v>719</v>
      </c>
      <c r="ET603">
        <v>1</v>
      </c>
      <c r="EU603" t="s">
        <v>719</v>
      </c>
      <c r="EV603">
        <v>1</v>
      </c>
      <c r="EX603">
        <v>4</v>
      </c>
      <c r="EY603" t="s">
        <v>719</v>
      </c>
      <c r="EZ603">
        <v>1</v>
      </c>
      <c r="FB603">
        <v>1.3</v>
      </c>
      <c r="FE603" t="s">
        <v>719</v>
      </c>
      <c r="FF603">
        <v>5</v>
      </c>
      <c r="FG603" t="s">
        <v>719</v>
      </c>
      <c r="FH603">
        <v>1</v>
      </c>
      <c r="FJ603">
        <v>5</v>
      </c>
      <c r="FL603">
        <v>2</v>
      </c>
      <c r="FN603">
        <v>7</v>
      </c>
      <c r="FO603" t="s">
        <v>719</v>
      </c>
      <c r="FP603">
        <v>1</v>
      </c>
      <c r="FR603">
        <v>4</v>
      </c>
      <c r="FS603" t="s">
        <v>719</v>
      </c>
      <c r="FT603">
        <v>10</v>
      </c>
      <c r="FV603">
        <v>210</v>
      </c>
      <c r="GK603" t="s">
        <v>719</v>
      </c>
      <c r="GL603">
        <v>3</v>
      </c>
      <c r="GN603">
        <v>30</v>
      </c>
      <c r="GP603">
        <v>9</v>
      </c>
      <c r="GW603" t="s">
        <v>719</v>
      </c>
      <c r="GX603">
        <v>1</v>
      </c>
      <c r="GY603" t="s">
        <v>719</v>
      </c>
      <c r="GZ603">
        <v>1</v>
      </c>
      <c r="HB603">
        <v>3100</v>
      </c>
      <c r="IL603">
        <v>7.0000000000000007E-2</v>
      </c>
      <c r="IN603">
        <v>1.9</v>
      </c>
      <c r="IX603">
        <v>13</v>
      </c>
      <c r="IZ603">
        <v>34</v>
      </c>
      <c r="JD603">
        <v>200</v>
      </c>
      <c r="JP603">
        <v>162</v>
      </c>
      <c r="LH603">
        <v>424</v>
      </c>
      <c r="LJ603">
        <v>528</v>
      </c>
      <c r="LL603">
        <v>0.57999999999999996</v>
      </c>
      <c r="LN603">
        <v>53</v>
      </c>
      <c r="MI603" t="s">
        <v>719</v>
      </c>
      <c r="MJ603">
        <v>1.9E-2</v>
      </c>
      <c r="ML603">
        <v>1.1100000000000001</v>
      </c>
      <c r="MN603">
        <v>3.3000000000000002E-2</v>
      </c>
      <c r="MU603" t="s">
        <v>719</v>
      </c>
      <c r="MV603">
        <v>0.1</v>
      </c>
      <c r="MW603" t="s">
        <v>719</v>
      </c>
      <c r="MX603">
        <v>0.1</v>
      </c>
      <c r="MY603" t="s">
        <v>719</v>
      </c>
      <c r="MZ603">
        <v>0.01</v>
      </c>
      <c r="NE603" t="s">
        <v>719</v>
      </c>
      <c r="NF603">
        <v>1</v>
      </c>
      <c r="NH603">
        <v>0.02</v>
      </c>
      <c r="NJ603">
        <v>193</v>
      </c>
      <c r="NL603">
        <v>241</v>
      </c>
      <c r="PF603">
        <v>10</v>
      </c>
      <c r="RP603">
        <v>673</v>
      </c>
      <c r="RR603">
        <v>165</v>
      </c>
      <c r="SF603">
        <v>94336</v>
      </c>
    </row>
    <row r="604" spans="1:500" x14ac:dyDescent="0.25">
      <c r="A604" t="s">
        <v>713</v>
      </c>
      <c r="B604">
        <v>9364500</v>
      </c>
      <c r="C604" s="1">
        <v>34708</v>
      </c>
      <c r="D604" s="2">
        <v>0.67013888888888884</v>
      </c>
      <c r="G604" t="s">
        <v>714</v>
      </c>
      <c r="H604" t="s">
        <v>715</v>
      </c>
      <c r="I604" t="s">
        <v>716</v>
      </c>
      <c r="J604" t="s">
        <v>717</v>
      </c>
      <c r="P604">
        <v>5</v>
      </c>
      <c r="R604">
        <v>7</v>
      </c>
      <c r="V604">
        <v>1028</v>
      </c>
      <c r="X604">
        <v>337</v>
      </c>
      <c r="AF604">
        <v>685</v>
      </c>
      <c r="IX604">
        <v>9.5</v>
      </c>
    </row>
    <row r="605" spans="1:500" x14ac:dyDescent="0.25">
      <c r="A605" t="s">
        <v>713</v>
      </c>
      <c r="B605">
        <v>9364500</v>
      </c>
      <c r="C605" s="1">
        <v>34757</v>
      </c>
      <c r="D605" s="2">
        <v>0.62847222222222221</v>
      </c>
      <c r="G605" t="s">
        <v>714</v>
      </c>
      <c r="H605" t="s">
        <v>715</v>
      </c>
      <c r="I605" t="s">
        <v>716</v>
      </c>
      <c r="J605" t="s">
        <v>717</v>
      </c>
      <c r="P605">
        <v>9.8000000000000007</v>
      </c>
      <c r="R605">
        <v>17.5</v>
      </c>
      <c r="T605">
        <v>629</v>
      </c>
      <c r="V605">
        <v>80020</v>
      </c>
      <c r="X605">
        <v>667</v>
      </c>
      <c r="AF605">
        <v>505</v>
      </c>
      <c r="AG605" t="s">
        <v>718</v>
      </c>
      <c r="AJ605">
        <v>9.5</v>
      </c>
      <c r="AL605">
        <v>102</v>
      </c>
      <c r="AN605">
        <v>30</v>
      </c>
      <c r="AP605">
        <v>8.3000000000000007</v>
      </c>
      <c r="AR605">
        <v>7.7</v>
      </c>
      <c r="AT605">
        <v>1.1000000000000001</v>
      </c>
      <c r="BD605">
        <v>0</v>
      </c>
      <c r="BF605">
        <v>144</v>
      </c>
      <c r="BJ605">
        <v>0.39</v>
      </c>
      <c r="BN605">
        <v>0.16</v>
      </c>
      <c r="BR605">
        <v>0.04</v>
      </c>
      <c r="BW605" t="s">
        <v>719</v>
      </c>
      <c r="BX605">
        <v>0.01</v>
      </c>
      <c r="CB605">
        <v>0.19</v>
      </c>
      <c r="CH605">
        <v>0.2</v>
      </c>
      <c r="CN605">
        <v>0.19</v>
      </c>
      <c r="CT605">
        <v>3.1E-2</v>
      </c>
      <c r="CV605">
        <v>0.05</v>
      </c>
      <c r="DB605">
        <v>0.01</v>
      </c>
      <c r="DD605">
        <v>6.1</v>
      </c>
      <c r="DF605">
        <v>210</v>
      </c>
      <c r="DH605">
        <v>92</v>
      </c>
      <c r="DL605">
        <v>66</v>
      </c>
      <c r="DN605">
        <v>11</v>
      </c>
      <c r="DP605">
        <v>19</v>
      </c>
      <c r="DR605">
        <v>0.56999999999999995</v>
      </c>
      <c r="DT605">
        <v>16</v>
      </c>
      <c r="DV605">
        <v>2</v>
      </c>
      <c r="DX605">
        <v>11</v>
      </c>
      <c r="DZ605">
        <v>110</v>
      </c>
      <c r="EB605">
        <v>0.3</v>
      </c>
      <c r="ED605">
        <v>7.3</v>
      </c>
      <c r="EP605">
        <v>30</v>
      </c>
      <c r="FN605">
        <v>5</v>
      </c>
      <c r="IX605">
        <v>19</v>
      </c>
      <c r="IZ605">
        <v>40</v>
      </c>
      <c r="JD605">
        <v>110</v>
      </c>
      <c r="JP605">
        <v>118</v>
      </c>
      <c r="LH605">
        <v>298</v>
      </c>
      <c r="LJ605">
        <v>537</v>
      </c>
      <c r="LL605">
        <v>0.41</v>
      </c>
      <c r="LN605">
        <v>57</v>
      </c>
      <c r="MJ605">
        <v>5.1999999999999998E-2</v>
      </c>
      <c r="ML605">
        <v>0.84099999999999997</v>
      </c>
      <c r="MM605" t="s">
        <v>719</v>
      </c>
      <c r="MN605">
        <v>3.3000000000000002E-2</v>
      </c>
      <c r="NJ605">
        <v>802</v>
      </c>
      <c r="NL605">
        <v>1440</v>
      </c>
      <c r="PF605">
        <v>10</v>
      </c>
      <c r="RP605">
        <v>510</v>
      </c>
      <c r="RR605">
        <v>127</v>
      </c>
    </row>
    <row r="606" spans="1:500" x14ac:dyDescent="0.25">
      <c r="A606" t="s">
        <v>713</v>
      </c>
      <c r="B606">
        <v>9364500</v>
      </c>
      <c r="C606" s="1">
        <v>34796</v>
      </c>
      <c r="D606" s="2">
        <v>0.36041666666666666</v>
      </c>
      <c r="G606" t="s">
        <v>721</v>
      </c>
      <c r="H606" t="s">
        <v>715</v>
      </c>
      <c r="I606" t="s">
        <v>716</v>
      </c>
      <c r="J606" t="s">
        <v>717</v>
      </c>
      <c r="P606">
        <v>9</v>
      </c>
      <c r="V606">
        <v>1028</v>
      </c>
      <c r="X606">
        <v>771</v>
      </c>
      <c r="AF606">
        <v>496</v>
      </c>
      <c r="IX606">
        <v>22</v>
      </c>
    </row>
    <row r="607" spans="1:500" x14ac:dyDescent="0.25">
      <c r="A607" t="s">
        <v>713</v>
      </c>
      <c r="B607">
        <v>9364500</v>
      </c>
      <c r="C607" s="1">
        <v>34823</v>
      </c>
      <c r="D607" s="2">
        <v>0.39583333333333331</v>
      </c>
      <c r="G607" t="s">
        <v>721</v>
      </c>
      <c r="H607" t="s">
        <v>715</v>
      </c>
      <c r="I607" t="s">
        <v>716</v>
      </c>
      <c r="J607" t="s">
        <v>717</v>
      </c>
      <c r="P607">
        <v>9.5</v>
      </c>
      <c r="R607">
        <v>8.5</v>
      </c>
      <c r="T607">
        <v>651</v>
      </c>
      <c r="V607">
        <v>80020</v>
      </c>
      <c r="X607">
        <v>1030</v>
      </c>
      <c r="AF607">
        <v>389</v>
      </c>
      <c r="AG607" t="s">
        <v>718</v>
      </c>
      <c r="AJ607">
        <v>9.3000000000000007</v>
      </c>
      <c r="AL607">
        <v>95</v>
      </c>
      <c r="AN607">
        <v>20</v>
      </c>
      <c r="AP607">
        <v>8.4</v>
      </c>
      <c r="AR607">
        <v>7.8</v>
      </c>
      <c r="AT607">
        <v>0.9</v>
      </c>
      <c r="BD607">
        <v>0</v>
      </c>
      <c r="BF607">
        <v>144</v>
      </c>
      <c r="BI607" t="s">
        <v>719</v>
      </c>
      <c r="BJ607">
        <v>0.35</v>
      </c>
      <c r="BM607" t="s">
        <v>719</v>
      </c>
      <c r="BN607">
        <v>0.3</v>
      </c>
      <c r="BQ607" t="s">
        <v>719</v>
      </c>
      <c r="BR607">
        <v>0.02</v>
      </c>
      <c r="BW607" t="s">
        <v>719</v>
      </c>
      <c r="BX607">
        <v>0.01</v>
      </c>
      <c r="CA607" t="s">
        <v>719</v>
      </c>
      <c r="CB607">
        <v>0.05</v>
      </c>
      <c r="CH607">
        <v>0.3</v>
      </c>
      <c r="CM607" t="s">
        <v>719</v>
      </c>
      <c r="CN607">
        <v>0.05</v>
      </c>
      <c r="CS607" t="s">
        <v>719</v>
      </c>
      <c r="CT607">
        <v>3.1E-2</v>
      </c>
      <c r="CV607">
        <v>0.1</v>
      </c>
      <c r="DA607" t="s">
        <v>719</v>
      </c>
      <c r="DB607">
        <v>0.01</v>
      </c>
      <c r="DD607">
        <v>5.4</v>
      </c>
      <c r="DF607">
        <v>172</v>
      </c>
      <c r="DH607">
        <v>54</v>
      </c>
      <c r="DL607">
        <v>54</v>
      </c>
      <c r="DN607">
        <v>9</v>
      </c>
      <c r="DP607">
        <v>12</v>
      </c>
      <c r="DR607">
        <v>0.4</v>
      </c>
      <c r="DT607">
        <v>13</v>
      </c>
      <c r="DV607">
        <v>1.5</v>
      </c>
      <c r="DX607">
        <v>6.4</v>
      </c>
      <c r="DZ607">
        <v>72</v>
      </c>
      <c r="EB607">
        <v>0.2</v>
      </c>
      <c r="ED607">
        <v>6.1</v>
      </c>
      <c r="EE607" t="s">
        <v>719</v>
      </c>
      <c r="EF607">
        <v>1</v>
      </c>
      <c r="EG607" t="s">
        <v>719</v>
      </c>
      <c r="EH607">
        <v>1</v>
      </c>
      <c r="EP607">
        <v>20</v>
      </c>
      <c r="EQ607" t="s">
        <v>719</v>
      </c>
      <c r="ER607">
        <v>1</v>
      </c>
      <c r="ES607" t="s">
        <v>719</v>
      </c>
      <c r="ET607">
        <v>1</v>
      </c>
      <c r="EY607" t="s">
        <v>719</v>
      </c>
      <c r="EZ607">
        <v>1</v>
      </c>
      <c r="FB607">
        <v>1.5</v>
      </c>
      <c r="FH607">
        <v>2</v>
      </c>
      <c r="FJ607">
        <v>14</v>
      </c>
      <c r="FN607">
        <v>24</v>
      </c>
      <c r="FO607" t="s">
        <v>719</v>
      </c>
      <c r="FP607">
        <v>1</v>
      </c>
      <c r="FR607">
        <v>19</v>
      </c>
      <c r="GL607">
        <v>4</v>
      </c>
      <c r="GN607">
        <v>140</v>
      </c>
      <c r="GW607" t="s">
        <v>719</v>
      </c>
      <c r="GX607">
        <v>1</v>
      </c>
      <c r="GY607" t="s">
        <v>719</v>
      </c>
      <c r="GZ607">
        <v>1</v>
      </c>
      <c r="IX607">
        <v>29</v>
      </c>
      <c r="IZ607">
        <v>170</v>
      </c>
      <c r="JD607">
        <v>160</v>
      </c>
      <c r="JP607">
        <v>118</v>
      </c>
      <c r="LH607">
        <v>232</v>
      </c>
      <c r="LJ607">
        <v>645</v>
      </c>
      <c r="LL607">
        <v>0.32</v>
      </c>
      <c r="LN607">
        <v>30</v>
      </c>
      <c r="MI607" t="s">
        <v>719</v>
      </c>
      <c r="MJ607">
        <v>1.9E-2</v>
      </c>
      <c r="MK607" t="s">
        <v>719</v>
      </c>
      <c r="ML607">
        <v>0.221</v>
      </c>
      <c r="MM607" t="s">
        <v>719</v>
      </c>
      <c r="MN607">
        <v>3.3000000000000002E-2</v>
      </c>
      <c r="MU607" t="s">
        <v>719</v>
      </c>
      <c r="MV607">
        <v>0.1</v>
      </c>
      <c r="MW607" t="s">
        <v>719</v>
      </c>
      <c r="MX607">
        <v>0.1</v>
      </c>
      <c r="NJ607">
        <v>394</v>
      </c>
      <c r="NL607">
        <v>1100</v>
      </c>
      <c r="PF607">
        <v>10</v>
      </c>
      <c r="RP607">
        <v>397</v>
      </c>
      <c r="RR607">
        <v>119</v>
      </c>
      <c r="SF607">
        <v>136</v>
      </c>
    </row>
    <row r="608" spans="1:500" x14ac:dyDescent="0.25">
      <c r="A608" t="s">
        <v>713</v>
      </c>
      <c r="B608">
        <v>9364500</v>
      </c>
      <c r="C608" s="1">
        <v>34858</v>
      </c>
      <c r="D608" s="2">
        <v>0.54166666666666663</v>
      </c>
      <c r="G608" t="s">
        <v>721</v>
      </c>
      <c r="H608" t="s">
        <v>715</v>
      </c>
      <c r="I608" t="s">
        <v>716</v>
      </c>
      <c r="J608" t="s">
        <v>717</v>
      </c>
      <c r="P608">
        <v>11.5</v>
      </c>
      <c r="V608">
        <v>1028</v>
      </c>
      <c r="X608">
        <v>4370</v>
      </c>
      <c r="AF608">
        <v>276</v>
      </c>
      <c r="IX608">
        <v>124</v>
      </c>
    </row>
    <row r="609" spans="1:504" x14ac:dyDescent="0.25">
      <c r="A609" t="s">
        <v>713</v>
      </c>
      <c r="B609">
        <v>9364500</v>
      </c>
      <c r="C609" s="1">
        <v>34877</v>
      </c>
      <c r="D609" s="2">
        <v>0.45833333333333331</v>
      </c>
      <c r="G609" t="s">
        <v>721</v>
      </c>
      <c r="H609" t="s">
        <v>715</v>
      </c>
      <c r="I609" t="s">
        <v>716</v>
      </c>
      <c r="J609" t="s">
        <v>717</v>
      </c>
      <c r="P609">
        <v>10.5</v>
      </c>
      <c r="V609">
        <v>1028</v>
      </c>
      <c r="X609">
        <v>5460</v>
      </c>
      <c r="AF609">
        <v>239</v>
      </c>
      <c r="IX609">
        <v>155</v>
      </c>
    </row>
    <row r="610" spans="1:504" x14ac:dyDescent="0.25">
      <c r="A610" t="s">
        <v>713</v>
      </c>
      <c r="B610">
        <v>9364500</v>
      </c>
      <c r="C610" s="1">
        <v>34921</v>
      </c>
      <c r="D610" s="2">
        <v>0.375</v>
      </c>
      <c r="G610" t="s">
        <v>721</v>
      </c>
      <c r="H610" t="s">
        <v>715</v>
      </c>
      <c r="I610" t="s">
        <v>716</v>
      </c>
      <c r="J610" t="s">
        <v>717</v>
      </c>
      <c r="P610">
        <v>19</v>
      </c>
      <c r="R610">
        <v>25</v>
      </c>
      <c r="T610">
        <v>629</v>
      </c>
      <c r="V610">
        <v>80020</v>
      </c>
      <c r="X610">
        <v>841</v>
      </c>
      <c r="AF610">
        <v>407</v>
      </c>
      <c r="AH610">
        <v>1.0000000000000001E-5</v>
      </c>
      <c r="AJ610">
        <v>7.9</v>
      </c>
      <c r="AL610">
        <v>104</v>
      </c>
      <c r="AM610" t="s">
        <v>719</v>
      </c>
      <c r="AN610">
        <v>10</v>
      </c>
      <c r="AP610">
        <v>8.1999999999999993</v>
      </c>
      <c r="AR610">
        <v>7.7</v>
      </c>
      <c r="AT610">
        <v>1.1000000000000001</v>
      </c>
      <c r="BD610">
        <v>0</v>
      </c>
      <c r="BF610">
        <v>109</v>
      </c>
      <c r="BI610" t="s">
        <v>719</v>
      </c>
      <c r="BJ610">
        <v>0.25</v>
      </c>
      <c r="BM610" t="s">
        <v>719</v>
      </c>
      <c r="BN610">
        <v>0.18</v>
      </c>
      <c r="BR610">
        <v>0.02</v>
      </c>
      <c r="BW610" t="s">
        <v>719</v>
      </c>
      <c r="BX610">
        <v>0.01</v>
      </c>
      <c r="CA610" t="s">
        <v>719</v>
      </c>
      <c r="CB610">
        <v>0.05</v>
      </c>
      <c r="CG610" t="s">
        <v>719</v>
      </c>
      <c r="CH610">
        <v>0.2</v>
      </c>
      <c r="CM610" t="s">
        <v>719</v>
      </c>
      <c r="CN610">
        <v>0.05</v>
      </c>
      <c r="CS610" t="s">
        <v>719</v>
      </c>
      <c r="CT610">
        <v>3.1E-2</v>
      </c>
      <c r="CU610" t="s">
        <v>719</v>
      </c>
      <c r="CV610">
        <v>0.01</v>
      </c>
      <c r="DA610" t="s">
        <v>719</v>
      </c>
      <c r="DB610">
        <v>0.01</v>
      </c>
      <c r="DD610">
        <v>1.9</v>
      </c>
      <c r="DF610">
        <v>160</v>
      </c>
      <c r="DH610">
        <v>70</v>
      </c>
      <c r="DL610">
        <v>52</v>
      </c>
      <c r="DN610">
        <v>7.2</v>
      </c>
      <c r="DP610">
        <v>16</v>
      </c>
      <c r="DR610">
        <v>0.55000000000000004</v>
      </c>
      <c r="DT610">
        <v>18</v>
      </c>
      <c r="DV610">
        <v>1.8</v>
      </c>
      <c r="DX610">
        <v>11</v>
      </c>
      <c r="DZ610">
        <v>86</v>
      </c>
      <c r="EB610">
        <v>0.3</v>
      </c>
      <c r="ED610">
        <v>3.8</v>
      </c>
      <c r="EP610">
        <v>40</v>
      </c>
      <c r="FN610">
        <v>20</v>
      </c>
      <c r="IX610">
        <v>24</v>
      </c>
      <c r="IZ610">
        <v>110</v>
      </c>
      <c r="JD610">
        <v>980</v>
      </c>
      <c r="JP610">
        <v>89</v>
      </c>
      <c r="LH610">
        <v>232</v>
      </c>
      <c r="LJ610">
        <v>526</v>
      </c>
      <c r="LL610">
        <v>0.32</v>
      </c>
      <c r="LN610">
        <v>32</v>
      </c>
      <c r="MJ610">
        <v>2.5999999999999999E-2</v>
      </c>
      <c r="MK610" t="s">
        <v>719</v>
      </c>
      <c r="ML610">
        <v>0.221</v>
      </c>
      <c r="MM610" t="s">
        <v>719</v>
      </c>
      <c r="MN610">
        <v>3.3000000000000002E-2</v>
      </c>
      <c r="NB610">
        <v>10</v>
      </c>
      <c r="NJ610">
        <v>39</v>
      </c>
      <c r="NL610">
        <v>89</v>
      </c>
      <c r="PF610">
        <v>10</v>
      </c>
      <c r="RL610">
        <v>3045</v>
      </c>
      <c r="RP610">
        <v>398</v>
      </c>
      <c r="RR610">
        <v>97</v>
      </c>
    </row>
    <row r="611" spans="1:504" x14ac:dyDescent="0.25">
      <c r="A611" t="s">
        <v>713</v>
      </c>
      <c r="B611">
        <v>9364500</v>
      </c>
      <c r="C611" s="1">
        <v>34947</v>
      </c>
      <c r="D611" s="2">
        <v>0.6875</v>
      </c>
      <c r="G611" t="s">
        <v>721</v>
      </c>
      <c r="H611" t="s">
        <v>715</v>
      </c>
      <c r="I611" t="s">
        <v>716</v>
      </c>
      <c r="J611" t="s">
        <v>717</v>
      </c>
      <c r="P611">
        <v>24</v>
      </c>
      <c r="R611">
        <v>31</v>
      </c>
      <c r="V611">
        <v>1028</v>
      </c>
      <c r="W611" t="s">
        <v>720</v>
      </c>
      <c r="X611">
        <v>450</v>
      </c>
      <c r="AF611">
        <v>538</v>
      </c>
      <c r="IW611" t="s">
        <v>720</v>
      </c>
      <c r="IX611">
        <v>13</v>
      </c>
    </row>
    <row r="612" spans="1:504" x14ac:dyDescent="0.25">
      <c r="A612" t="s">
        <v>713</v>
      </c>
      <c r="B612">
        <v>9364500</v>
      </c>
      <c r="C612" s="1">
        <v>34975</v>
      </c>
      <c r="D612" s="2">
        <v>0.66666666666666663</v>
      </c>
      <c r="G612" t="s">
        <v>721</v>
      </c>
      <c r="H612" t="s">
        <v>715</v>
      </c>
      <c r="I612" t="s">
        <v>716</v>
      </c>
      <c r="J612" t="s">
        <v>717</v>
      </c>
      <c r="P612">
        <v>16</v>
      </c>
      <c r="R612">
        <v>19</v>
      </c>
      <c r="V612">
        <v>1028</v>
      </c>
      <c r="X612">
        <v>508</v>
      </c>
      <c r="AB612">
        <v>4.75</v>
      </c>
      <c r="AF612">
        <v>480</v>
      </c>
      <c r="IV612">
        <v>1.45</v>
      </c>
      <c r="IX612">
        <v>14</v>
      </c>
    </row>
    <row r="613" spans="1:504" x14ac:dyDescent="0.25">
      <c r="A613" t="s">
        <v>713</v>
      </c>
      <c r="B613">
        <v>9364500</v>
      </c>
      <c r="C613" s="1">
        <v>35039</v>
      </c>
      <c r="D613" s="2">
        <v>0.35416666666666669</v>
      </c>
      <c r="G613" t="s">
        <v>714</v>
      </c>
      <c r="H613" t="s">
        <v>715</v>
      </c>
      <c r="I613" t="s">
        <v>716</v>
      </c>
      <c r="J613" t="s">
        <v>717</v>
      </c>
      <c r="P613">
        <v>3.5</v>
      </c>
      <c r="R613">
        <v>0</v>
      </c>
      <c r="T613">
        <v>630</v>
      </c>
      <c r="V613">
        <v>80020</v>
      </c>
      <c r="X613">
        <v>269</v>
      </c>
      <c r="AB613">
        <v>4.4000000000000004</v>
      </c>
      <c r="AF613">
        <v>774</v>
      </c>
      <c r="AH613">
        <v>1.0000000000000001E-5</v>
      </c>
      <c r="AJ613">
        <v>11.9</v>
      </c>
      <c r="AL613">
        <v>109</v>
      </c>
      <c r="AM613" t="s">
        <v>719</v>
      </c>
      <c r="AN613">
        <v>10</v>
      </c>
      <c r="AP613">
        <v>8.1999999999999993</v>
      </c>
      <c r="AR613">
        <v>7.9</v>
      </c>
      <c r="AT613">
        <v>2.1</v>
      </c>
      <c r="BD613">
        <v>0</v>
      </c>
      <c r="BF613">
        <v>202</v>
      </c>
      <c r="BH613">
        <v>41</v>
      </c>
      <c r="BI613" t="s">
        <v>719</v>
      </c>
      <c r="BJ613">
        <v>0.41</v>
      </c>
      <c r="BK613" t="s">
        <v>719</v>
      </c>
      <c r="BL613">
        <v>0.41</v>
      </c>
      <c r="BM613" t="s">
        <v>719</v>
      </c>
      <c r="BN613">
        <v>0.2</v>
      </c>
      <c r="BO613" t="s">
        <v>719</v>
      </c>
      <c r="BP613">
        <v>0.2</v>
      </c>
      <c r="BQ613" t="s">
        <v>719</v>
      </c>
      <c r="BR613">
        <v>0.02</v>
      </c>
      <c r="BV613">
        <v>63</v>
      </c>
      <c r="BX613">
        <v>0.01</v>
      </c>
      <c r="CB613">
        <v>0.2</v>
      </c>
      <c r="CE613" t="s">
        <v>719</v>
      </c>
      <c r="CF613">
        <v>0.2</v>
      </c>
      <c r="CG613" t="s">
        <v>719</v>
      </c>
      <c r="CH613">
        <v>0.2</v>
      </c>
      <c r="CJ613">
        <v>1000</v>
      </c>
      <c r="CN613">
        <v>0.21</v>
      </c>
      <c r="CP613">
        <v>2</v>
      </c>
      <c r="CS613" t="s">
        <v>719</v>
      </c>
      <c r="CT613">
        <v>3.1E-2</v>
      </c>
      <c r="CU613" t="s">
        <v>719</v>
      </c>
      <c r="CV613">
        <v>0.01</v>
      </c>
      <c r="CW613" t="s">
        <v>719</v>
      </c>
      <c r="CX613">
        <v>0.01</v>
      </c>
      <c r="CZ613">
        <v>390</v>
      </c>
      <c r="DA613" t="s">
        <v>719</v>
      </c>
      <c r="DB613">
        <v>0.01</v>
      </c>
      <c r="DD613">
        <v>2.4</v>
      </c>
      <c r="DF613">
        <v>312</v>
      </c>
      <c r="DH613">
        <v>146</v>
      </c>
      <c r="DL613">
        <v>100</v>
      </c>
      <c r="DN613">
        <v>15</v>
      </c>
      <c r="DP613">
        <v>39</v>
      </c>
      <c r="DR613">
        <v>0.96</v>
      </c>
      <c r="DT613">
        <v>21</v>
      </c>
      <c r="DV613">
        <v>3</v>
      </c>
      <c r="DX613">
        <v>22</v>
      </c>
      <c r="DZ613">
        <v>180</v>
      </c>
      <c r="EB613">
        <v>0.5</v>
      </c>
      <c r="ED613">
        <v>5</v>
      </c>
      <c r="EE613" t="s">
        <v>719</v>
      </c>
      <c r="EF613">
        <v>1</v>
      </c>
      <c r="EJ613">
        <v>8</v>
      </c>
      <c r="EL613">
        <v>81</v>
      </c>
      <c r="EM613" t="s">
        <v>719</v>
      </c>
      <c r="EN613">
        <v>1</v>
      </c>
      <c r="EP613">
        <v>90</v>
      </c>
      <c r="EQ613" t="s">
        <v>719</v>
      </c>
      <c r="ER613">
        <v>1</v>
      </c>
      <c r="EU613" t="s">
        <v>719</v>
      </c>
      <c r="EV613">
        <v>1</v>
      </c>
      <c r="EW613" t="s">
        <v>719</v>
      </c>
      <c r="EX613">
        <v>1</v>
      </c>
      <c r="EZ613">
        <v>1</v>
      </c>
      <c r="FC613" t="s">
        <v>719</v>
      </c>
      <c r="FD613">
        <v>1</v>
      </c>
      <c r="FE613" t="s">
        <v>719</v>
      </c>
      <c r="FF613">
        <v>5</v>
      </c>
      <c r="FH613">
        <v>4</v>
      </c>
      <c r="FL613">
        <v>12</v>
      </c>
      <c r="FN613">
        <v>11</v>
      </c>
      <c r="FO613" t="s">
        <v>719</v>
      </c>
      <c r="FP613">
        <v>1</v>
      </c>
      <c r="FT613">
        <v>30</v>
      </c>
      <c r="FV613">
        <v>960</v>
      </c>
      <c r="FX613">
        <v>51</v>
      </c>
      <c r="GB613">
        <v>2</v>
      </c>
      <c r="GD613">
        <v>3</v>
      </c>
      <c r="GE613" t="s">
        <v>719</v>
      </c>
      <c r="GF613">
        <v>1</v>
      </c>
      <c r="GL613">
        <v>20</v>
      </c>
      <c r="GP613">
        <v>120</v>
      </c>
      <c r="GQ613" t="s">
        <v>719</v>
      </c>
      <c r="GR613">
        <v>1</v>
      </c>
      <c r="GT613">
        <v>7</v>
      </c>
      <c r="GW613" t="s">
        <v>719</v>
      </c>
      <c r="GX613">
        <v>1</v>
      </c>
      <c r="GY613" t="s">
        <v>719</v>
      </c>
      <c r="GZ613">
        <v>1</v>
      </c>
      <c r="HB613">
        <v>700</v>
      </c>
      <c r="IL613">
        <v>0.08</v>
      </c>
      <c r="IN613">
        <v>1.7</v>
      </c>
      <c r="IV613">
        <v>1.34</v>
      </c>
      <c r="IX613">
        <v>7.6</v>
      </c>
      <c r="IY613" t="s">
        <v>719</v>
      </c>
      <c r="IZ613">
        <v>14</v>
      </c>
      <c r="JD613">
        <v>47</v>
      </c>
      <c r="JP613">
        <v>166</v>
      </c>
      <c r="LH613">
        <v>465</v>
      </c>
      <c r="LJ613">
        <v>338</v>
      </c>
      <c r="LL613">
        <v>0.63</v>
      </c>
      <c r="LN613">
        <v>34</v>
      </c>
      <c r="MI613" t="s">
        <v>719</v>
      </c>
      <c r="MJ613">
        <v>1.9E-2</v>
      </c>
      <c r="ML613">
        <v>0.88500000000000001</v>
      </c>
      <c r="MN613">
        <v>3.3000000000000002E-2</v>
      </c>
      <c r="MW613" t="s">
        <v>719</v>
      </c>
      <c r="MX613">
        <v>0.1</v>
      </c>
      <c r="MZ613">
        <v>0.03</v>
      </c>
      <c r="NB613">
        <v>10</v>
      </c>
      <c r="NE613" t="s">
        <v>718</v>
      </c>
      <c r="NH613">
        <v>0.02</v>
      </c>
      <c r="NJ613">
        <v>30</v>
      </c>
      <c r="NL613">
        <v>22</v>
      </c>
      <c r="PF613">
        <v>10</v>
      </c>
      <c r="RL613">
        <v>3045</v>
      </c>
      <c r="RP613">
        <v>724</v>
      </c>
      <c r="RR613">
        <v>173</v>
      </c>
    </row>
    <row r="614" spans="1:504" x14ac:dyDescent="0.25">
      <c r="A614" t="s">
        <v>713</v>
      </c>
      <c r="B614">
        <v>9364500</v>
      </c>
      <c r="C614" s="1">
        <v>35080</v>
      </c>
      <c r="D614" s="2">
        <v>0.60416666666666663</v>
      </c>
      <c r="G614" t="s">
        <v>714</v>
      </c>
      <c r="H614" t="s">
        <v>715</v>
      </c>
      <c r="I614" t="s">
        <v>716</v>
      </c>
      <c r="J614" t="s">
        <v>717</v>
      </c>
      <c r="P614">
        <v>2</v>
      </c>
      <c r="R614">
        <v>12</v>
      </c>
      <c r="T614">
        <v>625</v>
      </c>
      <c r="V614">
        <v>80020</v>
      </c>
      <c r="X614">
        <v>261</v>
      </c>
      <c r="AB614">
        <v>4.3499999999999996</v>
      </c>
      <c r="AF614">
        <v>792</v>
      </c>
      <c r="AH614">
        <v>1.0000000000000001E-5</v>
      </c>
      <c r="AJ614">
        <v>12.1</v>
      </c>
      <c r="AL614">
        <v>107</v>
      </c>
      <c r="AN614">
        <v>10</v>
      </c>
      <c r="AP614">
        <v>8.1999999999999993</v>
      </c>
      <c r="AR614">
        <v>8</v>
      </c>
      <c r="AT614">
        <v>2.1</v>
      </c>
      <c r="BD614">
        <v>0</v>
      </c>
      <c r="BF614">
        <v>207</v>
      </c>
      <c r="BI614" t="s">
        <v>719</v>
      </c>
      <c r="BJ614">
        <v>0.57999999999999996</v>
      </c>
      <c r="BK614" t="s">
        <v>719</v>
      </c>
      <c r="BL614">
        <v>0.57999999999999996</v>
      </c>
      <c r="BM614" t="s">
        <v>719</v>
      </c>
      <c r="BN614">
        <v>0.18</v>
      </c>
      <c r="BO614" t="s">
        <v>719</v>
      </c>
      <c r="BP614">
        <v>0.18</v>
      </c>
      <c r="BR614">
        <v>0.02</v>
      </c>
      <c r="BX614">
        <v>0.01</v>
      </c>
      <c r="CB614">
        <v>0.37</v>
      </c>
      <c r="CE614" t="s">
        <v>719</v>
      </c>
      <c r="CF614">
        <v>0.2</v>
      </c>
      <c r="CG614" t="s">
        <v>719</v>
      </c>
      <c r="CH614">
        <v>0.2</v>
      </c>
      <c r="CN614">
        <v>0.38</v>
      </c>
      <c r="CS614" t="s">
        <v>719</v>
      </c>
      <c r="CT614">
        <v>3.1E-2</v>
      </c>
      <c r="CV614">
        <v>0.03</v>
      </c>
      <c r="CX614">
        <v>0.02</v>
      </c>
      <c r="DA614" t="s">
        <v>719</v>
      </c>
      <c r="DB614">
        <v>0.01</v>
      </c>
      <c r="DD614">
        <v>3.3</v>
      </c>
      <c r="DF614">
        <v>301</v>
      </c>
      <c r="DH614">
        <v>132</v>
      </c>
      <c r="DL614">
        <v>96</v>
      </c>
      <c r="DN614">
        <v>15</v>
      </c>
      <c r="DP614">
        <v>34</v>
      </c>
      <c r="DR614">
        <v>0.85</v>
      </c>
      <c r="DT614">
        <v>20</v>
      </c>
      <c r="DV614">
        <v>3</v>
      </c>
      <c r="DX614">
        <v>24</v>
      </c>
      <c r="DZ614">
        <v>190</v>
      </c>
      <c r="EB614">
        <v>0.4</v>
      </c>
      <c r="ED614">
        <v>8</v>
      </c>
      <c r="EP614">
        <v>90</v>
      </c>
      <c r="FN614">
        <v>6</v>
      </c>
      <c r="IV614">
        <v>1.33</v>
      </c>
      <c r="IX614">
        <v>7.4</v>
      </c>
      <c r="IY614" t="s">
        <v>719</v>
      </c>
      <c r="IZ614">
        <v>1</v>
      </c>
      <c r="JC614" t="s">
        <v>719</v>
      </c>
      <c r="JD614">
        <v>15</v>
      </c>
      <c r="JP614">
        <v>170</v>
      </c>
      <c r="LH614">
        <v>474</v>
      </c>
      <c r="LJ614">
        <v>334</v>
      </c>
      <c r="LL614">
        <v>0.64</v>
      </c>
      <c r="LN614">
        <v>62</v>
      </c>
      <c r="MJ614">
        <v>2.5999999999999999E-2</v>
      </c>
      <c r="ML614">
        <v>1.64</v>
      </c>
      <c r="MN614">
        <v>3.3000000000000002E-2</v>
      </c>
      <c r="NB614">
        <v>10</v>
      </c>
      <c r="NJ614">
        <v>31</v>
      </c>
      <c r="NL614">
        <v>22</v>
      </c>
      <c r="PF614">
        <v>10</v>
      </c>
      <c r="RL614">
        <v>3045</v>
      </c>
      <c r="RP614">
        <v>764</v>
      </c>
      <c r="RR614">
        <v>173</v>
      </c>
    </row>
    <row r="615" spans="1:504" x14ac:dyDescent="0.25">
      <c r="A615" t="s">
        <v>713</v>
      </c>
      <c r="B615">
        <v>9364500</v>
      </c>
      <c r="C615" s="1">
        <v>35156</v>
      </c>
      <c r="D615" s="2">
        <v>0.59375</v>
      </c>
      <c r="G615" t="s">
        <v>714</v>
      </c>
      <c r="H615" t="s">
        <v>715</v>
      </c>
      <c r="I615" t="s">
        <v>716</v>
      </c>
      <c r="J615" t="s">
        <v>717</v>
      </c>
      <c r="P615">
        <v>14.5</v>
      </c>
      <c r="R615">
        <v>22.5</v>
      </c>
      <c r="T615">
        <v>629</v>
      </c>
      <c r="V615">
        <v>80020</v>
      </c>
      <c r="X615">
        <v>220</v>
      </c>
      <c r="AB615">
        <v>4.37</v>
      </c>
      <c r="AF615">
        <v>636</v>
      </c>
      <c r="AG615" t="s">
        <v>718</v>
      </c>
      <c r="AJ615">
        <v>12.5</v>
      </c>
      <c r="AL615">
        <v>149</v>
      </c>
      <c r="AM615" t="s">
        <v>719</v>
      </c>
      <c r="AN615">
        <v>10</v>
      </c>
      <c r="AP615">
        <v>8.6</v>
      </c>
      <c r="AR615">
        <v>8</v>
      </c>
      <c r="AT615">
        <v>0.5</v>
      </c>
      <c r="BD615">
        <v>11</v>
      </c>
      <c r="BF615">
        <v>129</v>
      </c>
      <c r="BI615" t="s">
        <v>719</v>
      </c>
      <c r="BJ615">
        <v>0.25</v>
      </c>
      <c r="BK615" t="s">
        <v>719</v>
      </c>
      <c r="BL615">
        <v>0.25</v>
      </c>
      <c r="BM615" t="s">
        <v>719</v>
      </c>
      <c r="BN615">
        <v>0.18</v>
      </c>
      <c r="BP615">
        <v>0.18</v>
      </c>
      <c r="BR615">
        <v>0.02</v>
      </c>
      <c r="BX615">
        <v>0.02</v>
      </c>
      <c r="CA615" t="s">
        <v>719</v>
      </c>
      <c r="CB615">
        <v>0.03</v>
      </c>
      <c r="CF615">
        <v>0.2</v>
      </c>
      <c r="CG615" t="s">
        <v>719</v>
      </c>
      <c r="CH615">
        <v>0.2</v>
      </c>
      <c r="CM615" t="s">
        <v>719</v>
      </c>
      <c r="CN615">
        <v>0.05</v>
      </c>
      <c r="CT615">
        <v>6.0999999999999999E-2</v>
      </c>
      <c r="CV615">
        <v>0.02</v>
      </c>
      <c r="CW615" t="s">
        <v>719</v>
      </c>
      <c r="CX615">
        <v>0.01</v>
      </c>
      <c r="DB615">
        <v>0.02</v>
      </c>
      <c r="DD615">
        <v>3.6</v>
      </c>
      <c r="DF615">
        <v>266</v>
      </c>
      <c r="DH615">
        <v>142</v>
      </c>
      <c r="DL615">
        <v>85</v>
      </c>
      <c r="DN615">
        <v>13</v>
      </c>
      <c r="DP615">
        <v>31</v>
      </c>
      <c r="DR615">
        <v>0.83</v>
      </c>
      <c r="DT615">
        <v>20</v>
      </c>
      <c r="DV615">
        <v>3</v>
      </c>
      <c r="DX615">
        <v>19</v>
      </c>
      <c r="DZ615">
        <v>170</v>
      </c>
      <c r="EB615">
        <v>0.4</v>
      </c>
      <c r="ED615">
        <v>5.3</v>
      </c>
      <c r="EE615" t="s">
        <v>719</v>
      </c>
      <c r="EF615">
        <v>1</v>
      </c>
      <c r="EL615">
        <v>59</v>
      </c>
      <c r="EM615" t="s">
        <v>719</v>
      </c>
      <c r="EN615">
        <v>1</v>
      </c>
      <c r="EP615">
        <v>70</v>
      </c>
      <c r="EQ615" t="s">
        <v>719</v>
      </c>
      <c r="ER615">
        <v>1</v>
      </c>
      <c r="EY615" t="s">
        <v>719</v>
      </c>
      <c r="EZ615">
        <v>1</v>
      </c>
      <c r="FC615" t="s">
        <v>719</v>
      </c>
      <c r="FD615">
        <v>1</v>
      </c>
      <c r="FH615">
        <v>2</v>
      </c>
      <c r="FN615">
        <v>7</v>
      </c>
      <c r="FO615" t="s">
        <v>719</v>
      </c>
      <c r="FP615">
        <v>1</v>
      </c>
      <c r="FX615">
        <v>46</v>
      </c>
      <c r="GB615">
        <v>2</v>
      </c>
      <c r="GD615">
        <v>2</v>
      </c>
      <c r="GE615" t="s">
        <v>719</v>
      </c>
      <c r="GF615">
        <v>1</v>
      </c>
      <c r="GL615">
        <v>4</v>
      </c>
      <c r="GQ615" t="s">
        <v>719</v>
      </c>
      <c r="GR615">
        <v>1</v>
      </c>
      <c r="GT615">
        <v>9</v>
      </c>
      <c r="GW615" t="s">
        <v>719</v>
      </c>
      <c r="GX615">
        <v>1</v>
      </c>
      <c r="GY615" t="s">
        <v>719</v>
      </c>
      <c r="GZ615">
        <v>1</v>
      </c>
      <c r="IN615">
        <v>2</v>
      </c>
      <c r="IV615">
        <v>1.33</v>
      </c>
      <c r="IX615">
        <v>6.2</v>
      </c>
      <c r="IY615" t="s">
        <v>720</v>
      </c>
      <c r="IZ615">
        <v>2</v>
      </c>
      <c r="JD615">
        <v>35</v>
      </c>
      <c r="JP615">
        <v>123</v>
      </c>
      <c r="LH615">
        <v>401</v>
      </c>
      <c r="LJ615">
        <v>238</v>
      </c>
      <c r="LL615">
        <v>0.55000000000000004</v>
      </c>
      <c r="LN615">
        <v>64</v>
      </c>
      <c r="MJ615">
        <v>2.5999999999999999E-2</v>
      </c>
      <c r="MK615" t="s">
        <v>719</v>
      </c>
      <c r="ML615">
        <v>0.13300000000000001</v>
      </c>
      <c r="MN615">
        <v>6.6000000000000003E-2</v>
      </c>
      <c r="MW615" t="s">
        <v>719</v>
      </c>
      <c r="MX615">
        <v>0.1</v>
      </c>
      <c r="NB615">
        <v>10</v>
      </c>
      <c r="NJ615">
        <v>22</v>
      </c>
      <c r="NL615">
        <v>13</v>
      </c>
      <c r="PF615">
        <v>10</v>
      </c>
      <c r="RL615">
        <v>3045</v>
      </c>
      <c r="RP615">
        <v>612</v>
      </c>
      <c r="RR615">
        <v>114</v>
      </c>
    </row>
    <row r="616" spans="1:504" x14ac:dyDescent="0.25">
      <c r="A616" t="s">
        <v>713</v>
      </c>
      <c r="B616">
        <v>9364500</v>
      </c>
      <c r="C616" s="1">
        <v>35312</v>
      </c>
      <c r="D616" s="2">
        <v>0.55208333333333337</v>
      </c>
      <c r="G616" t="s">
        <v>721</v>
      </c>
      <c r="H616" t="s">
        <v>715</v>
      </c>
      <c r="I616" t="s">
        <v>716</v>
      </c>
      <c r="J616" t="s">
        <v>717</v>
      </c>
      <c r="P616">
        <v>22</v>
      </c>
      <c r="R616">
        <v>27.5</v>
      </c>
      <c r="T616">
        <v>631</v>
      </c>
      <c r="V616">
        <v>80020</v>
      </c>
      <c r="X616">
        <v>72</v>
      </c>
      <c r="AB616">
        <v>0.86</v>
      </c>
      <c r="AF616">
        <v>905</v>
      </c>
      <c r="AH616">
        <v>1.0000000000000001E-5</v>
      </c>
      <c r="AJ616">
        <v>9</v>
      </c>
      <c r="AL616">
        <v>125</v>
      </c>
      <c r="AM616" t="s">
        <v>719</v>
      </c>
      <c r="AN616">
        <v>10</v>
      </c>
      <c r="AP616">
        <v>8.3000000000000007</v>
      </c>
      <c r="AR616">
        <v>7.6</v>
      </c>
      <c r="AT616">
        <v>1.7</v>
      </c>
      <c r="BD616">
        <v>5</v>
      </c>
      <c r="BF616">
        <v>205</v>
      </c>
      <c r="BJ616">
        <v>0.28999999999999998</v>
      </c>
      <c r="BK616" t="s">
        <v>719</v>
      </c>
      <c r="BL616">
        <v>0.28999999999999998</v>
      </c>
      <c r="BM616" t="s">
        <v>719</v>
      </c>
      <c r="BN616">
        <v>0.2</v>
      </c>
      <c r="BO616" t="s">
        <v>719</v>
      </c>
      <c r="BP616">
        <v>0.2</v>
      </c>
      <c r="BQ616" t="s">
        <v>719</v>
      </c>
      <c r="BR616">
        <v>0.02</v>
      </c>
      <c r="BW616" t="s">
        <v>719</v>
      </c>
      <c r="BX616">
        <v>0.01</v>
      </c>
      <c r="CB616">
        <v>0.09</v>
      </c>
      <c r="CE616" t="s">
        <v>719</v>
      </c>
      <c r="CF616">
        <v>0.2</v>
      </c>
      <c r="CH616">
        <v>0.2</v>
      </c>
      <c r="CN616">
        <v>0.09</v>
      </c>
      <c r="CS616" t="s">
        <v>719</v>
      </c>
      <c r="CT616">
        <v>3.1E-2</v>
      </c>
      <c r="CV616">
        <v>0.04</v>
      </c>
      <c r="CX616">
        <v>0.02</v>
      </c>
      <c r="DA616" t="s">
        <v>719</v>
      </c>
      <c r="DB616">
        <v>0.01</v>
      </c>
      <c r="DD616">
        <v>2.2000000000000002</v>
      </c>
      <c r="DF616">
        <v>349</v>
      </c>
      <c r="DH616">
        <v>172</v>
      </c>
      <c r="DL616">
        <v>110</v>
      </c>
      <c r="DN616">
        <v>18</v>
      </c>
      <c r="DP616">
        <v>55</v>
      </c>
      <c r="DR616">
        <v>1.28</v>
      </c>
      <c r="DT616">
        <v>25</v>
      </c>
      <c r="DV616">
        <v>4</v>
      </c>
      <c r="DX616">
        <v>31</v>
      </c>
      <c r="DZ616">
        <v>250</v>
      </c>
      <c r="EB616">
        <v>0.5</v>
      </c>
      <c r="ED616">
        <v>4.9000000000000004</v>
      </c>
      <c r="EE616" t="s">
        <v>719</v>
      </c>
      <c r="EF616">
        <v>1</v>
      </c>
      <c r="EL616">
        <v>107</v>
      </c>
      <c r="EM616" t="s">
        <v>719</v>
      </c>
      <c r="EN616">
        <v>1</v>
      </c>
      <c r="EP616">
        <v>111</v>
      </c>
      <c r="EQ616" t="s">
        <v>719</v>
      </c>
      <c r="ER616">
        <v>1</v>
      </c>
      <c r="EZ616">
        <v>1</v>
      </c>
      <c r="FC616" t="s">
        <v>719</v>
      </c>
      <c r="FD616">
        <v>1</v>
      </c>
      <c r="FH616">
        <v>2</v>
      </c>
      <c r="FM616" t="s">
        <v>719</v>
      </c>
      <c r="FN616">
        <v>3</v>
      </c>
      <c r="FO616" t="s">
        <v>719</v>
      </c>
      <c r="FP616">
        <v>1</v>
      </c>
      <c r="FX616">
        <v>55</v>
      </c>
      <c r="GB616">
        <v>3</v>
      </c>
      <c r="GD616">
        <v>3</v>
      </c>
      <c r="GE616" t="s">
        <v>719</v>
      </c>
      <c r="GF616">
        <v>1</v>
      </c>
      <c r="GL616">
        <v>4</v>
      </c>
      <c r="GQ616" t="s">
        <v>719</v>
      </c>
      <c r="GR616">
        <v>1</v>
      </c>
      <c r="GT616">
        <v>6</v>
      </c>
      <c r="GW616" t="s">
        <v>719</v>
      </c>
      <c r="GX616">
        <v>1</v>
      </c>
      <c r="GY616" t="s">
        <v>719</v>
      </c>
      <c r="GZ616">
        <v>1</v>
      </c>
      <c r="IN616">
        <v>3</v>
      </c>
      <c r="IV616">
        <v>0.26</v>
      </c>
      <c r="IX616">
        <v>2</v>
      </c>
      <c r="JP616">
        <v>176</v>
      </c>
      <c r="LH616">
        <v>580</v>
      </c>
      <c r="LJ616">
        <v>113</v>
      </c>
      <c r="LL616">
        <v>0.79</v>
      </c>
      <c r="LN616">
        <v>53</v>
      </c>
      <c r="MI616" t="s">
        <v>719</v>
      </c>
      <c r="MJ616">
        <v>1.9E-2</v>
      </c>
      <c r="ML616">
        <v>0.39800000000000002</v>
      </c>
      <c r="MM616" t="s">
        <v>719</v>
      </c>
      <c r="MN616">
        <v>3.3000000000000002E-2</v>
      </c>
      <c r="MW616" t="s">
        <v>719</v>
      </c>
      <c r="MX616">
        <v>0.1</v>
      </c>
      <c r="NB616">
        <v>10</v>
      </c>
      <c r="NJ616">
        <v>36</v>
      </c>
      <c r="NL616">
        <v>7</v>
      </c>
      <c r="PF616">
        <v>10</v>
      </c>
      <c r="RL616">
        <v>3045</v>
      </c>
      <c r="RP616">
        <v>864</v>
      </c>
      <c r="RR616">
        <v>158</v>
      </c>
    </row>
    <row r="617" spans="1:504" x14ac:dyDescent="0.25">
      <c r="A617" t="s">
        <v>713</v>
      </c>
      <c r="B617">
        <v>9364500</v>
      </c>
      <c r="C617" s="1">
        <v>35366</v>
      </c>
      <c r="D617" s="2">
        <v>0.52083333333333337</v>
      </c>
      <c r="G617" t="s">
        <v>714</v>
      </c>
      <c r="H617" t="s">
        <v>715</v>
      </c>
      <c r="I617" t="s">
        <v>716</v>
      </c>
      <c r="J617" t="s">
        <v>717</v>
      </c>
      <c r="P617">
        <v>7.5</v>
      </c>
      <c r="R617">
        <v>9</v>
      </c>
      <c r="T617">
        <v>628</v>
      </c>
      <c r="V617">
        <v>80020</v>
      </c>
      <c r="X617">
        <v>609</v>
      </c>
      <c r="AB617">
        <v>4.8</v>
      </c>
      <c r="AF617">
        <v>575</v>
      </c>
      <c r="AH617">
        <v>1.0000000000000001E-5</v>
      </c>
      <c r="AJ617">
        <v>10</v>
      </c>
      <c r="AL617">
        <v>101</v>
      </c>
      <c r="AM617" t="s">
        <v>719</v>
      </c>
      <c r="AN617">
        <v>10</v>
      </c>
      <c r="AP617">
        <v>8.3000000000000007</v>
      </c>
      <c r="AR617">
        <v>7.8</v>
      </c>
      <c r="AT617">
        <v>1.3</v>
      </c>
      <c r="BD617">
        <v>0</v>
      </c>
      <c r="BF617">
        <v>159</v>
      </c>
      <c r="BJ617">
        <v>0.31</v>
      </c>
      <c r="BK617" t="s">
        <v>719</v>
      </c>
      <c r="BL617">
        <v>0.31</v>
      </c>
      <c r="BN617">
        <v>0.17</v>
      </c>
      <c r="BO617" t="s">
        <v>719</v>
      </c>
      <c r="BP617">
        <v>0.17</v>
      </c>
      <c r="BR617">
        <v>0.03</v>
      </c>
      <c r="BX617">
        <v>0.03</v>
      </c>
      <c r="CB617">
        <v>0.08</v>
      </c>
      <c r="CE617" t="s">
        <v>719</v>
      </c>
      <c r="CF617">
        <v>0.2</v>
      </c>
      <c r="CH617">
        <v>0.2</v>
      </c>
      <c r="CN617">
        <v>0.11</v>
      </c>
      <c r="CS617" t="s">
        <v>719</v>
      </c>
      <c r="CT617">
        <v>3.1E-2</v>
      </c>
      <c r="CV617">
        <v>0.04</v>
      </c>
      <c r="CW617" t="s">
        <v>719</v>
      </c>
      <c r="CX617">
        <v>0.01</v>
      </c>
      <c r="DA617" t="s">
        <v>719</v>
      </c>
      <c r="DB617">
        <v>0.01</v>
      </c>
      <c r="DD617">
        <v>3.4</v>
      </c>
      <c r="DF617">
        <v>237</v>
      </c>
      <c r="DH617">
        <v>106</v>
      </c>
      <c r="DL617">
        <v>75</v>
      </c>
      <c r="DN617">
        <v>12</v>
      </c>
      <c r="DP617">
        <v>29</v>
      </c>
      <c r="DR617">
        <v>0.82</v>
      </c>
      <c r="DT617">
        <v>21</v>
      </c>
      <c r="DV617">
        <v>2.6</v>
      </c>
      <c r="DX617">
        <v>18</v>
      </c>
      <c r="DZ617">
        <v>140</v>
      </c>
      <c r="EB617">
        <v>0.4</v>
      </c>
      <c r="ED617">
        <v>4.9000000000000004</v>
      </c>
      <c r="EE617" t="s">
        <v>719</v>
      </c>
      <c r="EF617">
        <v>1</v>
      </c>
      <c r="EL617">
        <v>68</v>
      </c>
      <c r="EM617" t="s">
        <v>719</v>
      </c>
      <c r="EN617">
        <v>1</v>
      </c>
      <c r="EP617">
        <v>67</v>
      </c>
      <c r="EQ617" t="s">
        <v>719</v>
      </c>
      <c r="ER617">
        <v>1</v>
      </c>
      <c r="EZ617">
        <v>1</v>
      </c>
      <c r="FC617" t="s">
        <v>719</v>
      </c>
      <c r="FD617">
        <v>1</v>
      </c>
      <c r="FH617">
        <v>2</v>
      </c>
      <c r="FM617" t="s">
        <v>719</v>
      </c>
      <c r="FN617">
        <v>3</v>
      </c>
      <c r="FO617" t="s">
        <v>719</v>
      </c>
      <c r="FP617">
        <v>1</v>
      </c>
      <c r="FX617">
        <v>51</v>
      </c>
      <c r="GB617">
        <v>1</v>
      </c>
      <c r="GD617">
        <v>2</v>
      </c>
      <c r="GE617" t="s">
        <v>719</v>
      </c>
      <c r="GF617">
        <v>1</v>
      </c>
      <c r="GL617">
        <v>9</v>
      </c>
      <c r="GQ617" t="s">
        <v>719</v>
      </c>
      <c r="GR617">
        <v>1</v>
      </c>
      <c r="GT617">
        <v>11</v>
      </c>
      <c r="GW617" t="s">
        <v>719</v>
      </c>
      <c r="GX617">
        <v>1</v>
      </c>
      <c r="GY617" t="s">
        <v>719</v>
      </c>
      <c r="GZ617">
        <v>1</v>
      </c>
      <c r="IN617">
        <v>2</v>
      </c>
      <c r="IV617">
        <v>1.46</v>
      </c>
      <c r="IX617">
        <v>17</v>
      </c>
      <c r="JP617">
        <v>130</v>
      </c>
      <c r="LH617">
        <v>361</v>
      </c>
      <c r="LJ617">
        <v>593</v>
      </c>
      <c r="LL617">
        <v>0.49</v>
      </c>
      <c r="LN617">
        <v>87</v>
      </c>
      <c r="MJ617">
        <v>3.9E-2</v>
      </c>
      <c r="ML617">
        <v>0.35399999999999998</v>
      </c>
      <c r="MN617">
        <v>9.9000000000000005E-2</v>
      </c>
      <c r="MW617" t="s">
        <v>719</v>
      </c>
      <c r="MX617">
        <v>0.1</v>
      </c>
      <c r="NB617">
        <v>10</v>
      </c>
      <c r="NJ617">
        <v>124</v>
      </c>
      <c r="NL617">
        <v>204</v>
      </c>
      <c r="PF617">
        <v>10</v>
      </c>
      <c r="RL617">
        <v>3045</v>
      </c>
      <c r="RP617">
        <v>585</v>
      </c>
      <c r="RR617">
        <v>137</v>
      </c>
    </row>
    <row r="618" spans="1:504" x14ac:dyDescent="0.25">
      <c r="A618" t="s">
        <v>713</v>
      </c>
      <c r="B618">
        <v>9364500</v>
      </c>
      <c r="C618" s="1">
        <v>35465</v>
      </c>
      <c r="D618" s="2">
        <v>0.47916666666666669</v>
      </c>
      <c r="G618" t="s">
        <v>714</v>
      </c>
      <c r="H618" t="s">
        <v>715</v>
      </c>
      <c r="I618" t="s">
        <v>716</v>
      </c>
      <c r="J618" t="s">
        <v>717</v>
      </c>
      <c r="P618">
        <v>2.5</v>
      </c>
      <c r="R618">
        <v>4.5</v>
      </c>
      <c r="T618">
        <v>632</v>
      </c>
      <c r="V618">
        <v>80020</v>
      </c>
      <c r="X618">
        <v>369</v>
      </c>
      <c r="AB618">
        <v>4.54</v>
      </c>
      <c r="AF618">
        <v>639</v>
      </c>
      <c r="AG618" t="s">
        <v>718</v>
      </c>
      <c r="AJ618">
        <v>12.5</v>
      </c>
      <c r="AL618">
        <v>111</v>
      </c>
      <c r="AM618" t="s">
        <v>719</v>
      </c>
      <c r="AN618">
        <v>10</v>
      </c>
      <c r="AP618">
        <v>8.5</v>
      </c>
      <c r="AR618">
        <v>8</v>
      </c>
      <c r="AT618">
        <v>0.9</v>
      </c>
      <c r="BJ618">
        <v>0.42</v>
      </c>
      <c r="BK618" t="s">
        <v>719</v>
      </c>
      <c r="BL618">
        <v>0.32</v>
      </c>
      <c r="BM618" t="s">
        <v>719</v>
      </c>
      <c r="BN618">
        <v>0.3</v>
      </c>
      <c r="BO618" t="s">
        <v>719</v>
      </c>
      <c r="BP618">
        <v>0.2</v>
      </c>
      <c r="BQ618" t="s">
        <v>719</v>
      </c>
      <c r="BR618">
        <v>0.02</v>
      </c>
      <c r="BX618">
        <v>0.02</v>
      </c>
      <c r="CB618">
        <v>0.1</v>
      </c>
      <c r="CE618" t="s">
        <v>719</v>
      </c>
      <c r="CF618">
        <v>0.2</v>
      </c>
      <c r="CH618">
        <v>0.3</v>
      </c>
      <c r="CN618">
        <v>0.12</v>
      </c>
      <c r="CS618" t="s">
        <v>719</v>
      </c>
      <c r="CT618">
        <v>3.1E-2</v>
      </c>
      <c r="CV618">
        <v>0.02</v>
      </c>
      <c r="CW618" t="s">
        <v>719</v>
      </c>
      <c r="CX618">
        <v>0.01</v>
      </c>
      <c r="DA618" t="s">
        <v>719</v>
      </c>
      <c r="DB618">
        <v>0.01</v>
      </c>
      <c r="DD618">
        <v>2.8</v>
      </c>
      <c r="DF618">
        <v>266</v>
      </c>
      <c r="DL618">
        <v>85</v>
      </c>
      <c r="DN618">
        <v>13</v>
      </c>
      <c r="DP618">
        <v>30</v>
      </c>
      <c r="DR618">
        <v>0.8</v>
      </c>
      <c r="DT618">
        <v>20</v>
      </c>
      <c r="DV618">
        <v>2.5</v>
      </c>
      <c r="DX618">
        <v>17</v>
      </c>
      <c r="DZ618">
        <v>160</v>
      </c>
      <c r="EB618">
        <v>0.5</v>
      </c>
      <c r="ED618">
        <v>6.2</v>
      </c>
      <c r="EE618" t="s">
        <v>719</v>
      </c>
      <c r="EF618">
        <v>1</v>
      </c>
      <c r="EL618">
        <v>74</v>
      </c>
      <c r="EM618" t="s">
        <v>719</v>
      </c>
      <c r="EN618">
        <v>1</v>
      </c>
      <c r="EP618">
        <v>62</v>
      </c>
      <c r="EQ618" t="s">
        <v>719</v>
      </c>
      <c r="ER618">
        <v>1</v>
      </c>
      <c r="EZ618">
        <v>2</v>
      </c>
      <c r="FC618" t="s">
        <v>719</v>
      </c>
      <c r="FD618">
        <v>1</v>
      </c>
      <c r="FH618">
        <v>1</v>
      </c>
      <c r="FM618" t="s">
        <v>719</v>
      </c>
      <c r="FN618">
        <v>3</v>
      </c>
      <c r="FO618" t="s">
        <v>719</v>
      </c>
      <c r="FP618">
        <v>1</v>
      </c>
      <c r="FX618">
        <v>70</v>
      </c>
      <c r="GB618">
        <v>2</v>
      </c>
      <c r="GC618" t="s">
        <v>719</v>
      </c>
      <c r="GD618">
        <v>1</v>
      </c>
      <c r="GE618" t="s">
        <v>719</v>
      </c>
      <c r="GF618">
        <v>1</v>
      </c>
      <c r="GL618">
        <v>6</v>
      </c>
      <c r="GQ618" t="s">
        <v>719</v>
      </c>
      <c r="GR618">
        <v>1</v>
      </c>
      <c r="GT618">
        <v>9</v>
      </c>
      <c r="GX618">
        <v>1</v>
      </c>
      <c r="GZ618">
        <v>1</v>
      </c>
      <c r="IN618">
        <v>2</v>
      </c>
      <c r="IV618">
        <v>1.38</v>
      </c>
      <c r="IX618">
        <v>10</v>
      </c>
      <c r="LH618">
        <v>401</v>
      </c>
      <c r="LJ618">
        <v>399</v>
      </c>
      <c r="LL618">
        <v>0.54</v>
      </c>
      <c r="LN618">
        <v>89</v>
      </c>
      <c r="MI618" t="s">
        <v>719</v>
      </c>
      <c r="MJ618">
        <v>1.9E-2</v>
      </c>
      <c r="ML618">
        <v>0.443</v>
      </c>
      <c r="MN618">
        <v>6.6000000000000003E-2</v>
      </c>
      <c r="MW618" t="s">
        <v>719</v>
      </c>
      <c r="MX618">
        <v>0.1</v>
      </c>
      <c r="NB618">
        <v>10</v>
      </c>
      <c r="NJ618">
        <v>97</v>
      </c>
      <c r="NL618">
        <v>97</v>
      </c>
      <c r="PF618">
        <v>10</v>
      </c>
      <c r="RL618">
        <v>3045</v>
      </c>
      <c r="RP618">
        <v>626</v>
      </c>
      <c r="RR618">
        <v>143</v>
      </c>
    </row>
    <row r="619" spans="1:504" x14ac:dyDescent="0.25">
      <c r="A619" t="s">
        <v>713</v>
      </c>
      <c r="B619">
        <v>9364500</v>
      </c>
      <c r="C619" s="1">
        <v>35773</v>
      </c>
      <c r="D619" s="2">
        <v>0.51041666666666663</v>
      </c>
      <c r="G619" t="s">
        <v>714</v>
      </c>
      <c r="H619" t="s">
        <v>715</v>
      </c>
      <c r="I619" t="s">
        <v>716</v>
      </c>
      <c r="J619" t="s">
        <v>717</v>
      </c>
      <c r="P619">
        <v>3</v>
      </c>
      <c r="R619">
        <v>2</v>
      </c>
      <c r="T619">
        <v>626</v>
      </c>
      <c r="V619">
        <v>80020</v>
      </c>
      <c r="X619">
        <v>403</v>
      </c>
      <c r="AF619">
        <v>658</v>
      </c>
      <c r="AG619" t="s">
        <v>718</v>
      </c>
      <c r="AJ619">
        <v>11</v>
      </c>
      <c r="AL619">
        <v>100</v>
      </c>
      <c r="AP619">
        <v>8.4</v>
      </c>
      <c r="AR619">
        <v>8.3000000000000007</v>
      </c>
      <c r="AT619">
        <v>1.1000000000000001</v>
      </c>
      <c r="BD619">
        <v>7</v>
      </c>
      <c r="BF619">
        <v>164</v>
      </c>
      <c r="BH619">
        <v>21</v>
      </c>
      <c r="BJ619">
        <v>0.19</v>
      </c>
      <c r="BK619" t="s">
        <v>719</v>
      </c>
      <c r="BL619">
        <v>0.18</v>
      </c>
      <c r="BM619" t="s">
        <v>719</v>
      </c>
      <c r="BN619">
        <v>0.12</v>
      </c>
      <c r="BO619" t="s">
        <v>719</v>
      </c>
      <c r="BP619">
        <v>0.1</v>
      </c>
      <c r="BQ619" t="s">
        <v>719</v>
      </c>
      <c r="BR619">
        <v>0.02</v>
      </c>
      <c r="BV619">
        <v>5.2</v>
      </c>
      <c r="BW619" t="s">
        <v>719</v>
      </c>
      <c r="BX619">
        <v>0.01</v>
      </c>
      <c r="CB619">
        <v>7.5999999999999998E-2</v>
      </c>
      <c r="CE619" t="s">
        <v>719</v>
      </c>
      <c r="CF619">
        <v>0.1</v>
      </c>
      <c r="CH619">
        <v>0.12</v>
      </c>
      <c r="CJ619">
        <v>110</v>
      </c>
      <c r="CN619">
        <v>0.08</v>
      </c>
      <c r="CP619">
        <v>8</v>
      </c>
      <c r="CS619" t="s">
        <v>719</v>
      </c>
      <c r="CT619">
        <v>3.1E-2</v>
      </c>
      <c r="CV619">
        <v>0.04</v>
      </c>
      <c r="CW619" t="s">
        <v>719</v>
      </c>
      <c r="CX619">
        <v>0.01</v>
      </c>
      <c r="CZ619">
        <v>120</v>
      </c>
      <c r="DA619" t="s">
        <v>719</v>
      </c>
      <c r="DB619">
        <v>0.01</v>
      </c>
      <c r="DD619">
        <v>1.6</v>
      </c>
      <c r="DF619">
        <v>249</v>
      </c>
      <c r="DH619">
        <v>103</v>
      </c>
      <c r="DL619">
        <v>78.7</v>
      </c>
      <c r="DN619">
        <v>12.7</v>
      </c>
      <c r="DP619">
        <v>25.6</v>
      </c>
      <c r="DR619">
        <v>0.7</v>
      </c>
      <c r="DT619">
        <v>18</v>
      </c>
      <c r="DV619">
        <v>2.42</v>
      </c>
      <c r="DX619">
        <v>17.2</v>
      </c>
      <c r="DZ619">
        <v>155</v>
      </c>
      <c r="EB619">
        <v>0.38</v>
      </c>
      <c r="ED619">
        <v>4.5</v>
      </c>
      <c r="EE619" t="s">
        <v>719</v>
      </c>
      <c r="EF619">
        <v>1</v>
      </c>
      <c r="EJ619">
        <v>5</v>
      </c>
      <c r="EL619">
        <v>68.5</v>
      </c>
      <c r="EM619" t="s">
        <v>719</v>
      </c>
      <c r="EN619">
        <v>1</v>
      </c>
      <c r="EP619">
        <v>57</v>
      </c>
      <c r="ER619">
        <v>1.73</v>
      </c>
      <c r="EV619">
        <v>1</v>
      </c>
      <c r="EX619">
        <v>16</v>
      </c>
      <c r="EZ619">
        <v>2</v>
      </c>
      <c r="FC619" t="s">
        <v>719</v>
      </c>
      <c r="FD619">
        <v>1</v>
      </c>
      <c r="FF619">
        <v>5</v>
      </c>
      <c r="FH619">
        <v>1.5</v>
      </c>
      <c r="FL619">
        <v>22</v>
      </c>
      <c r="FN619">
        <v>11.7</v>
      </c>
      <c r="FO619" t="s">
        <v>719</v>
      </c>
      <c r="FP619">
        <v>1</v>
      </c>
      <c r="FT619">
        <v>60</v>
      </c>
      <c r="FV619">
        <v>720</v>
      </c>
      <c r="FX619">
        <v>89.8</v>
      </c>
      <c r="GB619">
        <v>1.43</v>
      </c>
      <c r="GC619" t="s">
        <v>719</v>
      </c>
      <c r="GD619">
        <v>1</v>
      </c>
      <c r="GE619" t="s">
        <v>719</v>
      </c>
      <c r="GF619">
        <v>1</v>
      </c>
      <c r="GL619">
        <v>14.5</v>
      </c>
      <c r="GP619">
        <v>290</v>
      </c>
      <c r="GQ619" t="s">
        <v>719</v>
      </c>
      <c r="GR619">
        <v>1</v>
      </c>
      <c r="GT619">
        <v>18.899999999999999</v>
      </c>
      <c r="GW619" t="s">
        <v>719</v>
      </c>
      <c r="GX619">
        <v>1</v>
      </c>
      <c r="GY619" t="s">
        <v>719</v>
      </c>
      <c r="GZ619">
        <v>1</v>
      </c>
      <c r="HB619">
        <v>18000</v>
      </c>
      <c r="IN619">
        <v>1.73</v>
      </c>
      <c r="IX619">
        <v>11</v>
      </c>
      <c r="JP619">
        <v>146</v>
      </c>
      <c r="LH619">
        <v>385</v>
      </c>
      <c r="LJ619">
        <v>419</v>
      </c>
      <c r="LL619">
        <v>0.52</v>
      </c>
      <c r="LN619">
        <v>74</v>
      </c>
      <c r="MI619" t="s">
        <v>719</v>
      </c>
      <c r="MJ619">
        <v>2.5999999999999999E-2</v>
      </c>
      <c r="ML619">
        <v>0.33600000000000002</v>
      </c>
      <c r="MM619" t="s">
        <v>719</v>
      </c>
      <c r="MN619">
        <v>3.3000000000000002E-2</v>
      </c>
      <c r="MW619" t="s">
        <v>719</v>
      </c>
      <c r="MX619">
        <v>0.1</v>
      </c>
      <c r="MY619" t="s">
        <v>719</v>
      </c>
      <c r="MZ619">
        <v>0.1</v>
      </c>
      <c r="NB619">
        <v>10</v>
      </c>
      <c r="NJ619">
        <v>35</v>
      </c>
      <c r="NL619">
        <v>38</v>
      </c>
      <c r="RP619">
        <v>630</v>
      </c>
      <c r="RR619">
        <v>145</v>
      </c>
    </row>
    <row r="620" spans="1:504" x14ac:dyDescent="0.25">
      <c r="A620" t="s">
        <v>713</v>
      </c>
      <c r="B620">
        <v>9364500</v>
      </c>
      <c r="C620" s="1">
        <v>35836</v>
      </c>
      <c r="D620" s="2">
        <v>0.51736111111111105</v>
      </c>
      <c r="G620" t="s">
        <v>714</v>
      </c>
      <c r="H620" t="s">
        <v>715</v>
      </c>
      <c r="I620" t="s">
        <v>716</v>
      </c>
      <c r="J620" t="s">
        <v>717</v>
      </c>
      <c r="P620">
        <v>5.5</v>
      </c>
      <c r="R620">
        <v>9</v>
      </c>
      <c r="T620">
        <v>631</v>
      </c>
      <c r="V620">
        <v>80020</v>
      </c>
      <c r="X620">
        <v>285</v>
      </c>
      <c r="AF620">
        <v>657</v>
      </c>
      <c r="AG620" t="s">
        <v>718</v>
      </c>
      <c r="AJ620">
        <v>11.2</v>
      </c>
      <c r="AL620">
        <v>107</v>
      </c>
      <c r="AP620">
        <v>8.5</v>
      </c>
      <c r="AR620">
        <v>8.3000000000000007</v>
      </c>
      <c r="AT620">
        <v>0.9</v>
      </c>
      <c r="BJ620">
        <v>0.34</v>
      </c>
      <c r="BL620">
        <v>0.26</v>
      </c>
      <c r="BN620">
        <v>0.19</v>
      </c>
      <c r="BP620">
        <v>0.12</v>
      </c>
      <c r="BR620">
        <v>0.02</v>
      </c>
      <c r="BW620" t="s">
        <v>719</v>
      </c>
      <c r="BX620">
        <v>0.01</v>
      </c>
      <c r="CB620">
        <v>0.124</v>
      </c>
      <c r="CF620">
        <v>0.14000000000000001</v>
      </c>
      <c r="CH620">
        <v>0.21</v>
      </c>
      <c r="CN620">
        <v>0.12</v>
      </c>
      <c r="CT620">
        <v>0.04</v>
      </c>
      <c r="CV620">
        <v>0.01</v>
      </c>
      <c r="CW620" t="s">
        <v>719</v>
      </c>
      <c r="CX620">
        <v>0.01</v>
      </c>
      <c r="DB620">
        <v>0.01</v>
      </c>
      <c r="DD620">
        <v>2.1</v>
      </c>
      <c r="DF620">
        <v>271</v>
      </c>
      <c r="DL620">
        <v>85.3</v>
      </c>
      <c r="DN620">
        <v>14.2</v>
      </c>
      <c r="DP620">
        <v>33.1</v>
      </c>
      <c r="DR620">
        <v>0.87</v>
      </c>
      <c r="DT620">
        <v>21</v>
      </c>
      <c r="DV620">
        <v>2.68</v>
      </c>
      <c r="DX620">
        <v>18.600000000000001</v>
      </c>
      <c r="DZ620">
        <v>169</v>
      </c>
      <c r="EB620">
        <v>0.41</v>
      </c>
      <c r="ED620">
        <v>5.5</v>
      </c>
      <c r="EE620" t="s">
        <v>719</v>
      </c>
      <c r="EF620">
        <v>1</v>
      </c>
      <c r="EL620">
        <v>66</v>
      </c>
      <c r="EM620" t="s">
        <v>719</v>
      </c>
      <c r="EN620">
        <v>1</v>
      </c>
      <c r="EP620">
        <v>72</v>
      </c>
      <c r="EQ620" t="s">
        <v>719</v>
      </c>
      <c r="ER620">
        <v>1</v>
      </c>
      <c r="EZ620">
        <v>3</v>
      </c>
      <c r="FC620" t="s">
        <v>719</v>
      </c>
      <c r="FD620">
        <v>1</v>
      </c>
      <c r="FH620">
        <v>1.5</v>
      </c>
      <c r="FM620" t="s">
        <v>719</v>
      </c>
      <c r="FN620">
        <v>10</v>
      </c>
      <c r="FO620" t="s">
        <v>719</v>
      </c>
      <c r="FP620">
        <v>1</v>
      </c>
      <c r="FX620">
        <v>88.8</v>
      </c>
      <c r="GB620">
        <v>1.45</v>
      </c>
      <c r="GC620" t="s">
        <v>719</v>
      </c>
      <c r="GD620">
        <v>1</v>
      </c>
      <c r="GE620" t="s">
        <v>719</v>
      </c>
      <c r="GF620">
        <v>1</v>
      </c>
      <c r="GL620">
        <v>10</v>
      </c>
      <c r="GQ620" t="s">
        <v>719</v>
      </c>
      <c r="GR620">
        <v>1</v>
      </c>
      <c r="GT620">
        <v>12.3</v>
      </c>
      <c r="GW620" t="s">
        <v>719</v>
      </c>
      <c r="GX620">
        <v>1</v>
      </c>
      <c r="GY620" t="s">
        <v>719</v>
      </c>
      <c r="GZ620">
        <v>1</v>
      </c>
      <c r="IN620">
        <v>1.94</v>
      </c>
      <c r="IX620">
        <v>8.1</v>
      </c>
      <c r="LH620">
        <v>417</v>
      </c>
      <c r="LJ620">
        <v>321</v>
      </c>
      <c r="LL620">
        <v>0.56999999999999995</v>
      </c>
      <c r="LN620">
        <v>89</v>
      </c>
      <c r="MJ620">
        <v>2.5999999999999999E-2</v>
      </c>
      <c r="ML620">
        <v>0.54900000000000004</v>
      </c>
      <c r="MM620" t="s">
        <v>719</v>
      </c>
      <c r="MN620">
        <v>3.3000000000000002E-2</v>
      </c>
      <c r="MW620" t="s">
        <v>719</v>
      </c>
      <c r="MX620">
        <v>0.1</v>
      </c>
      <c r="NB620">
        <v>10</v>
      </c>
      <c r="NJ620">
        <v>50</v>
      </c>
      <c r="NL620">
        <v>38</v>
      </c>
      <c r="PF620">
        <v>10</v>
      </c>
      <c r="RL620">
        <v>3045</v>
      </c>
      <c r="RP620">
        <v>675</v>
      </c>
      <c r="RR620">
        <v>147</v>
      </c>
    </row>
    <row r="621" spans="1:504" x14ac:dyDescent="0.25">
      <c r="A621" t="s">
        <v>713</v>
      </c>
      <c r="B621">
        <v>9364500</v>
      </c>
      <c r="C621" s="1">
        <v>35920</v>
      </c>
      <c r="D621" s="2">
        <v>0.51388888888888895</v>
      </c>
      <c r="G621" t="s">
        <v>721</v>
      </c>
      <c r="H621" t="s">
        <v>715</v>
      </c>
      <c r="I621" t="s">
        <v>716</v>
      </c>
      <c r="J621" t="s">
        <v>717</v>
      </c>
      <c r="P621">
        <v>10</v>
      </c>
      <c r="R621">
        <v>20</v>
      </c>
      <c r="T621">
        <v>627</v>
      </c>
      <c r="V621">
        <v>80020</v>
      </c>
      <c r="X621">
        <v>2420</v>
      </c>
      <c r="AF621">
        <v>268</v>
      </c>
      <c r="AH621">
        <v>2.0000000000000002E-5</v>
      </c>
      <c r="AJ621">
        <v>9.3000000000000007</v>
      </c>
      <c r="AL621">
        <v>100</v>
      </c>
      <c r="AP621">
        <v>7.8</v>
      </c>
      <c r="AR621">
        <v>7.8</v>
      </c>
      <c r="AT621">
        <v>2.5</v>
      </c>
      <c r="BD621">
        <v>0</v>
      </c>
      <c r="BF621">
        <v>99</v>
      </c>
      <c r="BJ621">
        <v>0.6</v>
      </c>
      <c r="BK621" t="s">
        <v>719</v>
      </c>
      <c r="BL621">
        <v>0.32</v>
      </c>
      <c r="BM621" t="s">
        <v>719</v>
      </c>
      <c r="BN621">
        <v>0.48</v>
      </c>
      <c r="BO621" t="s">
        <v>719</v>
      </c>
      <c r="BP621">
        <v>0.2</v>
      </c>
      <c r="BQ621" t="s">
        <v>719</v>
      </c>
      <c r="BR621">
        <v>0.01</v>
      </c>
      <c r="BW621" t="s">
        <v>719</v>
      </c>
      <c r="BX621">
        <v>0.01</v>
      </c>
      <c r="CB621">
        <v>0.12</v>
      </c>
      <c r="CE621" t="s">
        <v>719</v>
      </c>
      <c r="CF621">
        <v>0.2</v>
      </c>
      <c r="CH621">
        <v>0.48</v>
      </c>
      <c r="CN621">
        <v>0.12</v>
      </c>
      <c r="CS621" t="s">
        <v>719</v>
      </c>
      <c r="CT621">
        <v>3.1E-2</v>
      </c>
      <c r="CV621">
        <v>0.19</v>
      </c>
      <c r="CW621" t="s">
        <v>719</v>
      </c>
      <c r="CX621">
        <v>0.02</v>
      </c>
      <c r="DA621" t="s">
        <v>719</v>
      </c>
      <c r="DB621">
        <v>0.01</v>
      </c>
      <c r="DD621">
        <v>1.4</v>
      </c>
      <c r="DF621">
        <v>120</v>
      </c>
      <c r="DH621">
        <v>39</v>
      </c>
      <c r="DL621">
        <v>39</v>
      </c>
      <c r="DN621">
        <v>5.53</v>
      </c>
      <c r="DP621">
        <v>5.96</v>
      </c>
      <c r="DR621">
        <v>0.24</v>
      </c>
      <c r="DT621">
        <v>10</v>
      </c>
      <c r="DV621">
        <v>1.06</v>
      </c>
      <c r="DX621">
        <v>3</v>
      </c>
      <c r="DZ621">
        <v>43.9</v>
      </c>
      <c r="EB621">
        <v>0.19</v>
      </c>
      <c r="ED621">
        <v>5.8</v>
      </c>
      <c r="EE621" t="s">
        <v>719</v>
      </c>
      <c r="EF621">
        <v>1</v>
      </c>
      <c r="EL621">
        <v>58.3</v>
      </c>
      <c r="EM621" t="s">
        <v>719</v>
      </c>
      <c r="EN621">
        <v>1</v>
      </c>
      <c r="EP621">
        <v>21</v>
      </c>
      <c r="EQ621" t="s">
        <v>719</v>
      </c>
      <c r="ER621">
        <v>1</v>
      </c>
      <c r="EZ621">
        <v>1</v>
      </c>
      <c r="FC621" t="s">
        <v>719</v>
      </c>
      <c r="FD621">
        <v>1</v>
      </c>
      <c r="FH621">
        <v>2</v>
      </c>
      <c r="FN621">
        <v>30.5</v>
      </c>
      <c r="FO621" t="s">
        <v>719</v>
      </c>
      <c r="FP621">
        <v>1</v>
      </c>
      <c r="FX621">
        <v>13</v>
      </c>
      <c r="GA621" t="s">
        <v>719</v>
      </c>
      <c r="GB621">
        <v>1</v>
      </c>
      <c r="GC621" t="s">
        <v>719</v>
      </c>
      <c r="GD621">
        <v>1</v>
      </c>
      <c r="GE621" t="s">
        <v>719</v>
      </c>
      <c r="GF621">
        <v>1</v>
      </c>
      <c r="GL621">
        <v>5.8</v>
      </c>
      <c r="GQ621" t="s">
        <v>719</v>
      </c>
      <c r="GR621">
        <v>1</v>
      </c>
      <c r="GT621">
        <v>40.6</v>
      </c>
      <c r="GW621" t="s">
        <v>719</v>
      </c>
      <c r="GX621">
        <v>1</v>
      </c>
      <c r="GY621" t="s">
        <v>719</v>
      </c>
      <c r="GZ621">
        <v>1</v>
      </c>
      <c r="IM621" t="s">
        <v>719</v>
      </c>
      <c r="IN621">
        <v>1</v>
      </c>
      <c r="IX621">
        <v>69</v>
      </c>
      <c r="JP621">
        <v>81</v>
      </c>
      <c r="LH621">
        <v>154</v>
      </c>
      <c r="LJ621">
        <v>1010</v>
      </c>
      <c r="LL621">
        <v>0.21</v>
      </c>
      <c r="LN621">
        <v>24</v>
      </c>
      <c r="MI621" t="s">
        <v>719</v>
      </c>
      <c r="MJ621">
        <v>1.2999999999999999E-2</v>
      </c>
      <c r="ML621">
        <v>0.53100000000000003</v>
      </c>
      <c r="MM621" t="s">
        <v>719</v>
      </c>
      <c r="MN621">
        <v>3.3000000000000002E-2</v>
      </c>
      <c r="MW621" t="s">
        <v>719</v>
      </c>
      <c r="MX621">
        <v>0.1</v>
      </c>
      <c r="NB621">
        <v>10</v>
      </c>
      <c r="NJ621">
        <v>921</v>
      </c>
      <c r="NL621">
        <v>6020</v>
      </c>
      <c r="PF621">
        <v>10</v>
      </c>
      <c r="RL621">
        <v>3039</v>
      </c>
      <c r="RP621">
        <v>275</v>
      </c>
      <c r="RR621">
        <v>88.9</v>
      </c>
      <c r="SH621">
        <v>6614</v>
      </c>
      <c r="SJ621">
        <v>98134</v>
      </c>
    </row>
    <row r="622" spans="1:504" x14ac:dyDescent="0.25">
      <c r="A622" t="s">
        <v>713</v>
      </c>
      <c r="B622">
        <v>9364500</v>
      </c>
      <c r="C622" s="1">
        <v>36018</v>
      </c>
      <c r="D622" s="2">
        <v>0.5</v>
      </c>
      <c r="G622" t="s">
        <v>721</v>
      </c>
      <c r="H622" t="s">
        <v>715</v>
      </c>
      <c r="I622" t="s">
        <v>716</v>
      </c>
      <c r="J622" t="s">
        <v>717</v>
      </c>
      <c r="P622">
        <v>22</v>
      </c>
      <c r="R622">
        <v>32</v>
      </c>
      <c r="T622">
        <v>636</v>
      </c>
      <c r="V622">
        <v>80020</v>
      </c>
      <c r="X622">
        <v>296</v>
      </c>
      <c r="AF622">
        <v>596</v>
      </c>
      <c r="AG622" t="s">
        <v>718</v>
      </c>
      <c r="AJ622">
        <v>8.6</v>
      </c>
      <c r="AL622">
        <v>118</v>
      </c>
      <c r="AP622">
        <v>8.5</v>
      </c>
      <c r="AR622">
        <v>8.1999999999999993</v>
      </c>
      <c r="AT622">
        <v>0.8</v>
      </c>
      <c r="BD622">
        <v>2</v>
      </c>
      <c r="BF622">
        <v>148</v>
      </c>
      <c r="BI622" t="s">
        <v>719</v>
      </c>
      <c r="BJ622">
        <v>0.22</v>
      </c>
      <c r="BK622" t="s">
        <v>719</v>
      </c>
      <c r="BL622">
        <v>0.22</v>
      </c>
      <c r="BM622" t="s">
        <v>719</v>
      </c>
      <c r="BN622">
        <v>0.2</v>
      </c>
      <c r="BO622" t="s">
        <v>719</v>
      </c>
      <c r="BP622">
        <v>0.2</v>
      </c>
      <c r="BQ622" t="s">
        <v>719</v>
      </c>
      <c r="BR622">
        <v>0.01</v>
      </c>
      <c r="BW622" t="s">
        <v>719</v>
      </c>
      <c r="BX622">
        <v>0.01</v>
      </c>
      <c r="CA622" t="s">
        <v>719</v>
      </c>
      <c r="CB622">
        <v>0.02</v>
      </c>
      <c r="CE622" t="s">
        <v>719</v>
      </c>
      <c r="CF622">
        <v>0.2</v>
      </c>
      <c r="CG622" t="s">
        <v>719</v>
      </c>
      <c r="CH622">
        <v>0.2</v>
      </c>
      <c r="CM622" t="s">
        <v>719</v>
      </c>
      <c r="CN622">
        <v>0.02</v>
      </c>
      <c r="CS622" t="s">
        <v>719</v>
      </c>
      <c r="CT622">
        <v>3.1E-2</v>
      </c>
      <c r="CV622">
        <v>0.04</v>
      </c>
      <c r="CW622" t="s">
        <v>719</v>
      </c>
      <c r="CX622">
        <v>0.02</v>
      </c>
      <c r="DA622" t="s">
        <v>719</v>
      </c>
      <c r="DB622">
        <v>0.01</v>
      </c>
      <c r="DD622">
        <v>0.7</v>
      </c>
      <c r="DF622">
        <v>217</v>
      </c>
      <c r="DH622">
        <v>93</v>
      </c>
      <c r="DL622">
        <v>69.599999999999994</v>
      </c>
      <c r="DN622">
        <v>10.6</v>
      </c>
      <c r="DP622">
        <v>27</v>
      </c>
      <c r="DR622">
        <v>0.8</v>
      </c>
      <c r="DT622">
        <v>21</v>
      </c>
      <c r="DV622">
        <v>2.4</v>
      </c>
      <c r="DX622">
        <v>18.8</v>
      </c>
      <c r="DZ622">
        <v>136</v>
      </c>
      <c r="EB622">
        <v>0.43</v>
      </c>
      <c r="ED622">
        <v>7.3</v>
      </c>
      <c r="EE622" t="s">
        <v>719</v>
      </c>
      <c r="EF622">
        <v>1</v>
      </c>
      <c r="EL622">
        <v>90.9</v>
      </c>
      <c r="EM622" t="s">
        <v>719</v>
      </c>
      <c r="EN622">
        <v>1</v>
      </c>
      <c r="EP622">
        <v>66</v>
      </c>
      <c r="EQ622" t="s">
        <v>719</v>
      </c>
      <c r="ER622">
        <v>1</v>
      </c>
      <c r="EZ622">
        <v>1</v>
      </c>
      <c r="FC622" t="s">
        <v>719</v>
      </c>
      <c r="FD622">
        <v>1</v>
      </c>
      <c r="FH622">
        <v>4.5999999999999996</v>
      </c>
      <c r="FN622">
        <v>12.3</v>
      </c>
      <c r="FO622" t="s">
        <v>719</v>
      </c>
      <c r="FP622">
        <v>1</v>
      </c>
      <c r="FX622">
        <v>14.1</v>
      </c>
      <c r="GB622">
        <v>1.7</v>
      </c>
      <c r="GD622">
        <v>1.21</v>
      </c>
      <c r="GE622" t="s">
        <v>719</v>
      </c>
      <c r="GF622">
        <v>1</v>
      </c>
      <c r="GL622">
        <v>2.5</v>
      </c>
      <c r="GQ622" t="s">
        <v>719</v>
      </c>
      <c r="GR622">
        <v>1</v>
      </c>
      <c r="GT622">
        <v>12.4</v>
      </c>
      <c r="GW622" t="s">
        <v>719</v>
      </c>
      <c r="GX622">
        <v>1</v>
      </c>
      <c r="GY622" t="s">
        <v>719</v>
      </c>
      <c r="GZ622">
        <v>1</v>
      </c>
      <c r="IN622">
        <v>1.68</v>
      </c>
      <c r="IX622">
        <v>8.4</v>
      </c>
      <c r="JP622">
        <v>124</v>
      </c>
      <c r="LH622">
        <v>347</v>
      </c>
      <c r="LJ622">
        <v>277</v>
      </c>
      <c r="LL622">
        <v>0.47</v>
      </c>
      <c r="MI622" t="s">
        <v>719</v>
      </c>
      <c r="MJ622">
        <v>1.2999999999999999E-2</v>
      </c>
      <c r="MK622" t="s">
        <v>719</v>
      </c>
      <c r="ML622">
        <v>8.8999999999999996E-2</v>
      </c>
      <c r="MM622" t="s">
        <v>719</v>
      </c>
      <c r="MN622">
        <v>3.3000000000000002E-2</v>
      </c>
      <c r="MW622" t="s">
        <v>719</v>
      </c>
      <c r="MX622">
        <v>0.1</v>
      </c>
      <c r="NB622">
        <v>10</v>
      </c>
      <c r="NJ622">
        <v>37</v>
      </c>
      <c r="NL622">
        <v>30</v>
      </c>
      <c r="PF622">
        <v>10</v>
      </c>
      <c r="RL622">
        <v>3045</v>
      </c>
      <c r="RP622">
        <v>588</v>
      </c>
      <c r="RR622">
        <v>133</v>
      </c>
      <c r="SH622">
        <v>9902</v>
      </c>
      <c r="SJ622">
        <v>98230</v>
      </c>
    </row>
    <row r="623" spans="1:504" x14ac:dyDescent="0.25">
      <c r="A623" t="s">
        <v>713</v>
      </c>
      <c r="B623">
        <v>9364500</v>
      </c>
      <c r="C623" s="1">
        <v>36230</v>
      </c>
      <c r="D623" s="2">
        <v>0.37152777777777773</v>
      </c>
      <c r="G623" t="s">
        <v>714</v>
      </c>
      <c r="H623" t="s">
        <v>715</v>
      </c>
      <c r="I623" t="s">
        <v>716</v>
      </c>
      <c r="J623" t="s">
        <v>717</v>
      </c>
      <c r="P623">
        <v>6</v>
      </c>
      <c r="R623">
        <v>9.5</v>
      </c>
      <c r="T623">
        <v>625</v>
      </c>
      <c r="V623">
        <v>80020</v>
      </c>
      <c r="X623">
        <v>242</v>
      </c>
      <c r="AF623">
        <v>636</v>
      </c>
      <c r="AH623">
        <v>1.0000000000000001E-5</v>
      </c>
      <c r="AJ623">
        <v>10.5</v>
      </c>
      <c r="AL623">
        <v>103</v>
      </c>
      <c r="AP623">
        <v>8.3000000000000007</v>
      </c>
      <c r="AR623">
        <v>8.1</v>
      </c>
      <c r="AT623">
        <v>1.2</v>
      </c>
      <c r="BD623">
        <v>0</v>
      </c>
      <c r="BF623">
        <v>150</v>
      </c>
      <c r="BH623">
        <v>38</v>
      </c>
      <c r="BI623" t="s">
        <v>719</v>
      </c>
      <c r="BJ623">
        <v>0.37</v>
      </c>
      <c r="BK623" t="s">
        <v>719</v>
      </c>
      <c r="BL623">
        <v>0.22</v>
      </c>
      <c r="BN623">
        <v>0.33</v>
      </c>
      <c r="BO623" t="s">
        <v>719</v>
      </c>
      <c r="BP623">
        <v>0.19</v>
      </c>
      <c r="BR623">
        <v>0.01</v>
      </c>
      <c r="BT623">
        <v>0.02</v>
      </c>
      <c r="BV623">
        <v>110</v>
      </c>
      <c r="BW623" t="s">
        <v>719</v>
      </c>
      <c r="BX623">
        <v>0.01</v>
      </c>
      <c r="CA623" t="s">
        <v>719</v>
      </c>
      <c r="CB623">
        <v>0.02</v>
      </c>
      <c r="CE623" t="s">
        <v>719</v>
      </c>
      <c r="CF623">
        <v>0.2</v>
      </c>
      <c r="CH623">
        <v>0.35</v>
      </c>
      <c r="CJ623">
        <v>1000</v>
      </c>
      <c r="CM623" t="s">
        <v>719</v>
      </c>
      <c r="CN623">
        <v>0.02</v>
      </c>
      <c r="CO623" t="s">
        <v>719</v>
      </c>
      <c r="CP623">
        <v>2</v>
      </c>
      <c r="CS623" t="s">
        <v>719</v>
      </c>
      <c r="CT623">
        <v>3.1E-2</v>
      </c>
      <c r="CV623">
        <v>0.38</v>
      </c>
      <c r="CX623">
        <v>0.02</v>
      </c>
      <c r="CZ623">
        <v>180</v>
      </c>
      <c r="DA623" t="s">
        <v>719</v>
      </c>
      <c r="DB623">
        <v>0.01</v>
      </c>
      <c r="DF623">
        <v>243</v>
      </c>
      <c r="DH623">
        <v>120</v>
      </c>
      <c r="DL623">
        <v>74.900000000000006</v>
      </c>
      <c r="DN623">
        <v>13.6</v>
      </c>
      <c r="DP623">
        <v>29.6</v>
      </c>
      <c r="DR623">
        <v>0.83</v>
      </c>
      <c r="DT623">
        <v>21</v>
      </c>
      <c r="DV623">
        <v>2.94</v>
      </c>
      <c r="DX623">
        <v>19.5</v>
      </c>
      <c r="DZ623">
        <v>167</v>
      </c>
      <c r="EB623">
        <v>0.4</v>
      </c>
      <c r="ED623">
        <v>2.9</v>
      </c>
      <c r="EE623" t="s">
        <v>719</v>
      </c>
      <c r="EF623">
        <v>1</v>
      </c>
      <c r="EJ623">
        <v>2</v>
      </c>
      <c r="EL623">
        <v>72.3</v>
      </c>
      <c r="EM623" t="s">
        <v>719</v>
      </c>
      <c r="EN623">
        <v>1</v>
      </c>
      <c r="EP623">
        <v>66</v>
      </c>
      <c r="EQ623" t="s">
        <v>719</v>
      </c>
      <c r="ER623">
        <v>1</v>
      </c>
      <c r="EU623" t="s">
        <v>719</v>
      </c>
      <c r="EV623">
        <v>5</v>
      </c>
      <c r="EX623">
        <v>7</v>
      </c>
      <c r="EY623" t="s">
        <v>719</v>
      </c>
      <c r="EZ623">
        <v>1</v>
      </c>
      <c r="FC623" t="s">
        <v>719</v>
      </c>
      <c r="FD623">
        <v>1</v>
      </c>
      <c r="FF623">
        <v>11</v>
      </c>
      <c r="FH623">
        <v>3.8</v>
      </c>
      <c r="FL623">
        <v>14</v>
      </c>
      <c r="FM623" t="s">
        <v>720</v>
      </c>
      <c r="FN623">
        <v>9.1999999999999993</v>
      </c>
      <c r="FO623" t="s">
        <v>719</v>
      </c>
      <c r="FP623">
        <v>1</v>
      </c>
      <c r="FT623">
        <v>10</v>
      </c>
      <c r="FV623">
        <v>110</v>
      </c>
      <c r="FX623">
        <v>39.299999999999997</v>
      </c>
      <c r="GB623">
        <v>1.55</v>
      </c>
      <c r="GD623">
        <v>2.27</v>
      </c>
      <c r="GE623" t="s">
        <v>719</v>
      </c>
      <c r="GF623">
        <v>1</v>
      </c>
      <c r="GL623">
        <v>5.3</v>
      </c>
      <c r="GP623">
        <v>450</v>
      </c>
      <c r="GQ623" t="s">
        <v>719</v>
      </c>
      <c r="GR623">
        <v>1</v>
      </c>
      <c r="GT623">
        <v>8.5</v>
      </c>
      <c r="GW623" t="s">
        <v>719</v>
      </c>
      <c r="GX623">
        <v>1</v>
      </c>
      <c r="GY623" t="s">
        <v>719</v>
      </c>
      <c r="GZ623">
        <v>1</v>
      </c>
      <c r="HB623">
        <v>9300</v>
      </c>
      <c r="IN623">
        <v>1.97</v>
      </c>
      <c r="IX623">
        <v>6.9</v>
      </c>
      <c r="JP623">
        <v>123</v>
      </c>
      <c r="LG623" t="s">
        <v>720</v>
      </c>
      <c r="LH623">
        <v>384</v>
      </c>
      <c r="LI623" t="s">
        <v>720</v>
      </c>
      <c r="LJ623">
        <v>251</v>
      </c>
      <c r="LK623" t="s">
        <v>720</v>
      </c>
      <c r="LL623">
        <v>0.52</v>
      </c>
      <c r="LN623">
        <v>60</v>
      </c>
      <c r="MH623">
        <v>2.5999999999999999E-2</v>
      </c>
      <c r="MJ623">
        <v>1.2999999999999999E-2</v>
      </c>
      <c r="MK623" t="s">
        <v>719</v>
      </c>
      <c r="ML623">
        <v>8.8999999999999996E-2</v>
      </c>
      <c r="MM623" t="s">
        <v>719</v>
      </c>
      <c r="MN623">
        <v>3.3000000000000002E-2</v>
      </c>
      <c r="MW623" t="s">
        <v>719</v>
      </c>
      <c r="MX623">
        <v>0.1</v>
      </c>
      <c r="MZ623">
        <v>0.02</v>
      </c>
      <c r="NB623">
        <v>10</v>
      </c>
      <c r="NJ623">
        <v>49</v>
      </c>
      <c r="NL623">
        <v>32</v>
      </c>
      <c r="PF623">
        <v>10</v>
      </c>
      <c r="RL623">
        <v>3045</v>
      </c>
      <c r="RP623">
        <v>649</v>
      </c>
      <c r="RR623">
        <v>132</v>
      </c>
      <c r="SF623">
        <v>91</v>
      </c>
      <c r="SH623">
        <v>4800</v>
      </c>
      <c r="SJ623">
        <v>99076</v>
      </c>
    </row>
    <row r="624" spans="1:504" x14ac:dyDescent="0.25">
      <c r="A624" t="s">
        <v>713</v>
      </c>
      <c r="B624">
        <v>9364500</v>
      </c>
      <c r="C624" s="1">
        <v>36313</v>
      </c>
      <c r="D624" s="2">
        <v>0.54861111111111105</v>
      </c>
      <c r="G624" t="s">
        <v>721</v>
      </c>
      <c r="H624" t="s">
        <v>715</v>
      </c>
      <c r="I624" t="s">
        <v>716</v>
      </c>
      <c r="J624" t="s">
        <v>717</v>
      </c>
      <c r="P624">
        <v>12</v>
      </c>
      <c r="R624">
        <v>26</v>
      </c>
      <c r="T624">
        <v>627</v>
      </c>
      <c r="V624">
        <v>80020</v>
      </c>
      <c r="X624">
        <v>3810</v>
      </c>
      <c r="AF624">
        <v>217</v>
      </c>
      <c r="AH624">
        <v>3.0000000000000001E-5</v>
      </c>
      <c r="AJ624">
        <v>9.1999999999999993</v>
      </c>
      <c r="AL624">
        <v>104</v>
      </c>
      <c r="AP624">
        <v>7.6</v>
      </c>
      <c r="AR624">
        <v>8</v>
      </c>
      <c r="AT624">
        <v>3.2</v>
      </c>
      <c r="BD624">
        <v>0</v>
      </c>
      <c r="BF624">
        <v>78</v>
      </c>
      <c r="BJ624">
        <v>0.44</v>
      </c>
      <c r="BK624" t="s">
        <v>719</v>
      </c>
      <c r="BL624">
        <v>0.3</v>
      </c>
      <c r="BN624">
        <v>0.31</v>
      </c>
      <c r="BO624" t="s">
        <v>719</v>
      </c>
      <c r="BP624">
        <v>0.2</v>
      </c>
      <c r="BQ624" t="s">
        <v>719</v>
      </c>
      <c r="BR624">
        <v>0.01</v>
      </c>
      <c r="BT624">
        <v>0.03</v>
      </c>
      <c r="BW624" t="s">
        <v>719</v>
      </c>
      <c r="BX624">
        <v>0.01</v>
      </c>
      <c r="CB624">
        <v>0.1</v>
      </c>
      <c r="CE624" t="s">
        <v>719</v>
      </c>
      <c r="CF624">
        <v>0.2</v>
      </c>
      <c r="CH624">
        <v>0.34</v>
      </c>
      <c r="CN624">
        <v>0.1</v>
      </c>
      <c r="CS624" t="s">
        <v>719</v>
      </c>
      <c r="CT624">
        <v>3.1E-2</v>
      </c>
      <c r="CV624">
        <v>0.26</v>
      </c>
      <c r="CW624" t="s">
        <v>719</v>
      </c>
      <c r="CX624">
        <v>0.02</v>
      </c>
      <c r="DA624" t="s">
        <v>719</v>
      </c>
      <c r="DB624">
        <v>0.01</v>
      </c>
      <c r="DF624">
        <v>91.6</v>
      </c>
      <c r="DH624">
        <v>28</v>
      </c>
      <c r="DL624">
        <v>29.6</v>
      </c>
      <c r="DN624">
        <v>4.28</v>
      </c>
      <c r="DP624">
        <v>5.19</v>
      </c>
      <c r="DR624">
        <v>0.24</v>
      </c>
      <c r="DT624">
        <v>11</v>
      </c>
      <c r="DV624">
        <v>0.81</v>
      </c>
      <c r="DX624">
        <v>3.07</v>
      </c>
      <c r="DZ624">
        <v>34.299999999999997</v>
      </c>
      <c r="EB624">
        <v>0.15</v>
      </c>
      <c r="ED624">
        <v>5.3</v>
      </c>
      <c r="EE624" t="s">
        <v>719</v>
      </c>
      <c r="EF624">
        <v>1</v>
      </c>
      <c r="EL624">
        <v>46</v>
      </c>
      <c r="EM624" t="s">
        <v>719</v>
      </c>
      <c r="EN624">
        <v>1</v>
      </c>
      <c r="EO624" t="s">
        <v>720</v>
      </c>
      <c r="EP624">
        <v>14</v>
      </c>
      <c r="EQ624" t="s">
        <v>719</v>
      </c>
      <c r="ER624">
        <v>1</v>
      </c>
      <c r="FC624" t="s">
        <v>719</v>
      </c>
      <c r="FD624">
        <v>1</v>
      </c>
      <c r="FH624">
        <v>3</v>
      </c>
      <c r="FN624">
        <v>22.7</v>
      </c>
      <c r="FO624" t="s">
        <v>719</v>
      </c>
      <c r="FP624">
        <v>1</v>
      </c>
      <c r="FX624">
        <v>13.3</v>
      </c>
      <c r="GA624" t="s">
        <v>719</v>
      </c>
      <c r="GB624">
        <v>1</v>
      </c>
      <c r="GC624" t="s">
        <v>719</v>
      </c>
      <c r="GD624">
        <v>1</v>
      </c>
      <c r="GE624" t="s">
        <v>719</v>
      </c>
      <c r="GF624">
        <v>1</v>
      </c>
      <c r="GL624">
        <v>9.1</v>
      </c>
      <c r="GQ624" t="s">
        <v>719</v>
      </c>
      <c r="GR624">
        <v>1</v>
      </c>
      <c r="GT624">
        <v>37.799999999999997</v>
      </c>
      <c r="GW624" t="s">
        <v>719</v>
      </c>
      <c r="GX624">
        <v>1</v>
      </c>
      <c r="GY624" t="s">
        <v>719</v>
      </c>
      <c r="GZ624">
        <v>1</v>
      </c>
      <c r="HU624" t="s">
        <v>719</v>
      </c>
      <c r="HV624">
        <v>7.0000000000000001E-3</v>
      </c>
      <c r="HW624" t="s">
        <v>719</v>
      </c>
      <c r="HX624">
        <v>2E-3</v>
      </c>
      <c r="HY624" t="s">
        <v>719</v>
      </c>
      <c r="HZ624">
        <v>5.0000000000000001E-3</v>
      </c>
      <c r="IA624" t="s">
        <v>719</v>
      </c>
      <c r="IB624">
        <v>1.7999999999999999E-2</v>
      </c>
      <c r="IC624" t="s">
        <v>719</v>
      </c>
      <c r="ID624">
        <v>2E-3</v>
      </c>
      <c r="IE624" t="s">
        <v>719</v>
      </c>
      <c r="IF624">
        <v>4.0000000000000001E-3</v>
      </c>
      <c r="IG624" t="s">
        <v>719</v>
      </c>
      <c r="IH624">
        <v>3.0000000000000001E-3</v>
      </c>
      <c r="IM624" t="s">
        <v>719</v>
      </c>
      <c r="IN624">
        <v>1</v>
      </c>
      <c r="IX624">
        <v>108</v>
      </c>
      <c r="JE624" t="s">
        <v>719</v>
      </c>
      <c r="JF624">
        <v>2E-3</v>
      </c>
      <c r="JG624" t="s">
        <v>719</v>
      </c>
      <c r="JH624">
        <v>6.0000000000000001E-3</v>
      </c>
      <c r="JM624" t="s">
        <v>719</v>
      </c>
      <c r="JN624">
        <v>4.0000000000000001E-3</v>
      </c>
      <c r="JP624">
        <v>64</v>
      </c>
      <c r="JQ624" t="s">
        <v>719</v>
      </c>
      <c r="JR624">
        <v>4.0000000000000001E-3</v>
      </c>
      <c r="JS624" t="s">
        <v>719</v>
      </c>
      <c r="JT624">
        <v>1E-3</v>
      </c>
      <c r="JU624" t="s">
        <v>719</v>
      </c>
      <c r="JV624">
        <v>2E-3</v>
      </c>
      <c r="JW624" t="s">
        <v>719</v>
      </c>
      <c r="JX624">
        <v>5.0000000000000001E-3</v>
      </c>
      <c r="JY624" t="s">
        <v>719</v>
      </c>
      <c r="JZ624">
        <v>4.0000000000000001E-3</v>
      </c>
      <c r="KA624" t="s">
        <v>719</v>
      </c>
      <c r="KB624">
        <v>2E-3</v>
      </c>
      <c r="KC624" t="s">
        <v>719</v>
      </c>
      <c r="KD624">
        <v>1E-3</v>
      </c>
      <c r="KE624" t="s">
        <v>719</v>
      </c>
      <c r="KF624">
        <v>2E-3</v>
      </c>
      <c r="KG624" t="s">
        <v>719</v>
      </c>
      <c r="KH624">
        <v>2E-3</v>
      </c>
      <c r="LG624" t="s">
        <v>720</v>
      </c>
      <c r="LH624">
        <v>122</v>
      </c>
      <c r="LI624" t="s">
        <v>720</v>
      </c>
      <c r="LJ624">
        <v>1250</v>
      </c>
      <c r="LK624" t="s">
        <v>720</v>
      </c>
      <c r="LL624">
        <v>0.17</v>
      </c>
      <c r="LN624">
        <v>27</v>
      </c>
      <c r="MH624">
        <v>3.9E-2</v>
      </c>
      <c r="MI624" t="s">
        <v>719</v>
      </c>
      <c r="MJ624">
        <v>1.2999999999999999E-2</v>
      </c>
      <c r="ML624">
        <v>0.443</v>
      </c>
      <c r="MM624" t="s">
        <v>719</v>
      </c>
      <c r="MN624">
        <v>3.3000000000000002E-2</v>
      </c>
      <c r="MW624" t="s">
        <v>719</v>
      </c>
      <c r="MX624">
        <v>0.1</v>
      </c>
      <c r="NB624">
        <v>10</v>
      </c>
      <c r="NJ624">
        <v>438</v>
      </c>
      <c r="NL624">
        <v>4510</v>
      </c>
      <c r="PF624">
        <v>10</v>
      </c>
      <c r="PG624" t="s">
        <v>719</v>
      </c>
      <c r="PH624">
        <v>4.0000000000000001E-3</v>
      </c>
      <c r="PI624" t="s">
        <v>719</v>
      </c>
      <c r="PJ624">
        <v>3.0000000000000001E-3</v>
      </c>
      <c r="PK624" t="s">
        <v>719</v>
      </c>
      <c r="PL624">
        <v>2E-3</v>
      </c>
      <c r="PM624" t="s">
        <v>719</v>
      </c>
      <c r="PN624">
        <v>4.0000000000000001E-3</v>
      </c>
      <c r="PO624" t="s">
        <v>719</v>
      </c>
      <c r="PP624">
        <v>2E-3</v>
      </c>
      <c r="PQ624" t="s">
        <v>719</v>
      </c>
      <c r="PR624">
        <v>7.0000000000000001E-3</v>
      </c>
      <c r="PS624" t="s">
        <v>719</v>
      </c>
      <c r="PT624">
        <v>2E-3</v>
      </c>
      <c r="PU624" t="s">
        <v>719</v>
      </c>
      <c r="PV624">
        <v>6.0000000000000001E-3</v>
      </c>
      <c r="PW624" t="s">
        <v>719</v>
      </c>
      <c r="PX624">
        <v>2E-3</v>
      </c>
      <c r="PY624" t="s">
        <v>719</v>
      </c>
      <c r="PZ624">
        <v>4.0000000000000001E-3</v>
      </c>
      <c r="QA624" t="s">
        <v>719</v>
      </c>
      <c r="QB624">
        <v>0.01</v>
      </c>
      <c r="QC624" t="s">
        <v>719</v>
      </c>
      <c r="QD624">
        <v>4.0000000000000001E-3</v>
      </c>
      <c r="QE624" t="s">
        <v>719</v>
      </c>
      <c r="QF624">
        <v>3.0000000000000001E-3</v>
      </c>
      <c r="QG624" t="s">
        <v>719</v>
      </c>
      <c r="QH624">
        <v>2E-3</v>
      </c>
      <c r="QI624" t="s">
        <v>719</v>
      </c>
      <c r="QJ624">
        <v>3.0000000000000001E-3</v>
      </c>
      <c r="QK624" t="s">
        <v>719</v>
      </c>
      <c r="QL624">
        <v>1.2999999999999999E-2</v>
      </c>
      <c r="QM624" t="s">
        <v>719</v>
      </c>
      <c r="QN624">
        <v>3.0000000000000001E-3</v>
      </c>
      <c r="QO624" t="s">
        <v>719</v>
      </c>
      <c r="QP624">
        <v>1.7000000000000001E-2</v>
      </c>
      <c r="QQ624" t="s">
        <v>719</v>
      </c>
      <c r="QR624">
        <v>1E-3</v>
      </c>
      <c r="QS624" t="s">
        <v>719</v>
      </c>
      <c r="QT624">
        <v>4.0000000000000001E-3</v>
      </c>
      <c r="QU624" t="s">
        <v>720</v>
      </c>
      <c r="QV624">
        <v>8.9999999999999993E-3</v>
      </c>
      <c r="QW624" t="s">
        <v>719</v>
      </c>
      <c r="QX624">
        <v>2E-3</v>
      </c>
      <c r="QY624" t="s">
        <v>719</v>
      </c>
      <c r="QZ624">
        <v>2E-3</v>
      </c>
      <c r="RA624" t="s">
        <v>719</v>
      </c>
      <c r="RB624">
        <v>4.0000000000000001E-3</v>
      </c>
      <c r="RC624" t="s">
        <v>719</v>
      </c>
      <c r="RD624">
        <v>3.0000000000000001E-3</v>
      </c>
      <c r="RE624" t="s">
        <v>719</v>
      </c>
      <c r="RF624">
        <v>1.2999999999999999E-2</v>
      </c>
      <c r="RG624" t="s">
        <v>719</v>
      </c>
      <c r="RH624">
        <v>1E-3</v>
      </c>
      <c r="RI624" t="s">
        <v>719</v>
      </c>
      <c r="RJ624">
        <v>5.0000000000000001E-3</v>
      </c>
      <c r="RL624">
        <v>3039</v>
      </c>
      <c r="RP624">
        <v>221</v>
      </c>
      <c r="RR624">
        <v>68.7</v>
      </c>
      <c r="RT624">
        <v>86.9</v>
      </c>
      <c r="RV624">
        <v>75</v>
      </c>
      <c r="SB624">
        <v>9160</v>
      </c>
      <c r="SD624">
        <v>934</v>
      </c>
      <c r="SF624">
        <v>161</v>
      </c>
      <c r="SH624">
        <v>7345</v>
      </c>
      <c r="SJ624">
        <v>99159</v>
      </c>
    </row>
    <row r="625" spans="1:504" x14ac:dyDescent="0.25">
      <c r="A625" t="s">
        <v>713</v>
      </c>
      <c r="B625">
        <v>9364500</v>
      </c>
      <c r="C625" s="1">
        <v>36361</v>
      </c>
      <c r="D625" s="2">
        <v>0.38541666666666669</v>
      </c>
      <c r="G625" t="s">
        <v>721</v>
      </c>
      <c r="H625" t="s">
        <v>715</v>
      </c>
      <c r="I625" t="s">
        <v>716</v>
      </c>
      <c r="J625" t="s">
        <v>717</v>
      </c>
      <c r="P625">
        <v>15</v>
      </c>
      <c r="R625">
        <v>26</v>
      </c>
      <c r="T625">
        <v>635</v>
      </c>
      <c r="V625">
        <v>80020</v>
      </c>
      <c r="X625">
        <v>3100</v>
      </c>
      <c r="AF625">
        <v>270</v>
      </c>
      <c r="AH625">
        <v>1.0000000000000001E-5</v>
      </c>
      <c r="AJ625">
        <v>8</v>
      </c>
      <c r="AL625">
        <v>95</v>
      </c>
      <c r="AP625">
        <v>8.1999999999999993</v>
      </c>
      <c r="AR625">
        <v>7.9</v>
      </c>
      <c r="AT625">
        <v>0.8</v>
      </c>
      <c r="BD625">
        <v>0</v>
      </c>
      <c r="BF625">
        <v>82</v>
      </c>
      <c r="BJ625">
        <v>1.3</v>
      </c>
      <c r="BK625" t="s">
        <v>719</v>
      </c>
      <c r="BL625">
        <v>0.33</v>
      </c>
      <c r="BN625">
        <v>1.1000000000000001</v>
      </c>
      <c r="BO625" t="s">
        <v>719</v>
      </c>
      <c r="BP625">
        <v>0.19</v>
      </c>
      <c r="BR625">
        <v>0.01</v>
      </c>
      <c r="BT625">
        <v>0.05</v>
      </c>
      <c r="BW625" t="s">
        <v>719</v>
      </c>
      <c r="BX625">
        <v>0.01</v>
      </c>
      <c r="CB625">
        <v>0.13</v>
      </c>
      <c r="CE625" t="s">
        <v>719</v>
      </c>
      <c r="CF625">
        <v>0.2</v>
      </c>
      <c r="CH625">
        <v>1.2</v>
      </c>
      <c r="CN625">
        <v>0.13</v>
      </c>
      <c r="CS625" t="s">
        <v>719</v>
      </c>
      <c r="CT625">
        <v>3.1E-2</v>
      </c>
      <c r="CV625">
        <v>1.2</v>
      </c>
      <c r="CX625">
        <v>0.02</v>
      </c>
      <c r="DA625" t="s">
        <v>719</v>
      </c>
      <c r="DB625">
        <v>0.01</v>
      </c>
      <c r="DF625">
        <v>115</v>
      </c>
      <c r="DH625">
        <v>47</v>
      </c>
      <c r="DL625">
        <v>38.200000000000003</v>
      </c>
      <c r="DN625">
        <v>4.6500000000000004</v>
      </c>
      <c r="DP625">
        <v>7.6</v>
      </c>
      <c r="DR625">
        <v>0.31</v>
      </c>
      <c r="DT625">
        <v>12</v>
      </c>
      <c r="DV625">
        <v>2.92</v>
      </c>
      <c r="DX625">
        <v>4.84</v>
      </c>
      <c r="DZ625">
        <v>51.6</v>
      </c>
      <c r="EB625">
        <v>0.32</v>
      </c>
      <c r="ED625">
        <v>5.7</v>
      </c>
      <c r="EE625" t="s">
        <v>719</v>
      </c>
      <c r="EF625">
        <v>1</v>
      </c>
      <c r="EL625">
        <v>58.5</v>
      </c>
      <c r="EM625" t="s">
        <v>719</v>
      </c>
      <c r="EN625">
        <v>1</v>
      </c>
      <c r="EP625">
        <v>19</v>
      </c>
      <c r="EQ625" t="s">
        <v>719</v>
      </c>
      <c r="ER625">
        <v>1</v>
      </c>
      <c r="EY625" t="s">
        <v>719</v>
      </c>
      <c r="EZ625">
        <v>1</v>
      </c>
      <c r="FC625" t="s">
        <v>719</v>
      </c>
      <c r="FD625">
        <v>1</v>
      </c>
      <c r="FH625">
        <v>1.8</v>
      </c>
      <c r="FM625" t="s">
        <v>719</v>
      </c>
      <c r="FN625">
        <v>10</v>
      </c>
      <c r="FO625" t="s">
        <v>719</v>
      </c>
      <c r="FP625">
        <v>1</v>
      </c>
      <c r="FX625">
        <v>24.5</v>
      </c>
      <c r="GA625" t="s">
        <v>719</v>
      </c>
      <c r="GB625">
        <v>1</v>
      </c>
      <c r="GD625">
        <v>1.1100000000000001</v>
      </c>
      <c r="GE625" t="s">
        <v>719</v>
      </c>
      <c r="GF625">
        <v>1</v>
      </c>
      <c r="GL625">
        <v>2.6</v>
      </c>
      <c r="GQ625" t="s">
        <v>719</v>
      </c>
      <c r="GR625">
        <v>1</v>
      </c>
      <c r="GT625">
        <v>22.7</v>
      </c>
      <c r="GW625" t="s">
        <v>719</v>
      </c>
      <c r="GX625">
        <v>1</v>
      </c>
      <c r="GY625" t="s">
        <v>719</v>
      </c>
      <c r="GZ625">
        <v>1</v>
      </c>
      <c r="IM625" t="s">
        <v>719</v>
      </c>
      <c r="IN625">
        <v>1</v>
      </c>
      <c r="IX625">
        <v>88</v>
      </c>
      <c r="JP625">
        <v>67</v>
      </c>
      <c r="LH625">
        <v>157</v>
      </c>
      <c r="LJ625">
        <v>1310</v>
      </c>
      <c r="LL625">
        <v>0.21</v>
      </c>
      <c r="LN625">
        <v>35</v>
      </c>
      <c r="MH625">
        <v>6.4000000000000001E-2</v>
      </c>
      <c r="MJ625">
        <v>1.2999999999999999E-2</v>
      </c>
      <c r="ML625">
        <v>0.57499999999999996</v>
      </c>
      <c r="MM625" t="s">
        <v>719</v>
      </c>
      <c r="MN625">
        <v>3.3000000000000002E-2</v>
      </c>
      <c r="MW625" t="s">
        <v>719</v>
      </c>
      <c r="MX625">
        <v>0.1</v>
      </c>
      <c r="NB625">
        <v>10</v>
      </c>
      <c r="NJ625">
        <v>3350</v>
      </c>
      <c r="NL625">
        <v>28100</v>
      </c>
      <c r="PF625">
        <v>10</v>
      </c>
      <c r="RL625">
        <v>3039</v>
      </c>
      <c r="RP625">
        <v>264</v>
      </c>
      <c r="RR625">
        <v>75.599999999999994</v>
      </c>
      <c r="SF625">
        <v>214</v>
      </c>
      <c r="SH625">
        <v>8790</v>
      </c>
      <c r="SJ625">
        <v>99211</v>
      </c>
    </row>
    <row r="626" spans="1:504" x14ac:dyDescent="0.25">
      <c r="A626" t="s">
        <v>713</v>
      </c>
      <c r="B626">
        <v>9364500</v>
      </c>
      <c r="C626" s="1">
        <v>36377</v>
      </c>
      <c r="D626" s="2">
        <v>0.40277777777777773</v>
      </c>
      <c r="G626" t="s">
        <v>721</v>
      </c>
      <c r="H626" t="s">
        <v>715</v>
      </c>
      <c r="I626" t="s">
        <v>716</v>
      </c>
      <c r="J626" t="s">
        <v>717</v>
      </c>
      <c r="P626">
        <v>15.5</v>
      </c>
      <c r="R626">
        <v>26</v>
      </c>
      <c r="T626">
        <v>634</v>
      </c>
      <c r="V626">
        <v>80020</v>
      </c>
      <c r="X626">
        <v>2610</v>
      </c>
      <c r="AF626">
        <v>326</v>
      </c>
      <c r="AH626">
        <v>1.0000000000000001E-5</v>
      </c>
      <c r="AJ626">
        <v>8</v>
      </c>
      <c r="AL626">
        <v>97</v>
      </c>
      <c r="AP626">
        <v>8.1</v>
      </c>
      <c r="AR626">
        <v>7.9</v>
      </c>
      <c r="AT626">
        <v>1.3</v>
      </c>
      <c r="BD626">
        <v>0</v>
      </c>
      <c r="BF626">
        <v>98</v>
      </c>
      <c r="BJ626">
        <v>6.3</v>
      </c>
      <c r="BL626">
        <v>0.38</v>
      </c>
      <c r="BN626">
        <v>6</v>
      </c>
      <c r="BP626">
        <v>0.19</v>
      </c>
      <c r="BR626">
        <v>0.04</v>
      </c>
      <c r="BT626">
        <v>0.1</v>
      </c>
      <c r="BW626" t="s">
        <v>719</v>
      </c>
      <c r="BX626">
        <v>0.01</v>
      </c>
      <c r="CB626">
        <v>0.15</v>
      </c>
      <c r="CF626">
        <v>0.23</v>
      </c>
      <c r="CH626">
        <v>6.1</v>
      </c>
      <c r="CN626">
        <v>0.15</v>
      </c>
      <c r="CT626">
        <v>3.1E-2</v>
      </c>
      <c r="CV626">
        <v>3.5</v>
      </c>
      <c r="CX626">
        <v>0.03</v>
      </c>
      <c r="DB626">
        <v>0.01</v>
      </c>
      <c r="DF626">
        <v>133</v>
      </c>
      <c r="DH626">
        <v>52</v>
      </c>
      <c r="DL626">
        <v>43.3</v>
      </c>
      <c r="DN626">
        <v>5.9</v>
      </c>
      <c r="DP626">
        <v>11</v>
      </c>
      <c r="DR626">
        <v>0.42</v>
      </c>
      <c r="DT626">
        <v>15</v>
      </c>
      <c r="DV626">
        <v>2.15</v>
      </c>
      <c r="DX626">
        <v>4.84</v>
      </c>
      <c r="DZ626">
        <v>65</v>
      </c>
      <c r="EB626">
        <v>0.27</v>
      </c>
      <c r="ED626">
        <v>6.6</v>
      </c>
      <c r="EE626" t="s">
        <v>719</v>
      </c>
      <c r="EF626">
        <v>1</v>
      </c>
      <c r="EL626">
        <v>122</v>
      </c>
      <c r="EM626" t="s">
        <v>719</v>
      </c>
      <c r="EN626">
        <v>1</v>
      </c>
      <c r="EP626">
        <v>21</v>
      </c>
      <c r="EQ626" t="s">
        <v>719</v>
      </c>
      <c r="ER626">
        <v>1</v>
      </c>
      <c r="FC626" t="s">
        <v>719</v>
      </c>
      <c r="FD626">
        <v>1</v>
      </c>
      <c r="FH626">
        <v>1.6</v>
      </c>
      <c r="FM626" t="s">
        <v>719</v>
      </c>
      <c r="FN626">
        <v>10</v>
      </c>
      <c r="FO626" t="s">
        <v>719</v>
      </c>
      <c r="FP626">
        <v>1</v>
      </c>
      <c r="FW626" t="s">
        <v>719</v>
      </c>
      <c r="FX626">
        <v>1</v>
      </c>
      <c r="GB626">
        <v>1.58</v>
      </c>
      <c r="GC626" t="s">
        <v>719</v>
      </c>
      <c r="GD626">
        <v>1</v>
      </c>
      <c r="GE626" t="s">
        <v>719</v>
      </c>
      <c r="GF626">
        <v>1</v>
      </c>
      <c r="GL626">
        <v>1.1000000000000001</v>
      </c>
      <c r="GQ626" t="s">
        <v>719</v>
      </c>
      <c r="GR626">
        <v>1</v>
      </c>
      <c r="GT626">
        <v>7.3</v>
      </c>
      <c r="GW626" t="s">
        <v>719</v>
      </c>
      <c r="GX626">
        <v>1</v>
      </c>
      <c r="GZ626">
        <v>1</v>
      </c>
      <c r="IM626" t="s">
        <v>719</v>
      </c>
      <c r="IN626">
        <v>1</v>
      </c>
      <c r="IX626">
        <v>74</v>
      </c>
      <c r="JP626">
        <v>80</v>
      </c>
      <c r="LH626">
        <v>188</v>
      </c>
      <c r="LJ626">
        <v>1330</v>
      </c>
      <c r="LL626">
        <v>0.26</v>
      </c>
      <c r="LN626">
        <v>62</v>
      </c>
      <c r="MH626">
        <v>0.129</v>
      </c>
      <c r="MJ626">
        <v>5.1999999999999998E-2</v>
      </c>
      <c r="ML626">
        <v>0.66400000000000003</v>
      </c>
      <c r="MM626" t="s">
        <v>719</v>
      </c>
      <c r="MN626">
        <v>3.3000000000000002E-2</v>
      </c>
      <c r="NB626">
        <v>10</v>
      </c>
      <c r="NJ626">
        <v>7710</v>
      </c>
      <c r="NL626">
        <v>54300</v>
      </c>
      <c r="PF626">
        <v>10</v>
      </c>
      <c r="RL626">
        <v>3039</v>
      </c>
      <c r="RP626">
        <v>328</v>
      </c>
      <c r="RR626">
        <v>241</v>
      </c>
      <c r="SF626">
        <v>231</v>
      </c>
      <c r="SH626">
        <v>9440</v>
      </c>
      <c r="SJ626">
        <v>99229</v>
      </c>
    </row>
    <row r="627" spans="1:504" x14ac:dyDescent="0.25">
      <c r="A627" t="s">
        <v>713</v>
      </c>
      <c r="B627">
        <v>9364500</v>
      </c>
      <c r="C627" s="1">
        <v>36500</v>
      </c>
      <c r="D627" s="2">
        <v>0.58333333333333337</v>
      </c>
      <c r="G627" t="s">
        <v>714</v>
      </c>
      <c r="H627" t="s">
        <v>715</v>
      </c>
      <c r="I627" t="s">
        <v>716</v>
      </c>
      <c r="J627" t="s">
        <v>717</v>
      </c>
      <c r="P627">
        <v>1</v>
      </c>
      <c r="R627">
        <v>6.5</v>
      </c>
      <c r="T627">
        <v>631</v>
      </c>
      <c r="V627">
        <v>80020</v>
      </c>
      <c r="X627">
        <v>347</v>
      </c>
      <c r="AF627">
        <v>719</v>
      </c>
      <c r="AH627">
        <v>1.0000000000000001E-5</v>
      </c>
      <c r="AJ627">
        <v>11.7</v>
      </c>
      <c r="AL627">
        <v>100</v>
      </c>
      <c r="AP627">
        <v>8</v>
      </c>
      <c r="AR627">
        <v>8.1</v>
      </c>
      <c r="AT627">
        <v>3.4</v>
      </c>
      <c r="BD627">
        <v>0</v>
      </c>
      <c r="BF627">
        <v>210</v>
      </c>
      <c r="BJ627">
        <v>0.56999999999999995</v>
      </c>
      <c r="BK627" t="s">
        <v>719</v>
      </c>
      <c r="BL627">
        <v>0.56999999999999995</v>
      </c>
      <c r="BN627">
        <v>0.12</v>
      </c>
      <c r="BO627" t="s">
        <v>719</v>
      </c>
      <c r="BP627">
        <v>0.16</v>
      </c>
      <c r="BR627">
        <v>0.04</v>
      </c>
      <c r="BT627">
        <v>0.08</v>
      </c>
      <c r="BV627">
        <v>99</v>
      </c>
      <c r="BX627">
        <v>0.01</v>
      </c>
      <c r="CB627">
        <v>0.36</v>
      </c>
      <c r="CE627" t="s">
        <v>719</v>
      </c>
      <c r="CF627">
        <v>0.2</v>
      </c>
      <c r="CH627">
        <v>0.2</v>
      </c>
      <c r="CN627">
        <v>0.37</v>
      </c>
      <c r="CO627" t="s">
        <v>719</v>
      </c>
      <c r="CP627">
        <v>2</v>
      </c>
      <c r="CS627" t="s">
        <v>719</v>
      </c>
      <c r="CT627">
        <v>3.1E-2</v>
      </c>
      <c r="CU627" t="s">
        <v>719</v>
      </c>
      <c r="CV627">
        <v>0.02</v>
      </c>
      <c r="CW627" t="s">
        <v>719</v>
      </c>
      <c r="CX627">
        <v>0.02</v>
      </c>
      <c r="CZ627">
        <v>120</v>
      </c>
      <c r="DA627" t="s">
        <v>719</v>
      </c>
      <c r="DB627">
        <v>0.01</v>
      </c>
      <c r="DF627">
        <v>297</v>
      </c>
      <c r="DH627">
        <v>125</v>
      </c>
      <c r="DL627">
        <v>94.8</v>
      </c>
      <c r="DN627">
        <v>14.7</v>
      </c>
      <c r="DP627">
        <v>35.700000000000003</v>
      </c>
      <c r="DR627">
        <v>0.9</v>
      </c>
      <c r="DT627">
        <v>21</v>
      </c>
      <c r="DV627">
        <v>2.64</v>
      </c>
      <c r="DX627">
        <v>21</v>
      </c>
      <c r="DZ627">
        <v>190</v>
      </c>
      <c r="EB627">
        <v>0.44</v>
      </c>
      <c r="ED627">
        <v>9.1999999999999993</v>
      </c>
      <c r="EE627" t="s">
        <v>719</v>
      </c>
      <c r="EF627">
        <v>2</v>
      </c>
      <c r="EJ627">
        <v>2</v>
      </c>
      <c r="EL627">
        <v>77.599999999999994</v>
      </c>
      <c r="EM627" t="s">
        <v>719</v>
      </c>
      <c r="EN627">
        <v>1</v>
      </c>
      <c r="EP627">
        <v>66</v>
      </c>
      <c r="EQ627" t="s">
        <v>719</v>
      </c>
      <c r="ER627">
        <v>1</v>
      </c>
      <c r="EV627">
        <v>0.75</v>
      </c>
      <c r="EX627">
        <v>0.6</v>
      </c>
      <c r="EY627" t="s">
        <v>719</v>
      </c>
      <c r="EZ627">
        <v>0.8</v>
      </c>
      <c r="FC627" t="s">
        <v>719</v>
      </c>
      <c r="FD627">
        <v>1</v>
      </c>
      <c r="FF627">
        <v>5.7</v>
      </c>
      <c r="FH627">
        <v>2</v>
      </c>
      <c r="FL627">
        <v>3</v>
      </c>
      <c r="FM627" t="s">
        <v>719</v>
      </c>
      <c r="FN627">
        <v>10</v>
      </c>
      <c r="FO627" t="s">
        <v>719</v>
      </c>
      <c r="FP627">
        <v>1</v>
      </c>
      <c r="FT627">
        <v>28</v>
      </c>
      <c r="FV627">
        <v>120</v>
      </c>
      <c r="FX627">
        <v>72</v>
      </c>
      <c r="GB627">
        <v>1.74</v>
      </c>
      <c r="GD627">
        <v>1.31</v>
      </c>
      <c r="GE627" t="s">
        <v>719</v>
      </c>
      <c r="GF627">
        <v>1</v>
      </c>
      <c r="GL627">
        <v>10.1</v>
      </c>
      <c r="GP627">
        <v>31</v>
      </c>
      <c r="GQ627" t="s">
        <v>719</v>
      </c>
      <c r="GR627">
        <v>1</v>
      </c>
      <c r="GT627">
        <v>4.4000000000000004</v>
      </c>
      <c r="GW627" t="s">
        <v>719</v>
      </c>
      <c r="GX627">
        <v>2</v>
      </c>
      <c r="GY627" t="s">
        <v>719</v>
      </c>
      <c r="GZ627">
        <v>3</v>
      </c>
      <c r="HB627">
        <v>1700</v>
      </c>
      <c r="IN627">
        <v>2.14</v>
      </c>
      <c r="IX627">
        <v>9.8000000000000007</v>
      </c>
      <c r="JP627">
        <v>172</v>
      </c>
      <c r="LD627">
        <v>1700</v>
      </c>
      <c r="LH627">
        <v>473</v>
      </c>
      <c r="LJ627">
        <v>443</v>
      </c>
      <c r="LL627">
        <v>0.64</v>
      </c>
      <c r="LN627">
        <v>81</v>
      </c>
      <c r="MH627">
        <v>0.10299999999999999</v>
      </c>
      <c r="MJ627">
        <v>5.1999999999999998E-2</v>
      </c>
      <c r="ML627">
        <v>1.59</v>
      </c>
      <c r="MN627">
        <v>3.3000000000000002E-2</v>
      </c>
      <c r="MW627" t="s">
        <v>719</v>
      </c>
      <c r="MX627">
        <v>0.3</v>
      </c>
      <c r="MZ627">
        <v>0.01</v>
      </c>
      <c r="NB627">
        <v>10</v>
      </c>
      <c r="NJ627">
        <v>37</v>
      </c>
      <c r="NL627">
        <v>35</v>
      </c>
      <c r="PF627">
        <v>10</v>
      </c>
      <c r="RL627">
        <v>3045</v>
      </c>
      <c r="RP627">
        <v>739</v>
      </c>
      <c r="RR627">
        <v>174</v>
      </c>
      <c r="SF627">
        <v>347</v>
      </c>
      <c r="SH627">
        <v>9922700</v>
      </c>
      <c r="SJ627">
        <v>99344</v>
      </c>
    </row>
    <row r="628" spans="1:504" x14ac:dyDescent="0.25">
      <c r="A628" t="s">
        <v>713</v>
      </c>
      <c r="B628">
        <v>9364500</v>
      </c>
      <c r="C628" s="1">
        <v>36545</v>
      </c>
      <c r="D628" s="2">
        <v>0.34375</v>
      </c>
      <c r="G628" t="s">
        <v>714</v>
      </c>
      <c r="H628" t="s">
        <v>715</v>
      </c>
      <c r="I628" t="s">
        <v>716</v>
      </c>
      <c r="J628" t="s">
        <v>717</v>
      </c>
      <c r="P628">
        <v>3.5</v>
      </c>
      <c r="R628">
        <v>3.5</v>
      </c>
      <c r="T628">
        <v>633</v>
      </c>
      <c r="V628">
        <v>80020</v>
      </c>
      <c r="X628">
        <v>275</v>
      </c>
      <c r="AF628">
        <v>726</v>
      </c>
      <c r="AG628" t="s">
        <v>718</v>
      </c>
      <c r="AJ628">
        <v>10.199999999999999</v>
      </c>
      <c r="AL628">
        <v>93</v>
      </c>
      <c r="AP628">
        <v>8.4</v>
      </c>
      <c r="AR628">
        <v>8</v>
      </c>
      <c r="AT628">
        <v>1.2</v>
      </c>
      <c r="BD628">
        <v>1</v>
      </c>
      <c r="BF628">
        <v>190</v>
      </c>
      <c r="BJ628">
        <v>0.62</v>
      </c>
      <c r="BK628" t="s">
        <v>719</v>
      </c>
      <c r="BL628">
        <v>0.56999999999999995</v>
      </c>
      <c r="BN628">
        <v>0.14000000000000001</v>
      </c>
      <c r="BO628" t="s">
        <v>719</v>
      </c>
      <c r="BP628">
        <v>0.16</v>
      </c>
      <c r="BR628">
        <v>0.04</v>
      </c>
      <c r="BT628">
        <v>0.11</v>
      </c>
      <c r="BX628">
        <v>0.01</v>
      </c>
      <c r="CB628">
        <v>0.36</v>
      </c>
      <c r="CE628" t="s">
        <v>719</v>
      </c>
      <c r="CF628">
        <v>0.2</v>
      </c>
      <c r="CH628">
        <v>0.25</v>
      </c>
      <c r="CN628">
        <v>0.37</v>
      </c>
      <c r="CS628" t="s">
        <v>719</v>
      </c>
      <c r="CT628">
        <v>3.1E-2</v>
      </c>
      <c r="CV628">
        <v>0.03</v>
      </c>
      <c r="CW628" t="s">
        <v>719</v>
      </c>
      <c r="CX628">
        <v>0.02</v>
      </c>
      <c r="DA628" t="s">
        <v>719</v>
      </c>
      <c r="DB628">
        <v>0.01</v>
      </c>
      <c r="DF628">
        <v>312</v>
      </c>
      <c r="DH628">
        <v>155</v>
      </c>
      <c r="DL628">
        <v>101</v>
      </c>
      <c r="DN628">
        <v>14.5</v>
      </c>
      <c r="DP628">
        <v>36.4</v>
      </c>
      <c r="DR628">
        <v>0.9</v>
      </c>
      <c r="DT628">
        <v>20</v>
      </c>
      <c r="DV628">
        <v>3.2</v>
      </c>
      <c r="DX628">
        <v>19.8</v>
      </c>
      <c r="DZ628">
        <v>185</v>
      </c>
      <c r="EB628">
        <v>0.51</v>
      </c>
      <c r="ED628">
        <v>10.4</v>
      </c>
      <c r="EE628" t="s">
        <v>719</v>
      </c>
      <c r="EF628">
        <v>2</v>
      </c>
      <c r="EL628">
        <v>81.099999999999994</v>
      </c>
      <c r="EM628" t="s">
        <v>719</v>
      </c>
      <c r="EN628">
        <v>1</v>
      </c>
      <c r="EP628">
        <v>72</v>
      </c>
      <c r="EQ628" t="s">
        <v>719</v>
      </c>
      <c r="ER628">
        <v>1</v>
      </c>
      <c r="EY628" t="s">
        <v>719</v>
      </c>
      <c r="EZ628">
        <v>0.8</v>
      </c>
      <c r="FC628" t="s">
        <v>719</v>
      </c>
      <c r="FD628">
        <v>1</v>
      </c>
      <c r="FH628">
        <v>1.8</v>
      </c>
      <c r="FM628" t="s">
        <v>720</v>
      </c>
      <c r="FN628">
        <v>5.6</v>
      </c>
      <c r="FO628" t="s">
        <v>719</v>
      </c>
      <c r="FP628">
        <v>1</v>
      </c>
      <c r="FX628">
        <v>79.2</v>
      </c>
      <c r="GB628">
        <v>1.61</v>
      </c>
      <c r="GD628">
        <v>2.0499999999999998</v>
      </c>
      <c r="GE628" t="s">
        <v>719</v>
      </c>
      <c r="GF628">
        <v>1</v>
      </c>
      <c r="GL628">
        <v>12.2</v>
      </c>
      <c r="GQ628" t="s">
        <v>719</v>
      </c>
      <c r="GR628">
        <v>1</v>
      </c>
      <c r="GT628">
        <v>3.4</v>
      </c>
      <c r="GW628" t="s">
        <v>719</v>
      </c>
      <c r="GX628">
        <v>2</v>
      </c>
      <c r="GY628" t="s">
        <v>719</v>
      </c>
      <c r="GZ628">
        <v>3</v>
      </c>
      <c r="HS628" t="s">
        <v>723</v>
      </c>
      <c r="HU628" t="s">
        <v>719</v>
      </c>
      <c r="HV628">
        <v>7.0000000000000001E-3</v>
      </c>
      <c r="HW628" t="s">
        <v>719</v>
      </c>
      <c r="HX628">
        <v>2E-3</v>
      </c>
      <c r="HY628" t="s">
        <v>719</v>
      </c>
      <c r="HZ628">
        <v>5.0000000000000001E-3</v>
      </c>
      <c r="IA628" t="s">
        <v>720</v>
      </c>
      <c r="IB628">
        <v>3.0000000000000001E-3</v>
      </c>
      <c r="IC628" t="s">
        <v>719</v>
      </c>
      <c r="ID628">
        <v>2E-3</v>
      </c>
      <c r="IE628" t="s">
        <v>719</v>
      </c>
      <c r="IF628">
        <v>4.0000000000000001E-3</v>
      </c>
      <c r="IG628" t="s">
        <v>719</v>
      </c>
      <c r="IH628">
        <v>3.0000000000000001E-3</v>
      </c>
      <c r="IN628">
        <v>2.09</v>
      </c>
      <c r="IX628">
        <v>7.8</v>
      </c>
      <c r="JE628" t="s">
        <v>719</v>
      </c>
      <c r="JF628">
        <v>2E-3</v>
      </c>
      <c r="JG628" t="s">
        <v>719</v>
      </c>
      <c r="JH628">
        <v>6.0000000000000001E-3</v>
      </c>
      <c r="JM628" t="s">
        <v>719</v>
      </c>
      <c r="JN628">
        <v>4.0000000000000001E-3</v>
      </c>
      <c r="JP628">
        <v>158</v>
      </c>
      <c r="JQ628" t="s">
        <v>719</v>
      </c>
      <c r="JR628">
        <v>4.0000000000000001E-3</v>
      </c>
      <c r="JS628" t="s">
        <v>719</v>
      </c>
      <c r="JT628">
        <v>1E-3</v>
      </c>
      <c r="JU628" t="s">
        <v>719</v>
      </c>
      <c r="JV628">
        <v>2E-3</v>
      </c>
      <c r="JW628" t="s">
        <v>719</v>
      </c>
      <c r="JX628">
        <v>5.0000000000000001E-3</v>
      </c>
      <c r="JY628" t="s">
        <v>719</v>
      </c>
      <c r="JZ628">
        <v>4.0000000000000001E-3</v>
      </c>
      <c r="KA628" t="s">
        <v>719</v>
      </c>
      <c r="KB628">
        <v>2E-3</v>
      </c>
      <c r="KC628" t="s">
        <v>719</v>
      </c>
      <c r="KD628">
        <v>1E-3</v>
      </c>
      <c r="KE628" t="s">
        <v>719</v>
      </c>
      <c r="KF628">
        <v>2E-3</v>
      </c>
      <c r="KG628" t="s">
        <v>719</v>
      </c>
      <c r="KH628">
        <v>2E-3</v>
      </c>
      <c r="LG628" t="s">
        <v>720</v>
      </c>
      <c r="LH628">
        <v>468</v>
      </c>
      <c r="LI628" t="s">
        <v>720</v>
      </c>
      <c r="LJ628">
        <v>347</v>
      </c>
      <c r="LK628" t="s">
        <v>720</v>
      </c>
      <c r="LL628">
        <v>0.64</v>
      </c>
      <c r="LN628">
        <v>69</v>
      </c>
      <c r="MH628">
        <v>0.14199999999999999</v>
      </c>
      <c r="MJ628">
        <v>5.1999999999999998E-2</v>
      </c>
      <c r="ML628">
        <v>1.59</v>
      </c>
      <c r="MN628">
        <v>3.3000000000000002E-2</v>
      </c>
      <c r="MW628" t="s">
        <v>719</v>
      </c>
      <c r="MX628">
        <v>0.3</v>
      </c>
      <c r="NB628">
        <v>10</v>
      </c>
      <c r="NJ628">
        <v>94</v>
      </c>
      <c r="NL628">
        <v>70</v>
      </c>
      <c r="PF628">
        <v>10</v>
      </c>
      <c r="PG628" t="s">
        <v>719</v>
      </c>
      <c r="PH628">
        <v>4.0000000000000001E-3</v>
      </c>
      <c r="PI628" t="s">
        <v>719</v>
      </c>
      <c r="PJ628">
        <v>3.0000000000000001E-3</v>
      </c>
      <c r="PK628" t="s">
        <v>719</v>
      </c>
      <c r="PL628">
        <v>2E-3</v>
      </c>
      <c r="PM628" t="s">
        <v>719</v>
      </c>
      <c r="PN628">
        <v>4.0000000000000001E-3</v>
      </c>
      <c r="PO628" t="s">
        <v>719</v>
      </c>
      <c r="PP628">
        <v>2E-3</v>
      </c>
      <c r="PQ628" t="s">
        <v>719</v>
      </c>
      <c r="PR628">
        <v>7.0000000000000001E-3</v>
      </c>
      <c r="PS628" t="s">
        <v>719</v>
      </c>
      <c r="PT628">
        <v>2E-3</v>
      </c>
      <c r="PU628" t="s">
        <v>719</v>
      </c>
      <c r="PV628">
        <v>6.0000000000000001E-3</v>
      </c>
      <c r="PW628" t="s">
        <v>719</v>
      </c>
      <c r="PX628">
        <v>2E-3</v>
      </c>
      <c r="PY628" t="s">
        <v>719</v>
      </c>
      <c r="PZ628">
        <v>4.0000000000000001E-3</v>
      </c>
      <c r="QA628" t="s">
        <v>719</v>
      </c>
      <c r="QB628">
        <v>0.01</v>
      </c>
      <c r="QC628" t="s">
        <v>719</v>
      </c>
      <c r="QD628">
        <v>4.0000000000000001E-3</v>
      </c>
      <c r="QE628" t="s">
        <v>719</v>
      </c>
      <c r="QF628">
        <v>3.0000000000000001E-3</v>
      </c>
      <c r="QG628" t="s">
        <v>719</v>
      </c>
      <c r="QH628">
        <v>2E-3</v>
      </c>
      <c r="QI628" t="s">
        <v>719</v>
      </c>
      <c r="QJ628">
        <v>3.0000000000000001E-3</v>
      </c>
      <c r="QK628" t="s">
        <v>719</v>
      </c>
      <c r="QL628">
        <v>1.2999999999999999E-2</v>
      </c>
      <c r="QM628" t="s">
        <v>719</v>
      </c>
      <c r="QN628">
        <v>3.0000000000000001E-3</v>
      </c>
      <c r="QO628" t="s">
        <v>719</v>
      </c>
      <c r="QP628">
        <v>1.7000000000000001E-2</v>
      </c>
      <c r="QQ628" t="s">
        <v>719</v>
      </c>
      <c r="QR628">
        <v>1E-3</v>
      </c>
      <c r="QS628" t="s">
        <v>719</v>
      </c>
      <c r="QT628">
        <v>4.0000000000000001E-3</v>
      </c>
      <c r="QU628" t="s">
        <v>719</v>
      </c>
      <c r="QV628">
        <v>3.0000000000000001E-3</v>
      </c>
      <c r="QW628" t="s">
        <v>719</v>
      </c>
      <c r="QX628">
        <v>2E-3</v>
      </c>
      <c r="QY628" t="s">
        <v>719</v>
      </c>
      <c r="QZ628">
        <v>2E-3</v>
      </c>
      <c r="RA628" t="s">
        <v>719</v>
      </c>
      <c r="RB628">
        <v>4.0000000000000001E-3</v>
      </c>
      <c r="RC628" t="s">
        <v>719</v>
      </c>
      <c r="RD628">
        <v>3.0000000000000001E-3</v>
      </c>
      <c r="RE628" t="s">
        <v>719</v>
      </c>
      <c r="RF628">
        <v>1.2999999999999999E-2</v>
      </c>
      <c r="RG628" t="s">
        <v>719</v>
      </c>
      <c r="RH628">
        <v>1E-3</v>
      </c>
      <c r="RI628" t="s">
        <v>719</v>
      </c>
      <c r="RJ628">
        <v>5.0000000000000001E-3</v>
      </c>
      <c r="RL628">
        <v>3045</v>
      </c>
      <c r="RP628">
        <v>736</v>
      </c>
      <c r="RR628">
        <v>164</v>
      </c>
      <c r="RT628">
        <v>86.7</v>
      </c>
      <c r="RV628">
        <v>87.5</v>
      </c>
      <c r="SB628">
        <v>45.03</v>
      </c>
      <c r="SD628">
        <v>833</v>
      </c>
      <c r="SF628">
        <v>45</v>
      </c>
      <c r="SJ628">
        <v>2000000</v>
      </c>
    </row>
    <row r="629" spans="1:504" x14ac:dyDescent="0.25">
      <c r="A629" t="s">
        <v>713</v>
      </c>
      <c r="B629">
        <v>9364500</v>
      </c>
      <c r="C629" s="1">
        <v>36620</v>
      </c>
      <c r="D629" s="2">
        <v>0.63888888888888895</v>
      </c>
      <c r="G629" t="s">
        <v>721</v>
      </c>
      <c r="H629" t="s">
        <v>715</v>
      </c>
      <c r="I629" t="s">
        <v>716</v>
      </c>
      <c r="J629" t="s">
        <v>717</v>
      </c>
      <c r="P629">
        <v>13.5</v>
      </c>
      <c r="R629">
        <v>26</v>
      </c>
      <c r="T629">
        <v>635</v>
      </c>
      <c r="V629">
        <v>81213</v>
      </c>
      <c r="X629">
        <v>623</v>
      </c>
      <c r="AF629">
        <v>592</v>
      </c>
      <c r="AG629" t="s">
        <v>718</v>
      </c>
      <c r="AJ629">
        <v>8.5</v>
      </c>
      <c r="AL629">
        <v>98</v>
      </c>
      <c r="AP629">
        <v>8.4</v>
      </c>
      <c r="AR629">
        <v>8.1</v>
      </c>
      <c r="AT629">
        <v>1.1000000000000001</v>
      </c>
      <c r="BD629">
        <v>0</v>
      </c>
      <c r="BF629">
        <v>174</v>
      </c>
      <c r="BJ629">
        <v>2</v>
      </c>
      <c r="BK629" t="s">
        <v>719</v>
      </c>
      <c r="BL629">
        <v>0.46</v>
      </c>
      <c r="BN629">
        <v>1.6</v>
      </c>
      <c r="BO629" t="s">
        <v>719</v>
      </c>
      <c r="BP629">
        <v>0.12</v>
      </c>
      <c r="BR629">
        <v>0.08</v>
      </c>
      <c r="BT629">
        <v>0.12</v>
      </c>
      <c r="BX629">
        <v>0.01</v>
      </c>
      <c r="CB629">
        <v>0.25</v>
      </c>
      <c r="CE629" t="s">
        <v>719</v>
      </c>
      <c r="CF629">
        <v>0.2</v>
      </c>
      <c r="CH629">
        <v>1.7</v>
      </c>
      <c r="CN629">
        <v>0.26</v>
      </c>
      <c r="CT629">
        <v>9.1999999999999998E-2</v>
      </c>
      <c r="CV629">
        <v>0.56999999999999995</v>
      </c>
      <c r="CX629">
        <v>0.02</v>
      </c>
      <c r="DB629">
        <v>0.03</v>
      </c>
      <c r="DF629">
        <v>202</v>
      </c>
      <c r="DH629">
        <v>60</v>
      </c>
      <c r="DL629">
        <v>61.2</v>
      </c>
      <c r="DN629">
        <v>12</v>
      </c>
      <c r="DP629">
        <v>27.9</v>
      </c>
      <c r="DR629">
        <v>0.85</v>
      </c>
      <c r="DT629">
        <v>23</v>
      </c>
      <c r="DV629">
        <v>2.2400000000000002</v>
      </c>
      <c r="DX629">
        <v>13.3</v>
      </c>
      <c r="DZ629">
        <v>138</v>
      </c>
      <c r="EB629">
        <v>0.43</v>
      </c>
      <c r="ED629">
        <v>8.5</v>
      </c>
      <c r="EE629" t="s">
        <v>719</v>
      </c>
      <c r="EF629">
        <v>2</v>
      </c>
      <c r="EL629">
        <v>165</v>
      </c>
      <c r="EM629" t="s">
        <v>719</v>
      </c>
      <c r="EN629">
        <v>1</v>
      </c>
      <c r="EP629">
        <v>35</v>
      </c>
      <c r="EQ629" t="s">
        <v>719</v>
      </c>
      <c r="ER629">
        <v>1</v>
      </c>
      <c r="EY629" t="s">
        <v>719</v>
      </c>
      <c r="EZ629">
        <v>0.8</v>
      </c>
      <c r="FC629" t="s">
        <v>719</v>
      </c>
      <c r="FD629">
        <v>1</v>
      </c>
      <c r="FH629">
        <v>2.5</v>
      </c>
      <c r="FM629" t="s">
        <v>719</v>
      </c>
      <c r="FN629">
        <v>10</v>
      </c>
      <c r="FO629" t="s">
        <v>719</v>
      </c>
      <c r="FP629">
        <v>1</v>
      </c>
      <c r="FX629">
        <v>14.8</v>
      </c>
      <c r="GB629">
        <v>1.82</v>
      </c>
      <c r="GC629" t="s">
        <v>719</v>
      </c>
      <c r="GD629">
        <v>1</v>
      </c>
      <c r="GE629" t="s">
        <v>719</v>
      </c>
      <c r="GF629">
        <v>1</v>
      </c>
      <c r="GL629">
        <v>1.9</v>
      </c>
      <c r="GQ629" t="s">
        <v>719</v>
      </c>
      <c r="GR629">
        <v>1</v>
      </c>
      <c r="GT629">
        <v>4.0999999999999996</v>
      </c>
      <c r="GW629" t="s">
        <v>720</v>
      </c>
      <c r="GX629">
        <v>1</v>
      </c>
      <c r="GZ629">
        <v>3</v>
      </c>
      <c r="IN629">
        <v>1.73</v>
      </c>
      <c r="IX629">
        <v>18</v>
      </c>
      <c r="JP629">
        <v>143</v>
      </c>
      <c r="LG629" t="s">
        <v>720</v>
      </c>
      <c r="LH629">
        <v>351</v>
      </c>
      <c r="LI629" t="s">
        <v>720</v>
      </c>
      <c r="LJ629">
        <v>590</v>
      </c>
      <c r="LK629" t="s">
        <v>720</v>
      </c>
      <c r="LL629">
        <v>0.48</v>
      </c>
      <c r="LN629">
        <v>91</v>
      </c>
      <c r="MH629">
        <v>0.155</v>
      </c>
      <c r="MJ629">
        <v>0.10299999999999999</v>
      </c>
      <c r="ML629">
        <v>1.1100000000000001</v>
      </c>
      <c r="MN629">
        <v>3.3000000000000002E-2</v>
      </c>
      <c r="MW629" t="s">
        <v>719</v>
      </c>
      <c r="MX629">
        <v>0.3</v>
      </c>
      <c r="NB629">
        <v>10</v>
      </c>
      <c r="NJ629">
        <v>1660</v>
      </c>
      <c r="NL629">
        <v>2780</v>
      </c>
      <c r="PF629">
        <v>10</v>
      </c>
      <c r="RL629">
        <v>3039</v>
      </c>
      <c r="RP629">
        <v>608</v>
      </c>
      <c r="RR629">
        <v>153</v>
      </c>
      <c r="SF629">
        <v>101</v>
      </c>
      <c r="SJ629">
        <v>2000100</v>
      </c>
    </row>
    <row r="630" spans="1:504" x14ac:dyDescent="0.25">
      <c r="A630" t="s">
        <v>713</v>
      </c>
      <c r="B630">
        <v>9364500</v>
      </c>
      <c r="C630" s="1">
        <v>36727</v>
      </c>
      <c r="D630" s="2">
        <v>0.58680555555555558</v>
      </c>
      <c r="G630" t="s">
        <v>721</v>
      </c>
      <c r="H630" t="s">
        <v>715</v>
      </c>
      <c r="I630" t="s">
        <v>716</v>
      </c>
      <c r="J630" t="s">
        <v>717</v>
      </c>
      <c r="P630">
        <v>26</v>
      </c>
      <c r="R630">
        <v>37</v>
      </c>
      <c r="T630">
        <v>632</v>
      </c>
      <c r="V630">
        <v>80020</v>
      </c>
      <c r="X630">
        <v>157</v>
      </c>
      <c r="AF630">
        <v>630</v>
      </c>
      <c r="AG630" t="s">
        <v>718</v>
      </c>
      <c r="AJ630">
        <v>8.4</v>
      </c>
      <c r="AL630">
        <v>126</v>
      </c>
      <c r="AP630">
        <v>8.4</v>
      </c>
      <c r="AR630">
        <v>8.1</v>
      </c>
      <c r="AT630">
        <v>1.1000000000000001</v>
      </c>
      <c r="BD630">
        <v>0</v>
      </c>
      <c r="BF630">
        <v>174</v>
      </c>
      <c r="BI630" t="s">
        <v>719</v>
      </c>
      <c r="BJ630">
        <v>0.22</v>
      </c>
      <c r="BK630" t="s">
        <v>719</v>
      </c>
      <c r="BL630">
        <v>0.22</v>
      </c>
      <c r="BM630" t="s">
        <v>719</v>
      </c>
      <c r="BN630">
        <v>0.13</v>
      </c>
      <c r="BO630" t="s">
        <v>719</v>
      </c>
      <c r="BP630">
        <v>0.2</v>
      </c>
      <c r="BQ630" t="s">
        <v>719</v>
      </c>
      <c r="BR630">
        <v>0.01</v>
      </c>
      <c r="BT630">
        <v>7.0000000000000007E-2</v>
      </c>
      <c r="BW630" t="s">
        <v>719</v>
      </c>
      <c r="BX630">
        <v>0.01</v>
      </c>
      <c r="CA630" t="s">
        <v>719</v>
      </c>
      <c r="CB630">
        <v>0.02</v>
      </c>
      <c r="CE630" t="s">
        <v>719</v>
      </c>
      <c r="CF630">
        <v>0.2</v>
      </c>
      <c r="CG630" t="s">
        <v>719</v>
      </c>
      <c r="CH630">
        <v>0.2</v>
      </c>
      <c r="CM630" t="s">
        <v>719</v>
      </c>
      <c r="CN630">
        <v>0.02</v>
      </c>
      <c r="CS630" t="s">
        <v>719</v>
      </c>
      <c r="CT630">
        <v>3.1E-2</v>
      </c>
      <c r="CU630" t="s">
        <v>719</v>
      </c>
      <c r="CV630">
        <v>0.02</v>
      </c>
      <c r="CW630" t="s">
        <v>719</v>
      </c>
      <c r="CX630">
        <v>0.02</v>
      </c>
      <c r="DA630" t="s">
        <v>719</v>
      </c>
      <c r="DB630">
        <v>0.01</v>
      </c>
      <c r="DF630">
        <v>263</v>
      </c>
      <c r="DH630">
        <v>120</v>
      </c>
      <c r="DL630">
        <v>83.7</v>
      </c>
      <c r="DN630">
        <v>13</v>
      </c>
      <c r="DP630">
        <v>35.6</v>
      </c>
      <c r="DR630">
        <v>0.96</v>
      </c>
      <c r="DT630">
        <v>23</v>
      </c>
      <c r="DV630">
        <v>3.16</v>
      </c>
      <c r="DX630">
        <v>19.7</v>
      </c>
      <c r="DZ630">
        <v>168</v>
      </c>
      <c r="EB630">
        <v>0.4</v>
      </c>
      <c r="ED630">
        <v>6.2</v>
      </c>
      <c r="EE630" t="s">
        <v>720</v>
      </c>
      <c r="EF630">
        <v>1</v>
      </c>
      <c r="EL630">
        <v>76.400000000000006</v>
      </c>
      <c r="EM630" t="s">
        <v>719</v>
      </c>
      <c r="EN630">
        <v>1</v>
      </c>
      <c r="EP630">
        <v>75</v>
      </c>
      <c r="EQ630" t="s">
        <v>719</v>
      </c>
      <c r="ER630">
        <v>1</v>
      </c>
      <c r="EY630" t="s">
        <v>719</v>
      </c>
      <c r="EZ630">
        <v>0.8</v>
      </c>
      <c r="FC630" t="s">
        <v>719</v>
      </c>
      <c r="FD630">
        <v>1</v>
      </c>
      <c r="FH630">
        <v>1.9</v>
      </c>
      <c r="FM630" t="s">
        <v>719</v>
      </c>
      <c r="FN630">
        <v>10</v>
      </c>
      <c r="FO630" t="s">
        <v>719</v>
      </c>
      <c r="FP630">
        <v>1</v>
      </c>
      <c r="FX630">
        <v>9.0399999999999991</v>
      </c>
      <c r="GB630">
        <v>1.98</v>
      </c>
      <c r="GC630" t="s">
        <v>719</v>
      </c>
      <c r="GD630">
        <v>1</v>
      </c>
      <c r="GE630" t="s">
        <v>719</v>
      </c>
      <c r="GF630">
        <v>1</v>
      </c>
      <c r="GL630">
        <v>2</v>
      </c>
      <c r="GQ630" t="s">
        <v>719</v>
      </c>
      <c r="GR630">
        <v>1</v>
      </c>
      <c r="GT630">
        <v>4.7</v>
      </c>
      <c r="GW630" t="s">
        <v>719</v>
      </c>
      <c r="GX630">
        <v>2</v>
      </c>
      <c r="GY630" t="s">
        <v>719</v>
      </c>
      <c r="GZ630">
        <v>3</v>
      </c>
      <c r="IN630">
        <v>1.97</v>
      </c>
      <c r="IX630">
        <v>4.4000000000000004</v>
      </c>
      <c r="JP630">
        <v>142</v>
      </c>
      <c r="LG630" t="s">
        <v>720</v>
      </c>
      <c r="LH630">
        <v>416</v>
      </c>
      <c r="LI630" t="s">
        <v>720</v>
      </c>
      <c r="LJ630">
        <v>176</v>
      </c>
      <c r="LK630" t="s">
        <v>720</v>
      </c>
      <c r="LL630">
        <v>0.56999999999999995</v>
      </c>
      <c r="LN630">
        <v>90</v>
      </c>
      <c r="MH630">
        <v>0.09</v>
      </c>
      <c r="MI630" t="s">
        <v>719</v>
      </c>
      <c r="MJ630">
        <v>1.2999999999999999E-2</v>
      </c>
      <c r="MK630" t="s">
        <v>719</v>
      </c>
      <c r="ML630">
        <v>8.8999999999999996E-2</v>
      </c>
      <c r="MM630" t="s">
        <v>719</v>
      </c>
      <c r="MN630">
        <v>3.3000000000000002E-2</v>
      </c>
      <c r="MW630" t="s">
        <v>719</v>
      </c>
      <c r="MX630">
        <v>0.3</v>
      </c>
      <c r="NB630">
        <v>10</v>
      </c>
      <c r="NJ630">
        <v>16</v>
      </c>
      <c r="NL630">
        <v>6.8</v>
      </c>
      <c r="PF630">
        <v>10</v>
      </c>
      <c r="RL630">
        <v>3045</v>
      </c>
      <c r="RP630">
        <v>660</v>
      </c>
      <c r="RR630">
        <v>140</v>
      </c>
      <c r="SF630">
        <v>213</v>
      </c>
    </row>
    <row r="631" spans="1:504" x14ac:dyDescent="0.25">
      <c r="A631" t="s">
        <v>713</v>
      </c>
      <c r="B631">
        <v>9364500</v>
      </c>
      <c r="C631" s="1">
        <v>36858</v>
      </c>
      <c r="D631" s="2">
        <v>0.57986111111111105</v>
      </c>
      <c r="G631" t="s">
        <v>714</v>
      </c>
      <c r="H631" t="s">
        <v>715</v>
      </c>
      <c r="I631" t="s">
        <v>716</v>
      </c>
      <c r="J631" t="s">
        <v>717</v>
      </c>
      <c r="P631">
        <v>4.5</v>
      </c>
      <c r="R631">
        <v>12</v>
      </c>
      <c r="T631">
        <v>632</v>
      </c>
      <c r="V631">
        <v>80020</v>
      </c>
      <c r="X631">
        <v>347</v>
      </c>
      <c r="AF631">
        <v>639</v>
      </c>
      <c r="AG631" t="s">
        <v>718</v>
      </c>
      <c r="AJ631">
        <v>12.4</v>
      </c>
      <c r="AL631">
        <v>116</v>
      </c>
      <c r="AP631">
        <v>8.6999999999999993</v>
      </c>
      <c r="AR631">
        <v>8.1</v>
      </c>
      <c r="AT631">
        <v>0.5</v>
      </c>
      <c r="BD631">
        <v>5</v>
      </c>
      <c r="BF631">
        <v>154</v>
      </c>
      <c r="BI631" t="s">
        <v>719</v>
      </c>
      <c r="BJ631">
        <v>0.25</v>
      </c>
      <c r="BK631" t="s">
        <v>719</v>
      </c>
      <c r="BL631">
        <v>0.22</v>
      </c>
      <c r="BN631">
        <v>0.16</v>
      </c>
      <c r="BO631" t="s">
        <v>719</v>
      </c>
      <c r="BP631">
        <v>0.16</v>
      </c>
      <c r="BR631">
        <v>0.04</v>
      </c>
      <c r="BT631">
        <v>7.0000000000000007E-2</v>
      </c>
      <c r="BW631" t="s">
        <v>719</v>
      </c>
      <c r="BX631">
        <v>0.01</v>
      </c>
      <c r="CA631" t="s">
        <v>719</v>
      </c>
      <c r="CB631">
        <v>0.02</v>
      </c>
      <c r="CE631" t="s">
        <v>719</v>
      </c>
      <c r="CF631">
        <v>0.2</v>
      </c>
      <c r="CH631">
        <v>0.23</v>
      </c>
      <c r="CM631" t="s">
        <v>719</v>
      </c>
      <c r="CN631">
        <v>0.02</v>
      </c>
      <c r="CS631" t="s">
        <v>719</v>
      </c>
      <c r="CT631">
        <v>3.1E-2</v>
      </c>
      <c r="CU631" t="s">
        <v>719</v>
      </c>
      <c r="CV631">
        <v>0.02</v>
      </c>
      <c r="CW631" t="s">
        <v>719</v>
      </c>
      <c r="CX631">
        <v>0.02</v>
      </c>
      <c r="DA631" t="s">
        <v>719</v>
      </c>
      <c r="DB631">
        <v>0.01</v>
      </c>
      <c r="DF631">
        <v>258</v>
      </c>
      <c r="DH631">
        <v>124</v>
      </c>
      <c r="DL631">
        <v>82.7</v>
      </c>
      <c r="DN631">
        <v>12.6</v>
      </c>
      <c r="DP631">
        <v>29.2</v>
      </c>
      <c r="DR631">
        <v>0.79</v>
      </c>
      <c r="DT631">
        <v>20</v>
      </c>
      <c r="DV631">
        <v>2.64</v>
      </c>
      <c r="DX631">
        <v>17.8</v>
      </c>
      <c r="DZ631">
        <v>170</v>
      </c>
      <c r="EB631">
        <v>0.43</v>
      </c>
      <c r="ED631">
        <v>4.5999999999999996</v>
      </c>
      <c r="EE631" t="s">
        <v>719</v>
      </c>
      <c r="EF631">
        <v>2</v>
      </c>
      <c r="EL631">
        <v>60.6</v>
      </c>
      <c r="EM631" t="s">
        <v>719</v>
      </c>
      <c r="EN631">
        <v>0.06</v>
      </c>
      <c r="EP631">
        <v>89</v>
      </c>
      <c r="ER631">
        <v>6.3E-2</v>
      </c>
      <c r="EY631" t="s">
        <v>720</v>
      </c>
      <c r="EZ631">
        <v>0.4</v>
      </c>
      <c r="FD631">
        <v>0.21199999999999999</v>
      </c>
      <c r="FH631">
        <v>1.9</v>
      </c>
      <c r="FM631" t="s">
        <v>719</v>
      </c>
      <c r="FN631">
        <v>10</v>
      </c>
      <c r="FP631">
        <v>8.3000000000000004E-2</v>
      </c>
      <c r="FX631">
        <v>45.5</v>
      </c>
      <c r="GB631">
        <v>1.47</v>
      </c>
      <c r="GD631">
        <v>0.41</v>
      </c>
      <c r="GE631" t="s">
        <v>719</v>
      </c>
      <c r="GF631">
        <v>1</v>
      </c>
      <c r="GL631">
        <v>4</v>
      </c>
      <c r="GR631">
        <v>0.13</v>
      </c>
      <c r="GT631">
        <v>5.4</v>
      </c>
      <c r="GW631" t="s">
        <v>719</v>
      </c>
      <c r="GX631">
        <v>2</v>
      </c>
      <c r="GY631" t="s">
        <v>719</v>
      </c>
      <c r="GZ631">
        <v>3</v>
      </c>
      <c r="IN631">
        <v>1.68</v>
      </c>
      <c r="IX631">
        <v>9.8000000000000007</v>
      </c>
      <c r="JP631">
        <v>134</v>
      </c>
      <c r="LD631">
        <v>13000</v>
      </c>
      <c r="LG631" t="s">
        <v>720</v>
      </c>
      <c r="LH631">
        <v>400</v>
      </c>
      <c r="LI631" t="s">
        <v>720</v>
      </c>
      <c r="LJ631">
        <v>375</v>
      </c>
      <c r="LK631" t="s">
        <v>720</v>
      </c>
      <c r="LL631">
        <v>0.54</v>
      </c>
      <c r="LN631">
        <v>89</v>
      </c>
      <c r="MH631">
        <v>0.09</v>
      </c>
      <c r="MJ631">
        <v>5.1999999999999998E-2</v>
      </c>
      <c r="MK631" t="s">
        <v>719</v>
      </c>
      <c r="ML631">
        <v>8.8999999999999996E-2</v>
      </c>
      <c r="MM631" t="s">
        <v>719</v>
      </c>
      <c r="MN631">
        <v>3.3000000000000002E-2</v>
      </c>
      <c r="MW631" t="s">
        <v>719</v>
      </c>
      <c r="MX631">
        <v>0.1</v>
      </c>
      <c r="NB631">
        <v>10</v>
      </c>
      <c r="NJ631">
        <v>38</v>
      </c>
      <c r="NL631">
        <v>36</v>
      </c>
      <c r="PF631">
        <v>10</v>
      </c>
      <c r="RL631">
        <v>3045</v>
      </c>
      <c r="RP631">
        <v>638</v>
      </c>
      <c r="RR631">
        <v>127</v>
      </c>
      <c r="SF631">
        <v>342</v>
      </c>
    </row>
    <row r="632" spans="1:504" x14ac:dyDescent="0.25">
      <c r="A632" t="s">
        <v>713</v>
      </c>
      <c r="B632">
        <v>9364500</v>
      </c>
      <c r="C632" s="1">
        <v>36858</v>
      </c>
      <c r="D632" s="2">
        <v>0.57986111111111105</v>
      </c>
      <c r="G632" t="s">
        <v>714</v>
      </c>
      <c r="H632" t="s">
        <v>715</v>
      </c>
      <c r="I632" t="s">
        <v>716</v>
      </c>
      <c r="J632" t="s">
        <v>724</v>
      </c>
      <c r="V632">
        <v>1028</v>
      </c>
      <c r="BV632">
        <v>18</v>
      </c>
      <c r="CZ632">
        <v>350</v>
      </c>
      <c r="EV632">
        <v>0.4</v>
      </c>
      <c r="EX632">
        <v>5.6</v>
      </c>
      <c r="FF632">
        <v>7.6</v>
      </c>
      <c r="FL632">
        <v>17</v>
      </c>
      <c r="FT632">
        <v>26</v>
      </c>
      <c r="FV632">
        <v>560</v>
      </c>
      <c r="GP632">
        <v>120</v>
      </c>
      <c r="HB632">
        <v>13000</v>
      </c>
      <c r="MZ632">
        <v>0.01</v>
      </c>
      <c r="NB632">
        <v>10</v>
      </c>
      <c r="PF632">
        <v>10</v>
      </c>
      <c r="RL632">
        <v>8010</v>
      </c>
    </row>
    <row r="633" spans="1:504" x14ac:dyDescent="0.25">
      <c r="A633" t="s">
        <v>713</v>
      </c>
      <c r="B633">
        <v>9364500</v>
      </c>
      <c r="C633" s="1">
        <v>36971</v>
      </c>
      <c r="D633" s="2">
        <v>0.35416666666666669</v>
      </c>
      <c r="G633" t="s">
        <v>714</v>
      </c>
      <c r="H633" t="s">
        <v>715</v>
      </c>
      <c r="I633" t="s">
        <v>716</v>
      </c>
      <c r="J633" t="s">
        <v>717</v>
      </c>
      <c r="P633">
        <v>7</v>
      </c>
      <c r="R633">
        <v>8.5</v>
      </c>
      <c r="T633">
        <v>630</v>
      </c>
      <c r="V633">
        <v>80020</v>
      </c>
      <c r="X633">
        <v>471</v>
      </c>
      <c r="AF633">
        <v>632</v>
      </c>
      <c r="AH633">
        <v>1.0000000000000001E-5</v>
      </c>
      <c r="AJ633">
        <v>10</v>
      </c>
      <c r="AL633">
        <v>100</v>
      </c>
      <c r="AP633">
        <v>8.1999999999999993</v>
      </c>
      <c r="AR633">
        <v>8.1</v>
      </c>
      <c r="AT633">
        <v>1.8</v>
      </c>
      <c r="BD633">
        <v>0</v>
      </c>
      <c r="BF633">
        <v>172</v>
      </c>
      <c r="BJ633">
        <v>2.2000000000000002</v>
      </c>
      <c r="BL633">
        <v>0.59</v>
      </c>
      <c r="BN633">
        <v>1.8</v>
      </c>
      <c r="BP633">
        <v>0.18</v>
      </c>
      <c r="BR633">
        <v>0.06</v>
      </c>
      <c r="BT633">
        <v>0.12</v>
      </c>
      <c r="BW633" t="s">
        <v>719</v>
      </c>
      <c r="BX633">
        <v>0.01</v>
      </c>
      <c r="CB633">
        <v>0.35</v>
      </c>
      <c r="CF633">
        <v>0.24</v>
      </c>
      <c r="CH633">
        <v>1.9</v>
      </c>
      <c r="CN633">
        <v>0.35</v>
      </c>
      <c r="CS633" t="s">
        <v>719</v>
      </c>
      <c r="CT633">
        <v>3.1E-2</v>
      </c>
      <c r="CV633">
        <v>0.6</v>
      </c>
      <c r="CW633" t="s">
        <v>719</v>
      </c>
      <c r="CX633">
        <v>0.02</v>
      </c>
      <c r="DA633" t="s">
        <v>719</v>
      </c>
      <c r="DB633">
        <v>0.01</v>
      </c>
      <c r="DF633">
        <v>249</v>
      </c>
      <c r="DH633">
        <v>108</v>
      </c>
      <c r="DL633">
        <v>74</v>
      </c>
      <c r="DN633">
        <v>15.5</v>
      </c>
      <c r="DP633">
        <v>31.7</v>
      </c>
      <c r="DR633">
        <v>0.87</v>
      </c>
      <c r="DT633">
        <v>21</v>
      </c>
      <c r="DV633">
        <v>2.97</v>
      </c>
      <c r="DX633">
        <v>14.9</v>
      </c>
      <c r="DZ633">
        <v>150</v>
      </c>
      <c r="EB633">
        <v>0.38</v>
      </c>
      <c r="ED633">
        <v>6.5</v>
      </c>
      <c r="EE633" t="s">
        <v>719</v>
      </c>
      <c r="EF633">
        <v>2</v>
      </c>
      <c r="EL633">
        <v>110</v>
      </c>
      <c r="EM633" t="s">
        <v>719</v>
      </c>
      <c r="EN633">
        <v>0.06</v>
      </c>
      <c r="EP633">
        <v>52</v>
      </c>
      <c r="EQ633" t="s">
        <v>719</v>
      </c>
      <c r="ER633">
        <v>3.6999999999999998E-2</v>
      </c>
      <c r="EY633" t="s">
        <v>719</v>
      </c>
      <c r="EZ633">
        <v>0.8</v>
      </c>
      <c r="FD633">
        <v>0.22800000000000001</v>
      </c>
      <c r="FH633">
        <v>1.6</v>
      </c>
      <c r="FM633" t="s">
        <v>719</v>
      </c>
      <c r="FN633">
        <v>10</v>
      </c>
      <c r="FP633">
        <v>9.2999999999999999E-2</v>
      </c>
      <c r="FX633">
        <v>10.9</v>
      </c>
      <c r="GB633">
        <v>1.63</v>
      </c>
      <c r="GD633">
        <v>0.15</v>
      </c>
      <c r="GE633" t="s">
        <v>719</v>
      </c>
      <c r="GF633">
        <v>1</v>
      </c>
      <c r="GL633">
        <v>2.7</v>
      </c>
      <c r="GR633">
        <v>0.13600000000000001</v>
      </c>
      <c r="GT633">
        <v>2.8</v>
      </c>
      <c r="GW633" t="s">
        <v>719</v>
      </c>
      <c r="GX633">
        <v>2</v>
      </c>
      <c r="GY633" t="s">
        <v>719</v>
      </c>
      <c r="GZ633">
        <v>3</v>
      </c>
      <c r="HS633" t="s">
        <v>723</v>
      </c>
      <c r="HU633" t="s">
        <v>719</v>
      </c>
      <c r="HV633">
        <v>0.01</v>
      </c>
      <c r="HW633" t="s">
        <v>719</v>
      </c>
      <c r="HX633">
        <v>2E-3</v>
      </c>
      <c r="HY633" t="s">
        <v>719</v>
      </c>
      <c r="HZ633">
        <v>1.0999999999999999E-2</v>
      </c>
      <c r="IA633" t="s">
        <v>719</v>
      </c>
      <c r="IB633">
        <v>1.4999999999999999E-2</v>
      </c>
      <c r="IC633" t="s">
        <v>720</v>
      </c>
      <c r="ID633">
        <v>2E-3</v>
      </c>
      <c r="IE633" t="s">
        <v>719</v>
      </c>
      <c r="IF633">
        <v>1.7999999999999999E-2</v>
      </c>
      <c r="IG633" t="s">
        <v>719</v>
      </c>
      <c r="IH633">
        <v>2.7000000000000001E-3</v>
      </c>
      <c r="IN633">
        <v>1.63</v>
      </c>
      <c r="IX633">
        <v>13</v>
      </c>
      <c r="JE633" t="s">
        <v>719</v>
      </c>
      <c r="JF633">
        <v>4.5999999999999999E-3</v>
      </c>
      <c r="JG633" t="s">
        <v>719</v>
      </c>
      <c r="JH633">
        <v>3.0000000000000001E-3</v>
      </c>
      <c r="JM633" t="s">
        <v>719</v>
      </c>
      <c r="JN633">
        <v>5.0000000000000001E-3</v>
      </c>
      <c r="JP633">
        <v>141</v>
      </c>
      <c r="JQ633" t="s">
        <v>719</v>
      </c>
      <c r="JR633">
        <v>4.0000000000000001E-3</v>
      </c>
      <c r="JS633" t="s">
        <v>719</v>
      </c>
      <c r="JT633">
        <v>5.0000000000000001E-3</v>
      </c>
      <c r="JU633" t="s">
        <v>719</v>
      </c>
      <c r="JV633">
        <v>1.2999999999999999E-2</v>
      </c>
      <c r="JW633" t="s">
        <v>719</v>
      </c>
      <c r="JX633">
        <v>2.7E-2</v>
      </c>
      <c r="JY633" t="s">
        <v>719</v>
      </c>
      <c r="JZ633">
        <v>7.0000000000000001E-3</v>
      </c>
      <c r="KA633" t="s">
        <v>719</v>
      </c>
      <c r="KB633">
        <v>5.0000000000000001E-3</v>
      </c>
      <c r="KD633">
        <v>0.01</v>
      </c>
      <c r="KE633" t="s">
        <v>719</v>
      </c>
      <c r="KF633">
        <v>2E-3</v>
      </c>
      <c r="KG633" t="s">
        <v>719</v>
      </c>
      <c r="KH633">
        <v>4.0000000000000001E-3</v>
      </c>
      <c r="LH633">
        <v>382</v>
      </c>
      <c r="LJ633">
        <v>486</v>
      </c>
      <c r="LL633">
        <v>0.52</v>
      </c>
      <c r="LN633">
        <v>93</v>
      </c>
      <c r="MH633">
        <v>0.155</v>
      </c>
      <c r="MJ633">
        <v>7.1999999999999995E-2</v>
      </c>
      <c r="ML633">
        <v>1.55</v>
      </c>
      <c r="MM633" t="s">
        <v>719</v>
      </c>
      <c r="MN633">
        <v>3.3000000000000002E-2</v>
      </c>
      <c r="MW633" t="s">
        <v>719</v>
      </c>
      <c r="MX633">
        <v>0.1</v>
      </c>
      <c r="NB633">
        <v>10</v>
      </c>
      <c r="NJ633">
        <v>1060</v>
      </c>
      <c r="NL633">
        <v>1350</v>
      </c>
      <c r="PF633">
        <v>10</v>
      </c>
      <c r="PG633" t="s">
        <v>719</v>
      </c>
      <c r="PH633">
        <v>6.0000000000000001E-3</v>
      </c>
      <c r="PI633" t="s">
        <v>719</v>
      </c>
      <c r="PJ633">
        <v>1.6999999999999999E-3</v>
      </c>
      <c r="PK633" t="s">
        <v>719</v>
      </c>
      <c r="PL633">
        <v>8.9999999999999993E-3</v>
      </c>
      <c r="PM633" t="s">
        <v>719</v>
      </c>
      <c r="PN633">
        <v>8.9999999999999993E-3</v>
      </c>
      <c r="PO633" t="s">
        <v>719</v>
      </c>
      <c r="PP633">
        <v>1.0999999999999999E-2</v>
      </c>
      <c r="PQ633" t="s">
        <v>719</v>
      </c>
      <c r="PR633">
        <v>3.4000000000000002E-2</v>
      </c>
      <c r="PS633" t="s">
        <v>719</v>
      </c>
      <c r="PT633">
        <v>3.5000000000000003E-2</v>
      </c>
      <c r="PU633" t="s">
        <v>719</v>
      </c>
      <c r="PV633">
        <v>6.0000000000000001E-3</v>
      </c>
      <c r="PW633" t="s">
        <v>719</v>
      </c>
      <c r="PX633">
        <v>2E-3</v>
      </c>
      <c r="PY633" t="s">
        <v>719</v>
      </c>
      <c r="PZ633">
        <v>1.6000000000000001E-3</v>
      </c>
      <c r="QA633" t="s">
        <v>719</v>
      </c>
      <c r="QB633">
        <v>1.6E-2</v>
      </c>
      <c r="QC633" t="s">
        <v>719</v>
      </c>
      <c r="QD633">
        <v>1.6000000000000001E-3</v>
      </c>
      <c r="QE633" t="s">
        <v>719</v>
      </c>
      <c r="QF633">
        <v>5.0000000000000001E-3</v>
      </c>
      <c r="QG633" t="s">
        <v>719</v>
      </c>
      <c r="QH633">
        <v>0.01</v>
      </c>
      <c r="QI633" t="s">
        <v>719</v>
      </c>
      <c r="QJ633">
        <v>0.02</v>
      </c>
      <c r="QK633" t="s">
        <v>719</v>
      </c>
      <c r="QL633">
        <v>1.7000000000000001E-2</v>
      </c>
      <c r="QM633" t="s">
        <v>719</v>
      </c>
      <c r="QN633">
        <v>4.1000000000000003E-3</v>
      </c>
      <c r="QO633" t="s">
        <v>719</v>
      </c>
      <c r="QP633">
        <v>2.1000000000000001E-2</v>
      </c>
      <c r="QQ633" t="s">
        <v>719</v>
      </c>
      <c r="QR633">
        <v>2.3E-3</v>
      </c>
      <c r="QS633" t="s">
        <v>719</v>
      </c>
      <c r="QT633">
        <v>1.0999999999999999E-2</v>
      </c>
      <c r="QU633" t="s">
        <v>719</v>
      </c>
      <c r="QV633">
        <v>4.1000000000000002E-2</v>
      </c>
      <c r="QW633" t="s">
        <v>719</v>
      </c>
      <c r="QX633">
        <v>5.0000000000000001E-3</v>
      </c>
      <c r="QY633" t="s">
        <v>719</v>
      </c>
      <c r="QZ633">
        <v>3.0000000000000001E-3</v>
      </c>
      <c r="RA633" t="s">
        <v>719</v>
      </c>
      <c r="RB633">
        <v>0.01</v>
      </c>
      <c r="RC633" t="s">
        <v>719</v>
      </c>
      <c r="RD633">
        <v>7.0000000000000001E-3</v>
      </c>
      <c r="RE633" t="s">
        <v>719</v>
      </c>
      <c r="RF633">
        <v>2.3E-2</v>
      </c>
      <c r="RG633" t="s">
        <v>719</v>
      </c>
      <c r="RH633">
        <v>0.05</v>
      </c>
      <c r="RI633" t="s">
        <v>719</v>
      </c>
      <c r="RJ633">
        <v>6.0000000000000001E-3</v>
      </c>
      <c r="RL633">
        <v>3045</v>
      </c>
      <c r="RP633">
        <v>641</v>
      </c>
      <c r="RR633">
        <v>149</v>
      </c>
      <c r="RT633">
        <v>98.4</v>
      </c>
      <c r="RV633">
        <v>88.4</v>
      </c>
      <c r="SB633">
        <v>4.1100000000000003</v>
      </c>
      <c r="SD633">
        <v>892</v>
      </c>
      <c r="SF633">
        <v>88</v>
      </c>
    </row>
    <row r="634" spans="1:504" x14ac:dyDescent="0.25">
      <c r="A634" t="s">
        <v>713</v>
      </c>
      <c r="B634">
        <v>9364500</v>
      </c>
      <c r="C634" s="1">
        <v>37005</v>
      </c>
      <c r="D634" s="2">
        <v>0.40625</v>
      </c>
      <c r="G634" t="s">
        <v>721</v>
      </c>
      <c r="H634" t="s">
        <v>715</v>
      </c>
      <c r="I634" t="s">
        <v>716</v>
      </c>
      <c r="J634" t="s">
        <v>717</v>
      </c>
      <c r="P634">
        <v>9.5</v>
      </c>
      <c r="R634">
        <v>12</v>
      </c>
      <c r="T634">
        <v>629</v>
      </c>
      <c r="V634">
        <v>81213</v>
      </c>
      <c r="X634">
        <v>790</v>
      </c>
      <c r="AF634">
        <v>398</v>
      </c>
      <c r="AH634">
        <v>1.0000000000000001E-5</v>
      </c>
      <c r="AJ634">
        <v>9.1999999999999993</v>
      </c>
      <c r="AL634">
        <v>98</v>
      </c>
      <c r="AP634">
        <v>8.1999999999999993</v>
      </c>
      <c r="AR634">
        <v>8.1</v>
      </c>
      <c r="AT634">
        <v>1.3</v>
      </c>
      <c r="BD634">
        <v>0</v>
      </c>
      <c r="BF634">
        <v>130</v>
      </c>
      <c r="BJ634">
        <v>0.53</v>
      </c>
      <c r="BK634" t="s">
        <v>719</v>
      </c>
      <c r="BL634">
        <v>0.33</v>
      </c>
      <c r="BN634">
        <v>0.33</v>
      </c>
      <c r="BO634" t="s">
        <v>719</v>
      </c>
      <c r="BP634">
        <v>0.2</v>
      </c>
      <c r="BQ634" t="s">
        <v>719</v>
      </c>
      <c r="BR634">
        <v>0.01</v>
      </c>
      <c r="BT634">
        <v>7.0000000000000007E-2</v>
      </c>
      <c r="BW634" t="s">
        <v>719</v>
      </c>
      <c r="BX634">
        <v>0.01</v>
      </c>
      <c r="CB634">
        <v>0.13</v>
      </c>
      <c r="CE634" t="s">
        <v>719</v>
      </c>
      <c r="CF634">
        <v>0.2</v>
      </c>
      <c r="CH634">
        <v>0.4</v>
      </c>
      <c r="CN634">
        <v>0.13</v>
      </c>
      <c r="CS634" t="s">
        <v>719</v>
      </c>
      <c r="CT634">
        <v>3.1E-2</v>
      </c>
      <c r="CV634">
        <v>0.08</v>
      </c>
      <c r="CW634" t="s">
        <v>719</v>
      </c>
      <c r="CX634">
        <v>0.02</v>
      </c>
      <c r="DA634" t="s">
        <v>719</v>
      </c>
      <c r="DB634">
        <v>0.01</v>
      </c>
      <c r="DF634">
        <v>180</v>
      </c>
      <c r="DH634">
        <v>73</v>
      </c>
      <c r="DL634">
        <v>57.6</v>
      </c>
      <c r="DN634">
        <v>8.89</v>
      </c>
      <c r="DP634">
        <v>12</v>
      </c>
      <c r="DR634">
        <v>0.39</v>
      </c>
      <c r="DT634">
        <v>12</v>
      </c>
      <c r="DV634">
        <v>1.49</v>
      </c>
      <c r="DX634">
        <v>7.45</v>
      </c>
      <c r="DZ634">
        <v>75.8</v>
      </c>
      <c r="EB634">
        <v>0.27</v>
      </c>
      <c r="ED634">
        <v>6.8</v>
      </c>
      <c r="EE634" t="s">
        <v>719</v>
      </c>
      <c r="EF634">
        <v>2</v>
      </c>
      <c r="EL634">
        <v>73.8</v>
      </c>
      <c r="EM634" t="s">
        <v>719</v>
      </c>
      <c r="EN634">
        <v>0.06</v>
      </c>
      <c r="EP634">
        <v>21</v>
      </c>
      <c r="EQ634" t="s">
        <v>719</v>
      </c>
      <c r="ER634">
        <v>3.6999999999999998E-2</v>
      </c>
      <c r="EY634" t="s">
        <v>719</v>
      </c>
      <c r="EZ634">
        <v>0.8</v>
      </c>
      <c r="FD634">
        <v>0.161</v>
      </c>
      <c r="FH634">
        <v>1.3</v>
      </c>
      <c r="FM634" t="s">
        <v>719</v>
      </c>
      <c r="FN634">
        <v>10</v>
      </c>
      <c r="FO634" t="s">
        <v>720</v>
      </c>
      <c r="FP634">
        <v>7.5999999999999998E-2</v>
      </c>
      <c r="FX634">
        <v>10.7</v>
      </c>
      <c r="GB634">
        <v>0.93100000000000005</v>
      </c>
      <c r="GC634" t="s">
        <v>719</v>
      </c>
      <c r="GD634">
        <v>0.06</v>
      </c>
      <c r="GE634" t="s">
        <v>719</v>
      </c>
      <c r="GF634">
        <v>1</v>
      </c>
      <c r="GL634">
        <v>4.0999999999999996</v>
      </c>
      <c r="GR634">
        <v>0.14899999999999999</v>
      </c>
      <c r="GT634">
        <v>22.9</v>
      </c>
      <c r="GW634" t="s">
        <v>719</v>
      </c>
      <c r="GX634">
        <v>2</v>
      </c>
      <c r="GY634" t="s">
        <v>719</v>
      </c>
      <c r="GZ634">
        <v>3</v>
      </c>
      <c r="IN634">
        <v>1.2</v>
      </c>
      <c r="IX634">
        <v>22</v>
      </c>
      <c r="JP634">
        <v>107</v>
      </c>
      <c r="LG634" t="s">
        <v>720</v>
      </c>
      <c r="LH634">
        <v>235</v>
      </c>
      <c r="LI634" t="s">
        <v>720</v>
      </c>
      <c r="LJ634">
        <v>502</v>
      </c>
      <c r="LK634" t="s">
        <v>720</v>
      </c>
      <c r="LL634">
        <v>0.32</v>
      </c>
      <c r="LN634">
        <v>38</v>
      </c>
      <c r="MH634">
        <v>0.09</v>
      </c>
      <c r="MI634" t="s">
        <v>719</v>
      </c>
      <c r="MJ634">
        <v>1.2999999999999999E-2</v>
      </c>
      <c r="ML634">
        <v>0.57499999999999996</v>
      </c>
      <c r="MM634" t="s">
        <v>719</v>
      </c>
      <c r="MN634">
        <v>3.3000000000000002E-2</v>
      </c>
      <c r="MW634" t="s">
        <v>719</v>
      </c>
      <c r="MX634">
        <v>0.01</v>
      </c>
      <c r="NB634">
        <v>10</v>
      </c>
      <c r="NJ634">
        <v>382</v>
      </c>
      <c r="NL634">
        <v>815</v>
      </c>
      <c r="PF634">
        <v>10</v>
      </c>
      <c r="RL634">
        <v>3045</v>
      </c>
      <c r="RP634">
        <v>410</v>
      </c>
      <c r="RR634">
        <v>117</v>
      </c>
      <c r="SF634">
        <v>127</v>
      </c>
      <c r="SH634">
        <v>200106000</v>
      </c>
      <c r="SJ634">
        <v>2001100</v>
      </c>
    </row>
    <row r="635" spans="1:504" x14ac:dyDescent="0.25">
      <c r="A635" t="s">
        <v>713</v>
      </c>
      <c r="B635">
        <v>9364500</v>
      </c>
      <c r="C635" s="1">
        <v>37005</v>
      </c>
      <c r="D635" s="2">
        <v>0.40625</v>
      </c>
      <c r="G635" t="s">
        <v>721</v>
      </c>
      <c r="H635" t="s">
        <v>715</v>
      </c>
      <c r="I635" t="s">
        <v>716</v>
      </c>
      <c r="J635" t="s">
        <v>724</v>
      </c>
      <c r="V635">
        <v>80020</v>
      </c>
      <c r="BV635">
        <v>1.2</v>
      </c>
      <c r="CZ635">
        <v>630</v>
      </c>
      <c r="LD635">
        <v>12000</v>
      </c>
      <c r="NB635">
        <v>10</v>
      </c>
      <c r="PF635">
        <v>8010</v>
      </c>
      <c r="RL635">
        <v>8010</v>
      </c>
    </row>
    <row r="636" spans="1:504" x14ac:dyDescent="0.25">
      <c r="A636" t="s">
        <v>713</v>
      </c>
      <c r="B636">
        <v>9364500</v>
      </c>
      <c r="C636" s="1">
        <v>37110</v>
      </c>
      <c r="D636" s="2">
        <v>0.33333333333333331</v>
      </c>
      <c r="G636" t="s">
        <v>721</v>
      </c>
      <c r="H636" t="s">
        <v>715</v>
      </c>
      <c r="I636" t="s">
        <v>716</v>
      </c>
      <c r="J636" t="s">
        <v>717</v>
      </c>
      <c r="P636">
        <v>21</v>
      </c>
      <c r="R636">
        <v>23.5</v>
      </c>
      <c r="T636">
        <v>635</v>
      </c>
      <c r="V636">
        <v>80020</v>
      </c>
      <c r="X636">
        <v>440</v>
      </c>
      <c r="AF636">
        <v>559</v>
      </c>
      <c r="AH636">
        <v>1.0000000000000001E-5</v>
      </c>
      <c r="AJ636">
        <v>7.2</v>
      </c>
      <c r="AL636">
        <v>97</v>
      </c>
      <c r="AP636">
        <v>8</v>
      </c>
      <c r="AR636">
        <v>8</v>
      </c>
      <c r="AT636">
        <v>2.6</v>
      </c>
      <c r="BD636">
        <v>0</v>
      </c>
      <c r="BF636">
        <v>163</v>
      </c>
      <c r="BJ636">
        <v>1.2</v>
      </c>
      <c r="BL636">
        <v>0.45</v>
      </c>
      <c r="BN636">
        <v>0.94</v>
      </c>
      <c r="BP636">
        <v>0.2</v>
      </c>
      <c r="BR636">
        <v>0.02</v>
      </c>
      <c r="BT636">
        <v>0.06</v>
      </c>
      <c r="BW636" t="s">
        <v>719</v>
      </c>
      <c r="BX636">
        <v>0.01</v>
      </c>
      <c r="CB636">
        <v>0.23</v>
      </c>
      <c r="CF636">
        <v>0.22</v>
      </c>
      <c r="CH636">
        <v>1</v>
      </c>
      <c r="CN636">
        <v>0.23</v>
      </c>
      <c r="CS636" t="s">
        <v>719</v>
      </c>
      <c r="CT636">
        <v>3.1E-2</v>
      </c>
      <c r="CV636">
        <v>0.16</v>
      </c>
      <c r="CW636" t="s">
        <v>719</v>
      </c>
      <c r="CX636">
        <v>0.02</v>
      </c>
      <c r="DA636" t="s">
        <v>719</v>
      </c>
      <c r="DB636">
        <v>0.01</v>
      </c>
      <c r="DF636">
        <v>226</v>
      </c>
      <c r="DH636">
        <v>93</v>
      </c>
      <c r="DL636">
        <v>73.5</v>
      </c>
      <c r="DN636">
        <v>10.199999999999999</v>
      </c>
      <c r="DP636">
        <v>26</v>
      </c>
      <c r="DR636">
        <v>0.75</v>
      </c>
      <c r="DT636">
        <v>20</v>
      </c>
      <c r="DV636">
        <v>3.17</v>
      </c>
      <c r="DX636">
        <v>17</v>
      </c>
      <c r="DZ636">
        <v>120</v>
      </c>
      <c r="EB636">
        <v>0.41</v>
      </c>
      <c r="ED636">
        <v>8.9</v>
      </c>
      <c r="EE636" t="s">
        <v>720</v>
      </c>
      <c r="EF636">
        <v>1</v>
      </c>
      <c r="EL636">
        <v>149</v>
      </c>
      <c r="EM636" t="s">
        <v>719</v>
      </c>
      <c r="EN636">
        <v>0.06</v>
      </c>
      <c r="EP636">
        <v>52</v>
      </c>
      <c r="EQ636" t="s">
        <v>719</v>
      </c>
      <c r="ER636">
        <v>0.04</v>
      </c>
      <c r="EY636" t="s">
        <v>720</v>
      </c>
      <c r="EZ636">
        <v>0.4</v>
      </c>
      <c r="FD636">
        <v>0.127</v>
      </c>
      <c r="FH636">
        <v>1.4</v>
      </c>
      <c r="FM636" t="s">
        <v>719</v>
      </c>
      <c r="FN636">
        <v>10</v>
      </c>
      <c r="FO636" t="s">
        <v>719</v>
      </c>
      <c r="FP636">
        <v>0.08</v>
      </c>
      <c r="FX636">
        <v>1.68</v>
      </c>
      <c r="GB636">
        <v>1.73</v>
      </c>
      <c r="GC636" t="s">
        <v>719</v>
      </c>
      <c r="GD636">
        <v>0.3</v>
      </c>
      <c r="GE636" t="s">
        <v>719</v>
      </c>
      <c r="GF636">
        <v>1</v>
      </c>
      <c r="GL636">
        <v>1.4</v>
      </c>
      <c r="GR636">
        <v>0.222</v>
      </c>
      <c r="GT636">
        <v>4.8</v>
      </c>
      <c r="GW636" t="s">
        <v>719</v>
      </c>
      <c r="GX636">
        <v>2</v>
      </c>
      <c r="GY636" t="s">
        <v>719</v>
      </c>
      <c r="GZ636">
        <v>3</v>
      </c>
      <c r="IN636">
        <v>1.65</v>
      </c>
      <c r="IX636">
        <v>12</v>
      </c>
      <c r="JP636">
        <v>133</v>
      </c>
      <c r="LG636" t="s">
        <v>720</v>
      </c>
      <c r="LH636">
        <v>340</v>
      </c>
      <c r="LI636" t="s">
        <v>720</v>
      </c>
      <c r="LJ636">
        <v>404</v>
      </c>
      <c r="LK636" t="s">
        <v>720</v>
      </c>
      <c r="LL636">
        <v>0.46</v>
      </c>
      <c r="LN636">
        <v>99</v>
      </c>
      <c r="MH636">
        <v>7.6999999999999999E-2</v>
      </c>
      <c r="MJ636">
        <v>2.1000000000000001E-2</v>
      </c>
      <c r="ML636">
        <v>1.02</v>
      </c>
      <c r="MM636" t="s">
        <v>719</v>
      </c>
      <c r="MN636">
        <v>3.3000000000000002E-2</v>
      </c>
      <c r="MX636">
        <v>2.5000000000000001E-2</v>
      </c>
      <c r="NB636">
        <v>10</v>
      </c>
      <c r="NJ636">
        <v>401</v>
      </c>
      <c r="NL636">
        <v>476</v>
      </c>
      <c r="PF636">
        <v>10</v>
      </c>
      <c r="RL636">
        <v>3045</v>
      </c>
      <c r="RP636">
        <v>557</v>
      </c>
      <c r="RR636">
        <v>141</v>
      </c>
      <c r="SF636">
        <v>228</v>
      </c>
    </row>
    <row r="637" spans="1:504" x14ac:dyDescent="0.25">
      <c r="A637" t="s">
        <v>713</v>
      </c>
      <c r="B637">
        <v>9364500</v>
      </c>
      <c r="C637" s="1">
        <v>37210</v>
      </c>
      <c r="D637" s="2">
        <v>0.38194444444444442</v>
      </c>
      <c r="G637" t="s">
        <v>714</v>
      </c>
      <c r="H637" t="s">
        <v>715</v>
      </c>
      <c r="I637" t="s">
        <v>716</v>
      </c>
      <c r="J637" t="s">
        <v>717</v>
      </c>
      <c r="N637">
        <v>130</v>
      </c>
      <c r="P637">
        <v>8</v>
      </c>
      <c r="R637">
        <v>7</v>
      </c>
      <c r="T637">
        <v>633</v>
      </c>
      <c r="V637">
        <v>80020</v>
      </c>
      <c r="X637">
        <v>211</v>
      </c>
      <c r="Z637">
        <v>13</v>
      </c>
      <c r="AD637">
        <v>8.6999999999999993</v>
      </c>
      <c r="AF637">
        <v>812</v>
      </c>
      <c r="AH637">
        <v>1.0000000000000001E-5</v>
      </c>
      <c r="AJ637">
        <v>9.9</v>
      </c>
      <c r="AL637">
        <v>101</v>
      </c>
      <c r="AP637">
        <v>8.1999999999999993</v>
      </c>
      <c r="AR637">
        <v>8.1999999999999993</v>
      </c>
      <c r="AT637">
        <v>2.1</v>
      </c>
      <c r="BF637">
        <v>210</v>
      </c>
      <c r="BI637" t="s">
        <v>719</v>
      </c>
      <c r="BJ637">
        <v>0.42</v>
      </c>
      <c r="BK637" t="s">
        <v>719</v>
      </c>
      <c r="BL637">
        <v>0.22</v>
      </c>
      <c r="BN637">
        <v>0.33</v>
      </c>
      <c r="BO637" t="s">
        <v>719</v>
      </c>
      <c r="BP637">
        <v>0.19</v>
      </c>
      <c r="BR637">
        <v>0.01</v>
      </c>
      <c r="BT637">
        <v>7.0000000000000007E-2</v>
      </c>
      <c r="BW637" t="s">
        <v>719</v>
      </c>
      <c r="BX637">
        <v>0.01</v>
      </c>
      <c r="CA637" t="s">
        <v>719</v>
      </c>
      <c r="CB637">
        <v>0.02</v>
      </c>
      <c r="CE637" t="s">
        <v>719</v>
      </c>
      <c r="CF637">
        <v>0.2</v>
      </c>
      <c r="CH637">
        <v>0.4</v>
      </c>
      <c r="CM637" t="s">
        <v>719</v>
      </c>
      <c r="CN637">
        <v>0.02</v>
      </c>
      <c r="CS637" t="s">
        <v>719</v>
      </c>
      <c r="CT637">
        <v>3.1E-2</v>
      </c>
      <c r="CV637">
        <v>0.02</v>
      </c>
      <c r="CW637" t="s">
        <v>719</v>
      </c>
      <c r="CX637">
        <v>0.02</v>
      </c>
      <c r="DA637" t="s">
        <v>719</v>
      </c>
      <c r="DB637">
        <v>0.01</v>
      </c>
      <c r="DF637">
        <v>331</v>
      </c>
      <c r="DH637">
        <v>158</v>
      </c>
      <c r="DL637">
        <v>105</v>
      </c>
      <c r="DN637">
        <v>16.8</v>
      </c>
      <c r="DP637">
        <v>46.1</v>
      </c>
      <c r="DR637">
        <v>1.1000000000000001</v>
      </c>
      <c r="DT637">
        <v>23</v>
      </c>
      <c r="DV637">
        <v>3.55</v>
      </c>
      <c r="DX637">
        <v>30.1</v>
      </c>
      <c r="DZ637">
        <v>206</v>
      </c>
      <c r="EB637">
        <v>0.46</v>
      </c>
      <c r="ED637">
        <v>5.2</v>
      </c>
      <c r="EE637" t="s">
        <v>720</v>
      </c>
      <c r="EF637">
        <v>2</v>
      </c>
      <c r="EL637">
        <v>78</v>
      </c>
      <c r="EM637" t="s">
        <v>719</v>
      </c>
      <c r="EN637">
        <v>0.06</v>
      </c>
      <c r="EP637">
        <v>95</v>
      </c>
      <c r="EQ637" t="s">
        <v>719</v>
      </c>
      <c r="ER637">
        <v>0.04</v>
      </c>
      <c r="EY637" t="s">
        <v>719</v>
      </c>
      <c r="EZ637">
        <v>0.8</v>
      </c>
      <c r="FD637">
        <v>0.27</v>
      </c>
      <c r="FH637">
        <v>1.3</v>
      </c>
      <c r="FM637" t="s">
        <v>720</v>
      </c>
      <c r="FN637">
        <v>6.7</v>
      </c>
      <c r="FP637">
        <v>8.1000000000000003E-2</v>
      </c>
      <c r="FX637">
        <v>32.5</v>
      </c>
      <c r="GB637">
        <v>2</v>
      </c>
      <c r="GD637">
        <v>1.1599999999999999</v>
      </c>
      <c r="GE637" t="s">
        <v>719</v>
      </c>
      <c r="GF637">
        <v>1</v>
      </c>
      <c r="GL637">
        <v>2.6</v>
      </c>
      <c r="GR637">
        <v>8.7999999999999995E-2</v>
      </c>
      <c r="GS637" t="s">
        <v>719</v>
      </c>
      <c r="GT637">
        <v>1</v>
      </c>
      <c r="GW637" t="s">
        <v>720</v>
      </c>
      <c r="GX637">
        <v>1</v>
      </c>
      <c r="GY637" t="s">
        <v>719</v>
      </c>
      <c r="GZ637">
        <v>2</v>
      </c>
      <c r="IJ637">
        <v>120</v>
      </c>
      <c r="IN637">
        <v>2.4700000000000002</v>
      </c>
      <c r="IX637">
        <v>6</v>
      </c>
      <c r="JB637">
        <v>110</v>
      </c>
      <c r="JD637">
        <v>150</v>
      </c>
      <c r="JP637">
        <v>175</v>
      </c>
      <c r="KN637">
        <v>12</v>
      </c>
      <c r="LG637" t="s">
        <v>720</v>
      </c>
      <c r="LH637">
        <v>517</v>
      </c>
      <c r="LI637" t="s">
        <v>720</v>
      </c>
      <c r="LJ637">
        <v>294</v>
      </c>
      <c r="LK637" t="s">
        <v>720</v>
      </c>
      <c r="LL637">
        <v>0.7</v>
      </c>
      <c r="LN637">
        <v>91</v>
      </c>
      <c r="MH637">
        <v>0.09</v>
      </c>
      <c r="MJ637">
        <v>1.2999999999999999E-2</v>
      </c>
      <c r="MK637" t="s">
        <v>719</v>
      </c>
      <c r="ML637">
        <v>8.8999999999999996E-2</v>
      </c>
      <c r="MM637" t="s">
        <v>719</v>
      </c>
      <c r="MN637">
        <v>3.3000000000000002E-2</v>
      </c>
      <c r="MW637" t="s">
        <v>719</v>
      </c>
      <c r="MX637">
        <v>1.0999999999999999E-2</v>
      </c>
      <c r="NB637">
        <v>10</v>
      </c>
      <c r="NJ637">
        <v>43</v>
      </c>
      <c r="NL637">
        <v>24</v>
      </c>
      <c r="ON637">
        <v>100</v>
      </c>
      <c r="PF637">
        <v>10</v>
      </c>
      <c r="RL637">
        <v>3045</v>
      </c>
      <c r="RP637">
        <v>805</v>
      </c>
      <c r="RR637">
        <v>191</v>
      </c>
      <c r="SF637">
        <v>330</v>
      </c>
      <c r="SH637">
        <v>200202000</v>
      </c>
      <c r="SJ637">
        <v>2001300</v>
      </c>
    </row>
    <row r="638" spans="1:504" x14ac:dyDescent="0.25">
      <c r="A638" t="s">
        <v>713</v>
      </c>
      <c r="B638">
        <v>9364500</v>
      </c>
      <c r="C638" s="1">
        <v>37334</v>
      </c>
      <c r="D638" s="2">
        <v>0.61111111111111105</v>
      </c>
      <c r="G638" t="s">
        <v>714</v>
      </c>
      <c r="H638" t="s">
        <v>715</v>
      </c>
      <c r="I638" t="s">
        <v>716</v>
      </c>
      <c r="J638" t="s">
        <v>717</v>
      </c>
      <c r="N638">
        <v>134</v>
      </c>
      <c r="P638">
        <v>9</v>
      </c>
      <c r="R638">
        <v>13.5</v>
      </c>
      <c r="T638">
        <v>630</v>
      </c>
      <c r="V638">
        <v>1028</v>
      </c>
      <c r="X638">
        <v>176</v>
      </c>
      <c r="Z638">
        <v>30</v>
      </c>
      <c r="AD638">
        <v>14</v>
      </c>
      <c r="AF638">
        <v>734</v>
      </c>
      <c r="AH638">
        <v>1.0000000000000001E-5</v>
      </c>
      <c r="AJ638">
        <v>10.3</v>
      </c>
      <c r="AL638">
        <v>108</v>
      </c>
      <c r="AP638">
        <v>8.3000000000000007</v>
      </c>
      <c r="AR638">
        <v>8.3000000000000007</v>
      </c>
      <c r="AT638">
        <v>1.4</v>
      </c>
      <c r="BF638">
        <v>176</v>
      </c>
      <c r="BJ638">
        <v>0.66</v>
      </c>
      <c r="BK638" t="s">
        <v>719</v>
      </c>
      <c r="BL638">
        <v>0.36</v>
      </c>
      <c r="BN638">
        <v>0.43</v>
      </c>
      <c r="BO638" t="s">
        <v>719</v>
      </c>
      <c r="BP638">
        <v>0.14000000000000001</v>
      </c>
      <c r="BR638">
        <v>0.06</v>
      </c>
      <c r="BT638">
        <v>7.0000000000000007E-2</v>
      </c>
      <c r="BX638">
        <v>0.01</v>
      </c>
      <c r="CB638">
        <v>0.15</v>
      </c>
      <c r="CE638" t="s">
        <v>719</v>
      </c>
      <c r="CF638">
        <v>0.2</v>
      </c>
      <c r="CH638">
        <v>0.5</v>
      </c>
      <c r="CN638">
        <v>0.16</v>
      </c>
      <c r="CS638" t="s">
        <v>719</v>
      </c>
      <c r="CT638">
        <v>3.1E-2</v>
      </c>
      <c r="CV638">
        <v>0.03</v>
      </c>
      <c r="CW638" t="s">
        <v>719</v>
      </c>
      <c r="CX638">
        <v>0.02</v>
      </c>
      <c r="DA638" t="s">
        <v>719</v>
      </c>
      <c r="DB638">
        <v>0.01</v>
      </c>
      <c r="DF638">
        <v>300</v>
      </c>
      <c r="DH638">
        <v>155</v>
      </c>
      <c r="DL638">
        <v>94.6</v>
      </c>
      <c r="DN638">
        <v>15.5</v>
      </c>
      <c r="DP638">
        <v>38.4</v>
      </c>
      <c r="DR638">
        <v>0.96</v>
      </c>
      <c r="DT638">
        <v>22</v>
      </c>
      <c r="DV638">
        <v>3.37</v>
      </c>
      <c r="DX638">
        <v>26.2</v>
      </c>
      <c r="DZ638">
        <v>196</v>
      </c>
      <c r="EB638">
        <v>0.43</v>
      </c>
      <c r="ED638">
        <v>4.5</v>
      </c>
      <c r="EE638" t="s">
        <v>719</v>
      </c>
      <c r="EF638">
        <v>2</v>
      </c>
      <c r="EL638">
        <v>68</v>
      </c>
      <c r="EM638" t="s">
        <v>719</v>
      </c>
      <c r="EN638">
        <v>0.06</v>
      </c>
      <c r="EP638">
        <v>84</v>
      </c>
      <c r="ER638">
        <v>4.3999999999999997E-2</v>
      </c>
      <c r="EY638" t="s">
        <v>720</v>
      </c>
      <c r="EZ638">
        <v>0.7</v>
      </c>
      <c r="FD638">
        <v>0.32500000000000001</v>
      </c>
      <c r="FH638">
        <v>1.5</v>
      </c>
      <c r="FN638">
        <v>11.1</v>
      </c>
      <c r="FP638">
        <v>0.16900000000000001</v>
      </c>
      <c r="FX638">
        <v>91.2</v>
      </c>
      <c r="GB638">
        <v>1.94</v>
      </c>
      <c r="GD638">
        <v>1.65</v>
      </c>
      <c r="GE638" t="s">
        <v>719</v>
      </c>
      <c r="GF638">
        <v>1</v>
      </c>
      <c r="GL638">
        <v>6.5</v>
      </c>
      <c r="GQ638" t="s">
        <v>719</v>
      </c>
      <c r="GR638">
        <v>0.05</v>
      </c>
      <c r="GT638">
        <v>6.5</v>
      </c>
      <c r="GW638" t="s">
        <v>719</v>
      </c>
      <c r="GX638">
        <v>2</v>
      </c>
      <c r="GY638" t="s">
        <v>719</v>
      </c>
      <c r="GZ638">
        <v>2</v>
      </c>
      <c r="HS638" t="s">
        <v>723</v>
      </c>
      <c r="HU638" t="s">
        <v>719</v>
      </c>
      <c r="HV638">
        <v>0.01</v>
      </c>
      <c r="HW638" t="s">
        <v>719</v>
      </c>
      <c r="HX638">
        <v>2E-3</v>
      </c>
      <c r="HY638" t="s">
        <v>719</v>
      </c>
      <c r="HZ638">
        <v>5.0000000000000001E-3</v>
      </c>
      <c r="IA638" t="s">
        <v>720</v>
      </c>
      <c r="IB638">
        <v>5.0000000000000001E-3</v>
      </c>
      <c r="IC638" t="s">
        <v>719</v>
      </c>
      <c r="ID638">
        <v>6.0000000000000001E-3</v>
      </c>
      <c r="IE638" t="s">
        <v>719</v>
      </c>
      <c r="IF638">
        <v>1.7999999999999999E-2</v>
      </c>
      <c r="IG638" t="s">
        <v>719</v>
      </c>
      <c r="IH638">
        <v>2.7000000000000001E-3</v>
      </c>
      <c r="IJ638">
        <v>60</v>
      </c>
      <c r="IN638">
        <v>2.5299999999999998</v>
      </c>
      <c r="IX638">
        <v>5</v>
      </c>
      <c r="IZ638">
        <v>210</v>
      </c>
      <c r="JA638" t="s">
        <v>720</v>
      </c>
      <c r="JB638">
        <v>240</v>
      </c>
      <c r="JE638" t="s">
        <v>719</v>
      </c>
      <c r="JF638">
        <v>4.5999999999999999E-3</v>
      </c>
      <c r="JG638" t="s">
        <v>719</v>
      </c>
      <c r="JH638">
        <v>3.0000000000000001E-3</v>
      </c>
      <c r="JM638" t="s">
        <v>719</v>
      </c>
      <c r="JN638">
        <v>5.0000000000000001E-3</v>
      </c>
      <c r="JP638">
        <v>147</v>
      </c>
      <c r="JQ638" t="s">
        <v>719</v>
      </c>
      <c r="JR638">
        <v>4.0000000000000001E-3</v>
      </c>
      <c r="JS638" t="s">
        <v>719</v>
      </c>
      <c r="JT638">
        <v>5.0000000000000001E-3</v>
      </c>
      <c r="JU638" t="s">
        <v>719</v>
      </c>
      <c r="JV638">
        <v>1.2999999999999999E-2</v>
      </c>
      <c r="JW638" t="s">
        <v>719</v>
      </c>
      <c r="JX638">
        <v>2.7E-2</v>
      </c>
      <c r="JY638" t="s">
        <v>719</v>
      </c>
      <c r="JZ638">
        <v>0.01</v>
      </c>
      <c r="KA638" t="s">
        <v>719</v>
      </c>
      <c r="KB638">
        <v>5.0000000000000001E-3</v>
      </c>
      <c r="KC638" t="s">
        <v>719</v>
      </c>
      <c r="KD638">
        <v>7.0000000000000001E-3</v>
      </c>
      <c r="KE638" t="s">
        <v>719</v>
      </c>
      <c r="KF638">
        <v>5.0000000000000001E-3</v>
      </c>
      <c r="KG638" t="s">
        <v>719</v>
      </c>
      <c r="KH638">
        <v>6.0000000000000001E-3</v>
      </c>
      <c r="KN638">
        <v>17</v>
      </c>
      <c r="LG638" t="s">
        <v>720</v>
      </c>
      <c r="LH638">
        <v>466</v>
      </c>
      <c r="LI638" t="s">
        <v>720</v>
      </c>
      <c r="LJ638">
        <v>222</v>
      </c>
      <c r="LK638" t="s">
        <v>720</v>
      </c>
      <c r="LL638">
        <v>0.63</v>
      </c>
      <c r="LN638">
        <v>93</v>
      </c>
      <c r="MH638">
        <v>0.09</v>
      </c>
      <c r="MJ638">
        <v>7.6999999999999999E-2</v>
      </c>
      <c r="ML638">
        <v>0.66400000000000003</v>
      </c>
      <c r="MN638">
        <v>3.3000000000000002E-2</v>
      </c>
      <c r="MW638" t="s">
        <v>720</v>
      </c>
      <c r="MX638">
        <v>6.0000000000000001E-3</v>
      </c>
      <c r="NB638">
        <v>10</v>
      </c>
      <c r="NJ638">
        <v>94</v>
      </c>
      <c r="NL638">
        <v>45</v>
      </c>
      <c r="OJ638">
        <v>0.2</v>
      </c>
      <c r="OL638">
        <v>4</v>
      </c>
      <c r="ON638">
        <v>6</v>
      </c>
      <c r="OP638">
        <v>16</v>
      </c>
      <c r="OR638">
        <v>58</v>
      </c>
      <c r="OT638">
        <v>85</v>
      </c>
      <c r="OV638">
        <v>92</v>
      </c>
      <c r="OX638">
        <v>100</v>
      </c>
      <c r="PF638">
        <v>10</v>
      </c>
      <c r="PG638" t="s">
        <v>719</v>
      </c>
      <c r="PH638">
        <v>6.0000000000000001E-3</v>
      </c>
      <c r="PI638" t="s">
        <v>719</v>
      </c>
      <c r="PJ638">
        <v>6.0000000000000001E-3</v>
      </c>
      <c r="PK638" t="s">
        <v>719</v>
      </c>
      <c r="PL638">
        <v>8.9999999999999993E-3</v>
      </c>
      <c r="PM638" t="s">
        <v>719</v>
      </c>
      <c r="PN638">
        <v>8.9999999999999993E-3</v>
      </c>
      <c r="PO638" t="s">
        <v>719</v>
      </c>
      <c r="PP638">
        <v>1.0999999999999999E-2</v>
      </c>
      <c r="PQ638" t="s">
        <v>719</v>
      </c>
      <c r="PR638">
        <v>3.4000000000000002E-2</v>
      </c>
      <c r="PS638" t="s">
        <v>719</v>
      </c>
      <c r="PT638">
        <v>3.5000000000000003E-2</v>
      </c>
      <c r="PU638" t="s">
        <v>719</v>
      </c>
      <c r="PV638">
        <v>6.0000000000000001E-3</v>
      </c>
      <c r="PW638" t="s">
        <v>719</v>
      </c>
      <c r="PX638">
        <v>2E-3</v>
      </c>
      <c r="PY638" t="s">
        <v>719</v>
      </c>
      <c r="PZ638">
        <v>4.1000000000000003E-3</v>
      </c>
      <c r="QA638" t="s">
        <v>719</v>
      </c>
      <c r="QB638">
        <v>1.6E-2</v>
      </c>
      <c r="QC638" t="s">
        <v>719</v>
      </c>
      <c r="QD638">
        <v>1.6000000000000001E-3</v>
      </c>
      <c r="QE638" t="s">
        <v>719</v>
      </c>
      <c r="QF638">
        <v>5.0000000000000001E-3</v>
      </c>
      <c r="QG638" t="s">
        <v>719</v>
      </c>
      <c r="QH638">
        <v>0.01</v>
      </c>
      <c r="QI638" t="s">
        <v>719</v>
      </c>
      <c r="QJ638">
        <v>0.02</v>
      </c>
      <c r="QK638" t="s">
        <v>719</v>
      </c>
      <c r="QL638">
        <v>1.7000000000000001E-2</v>
      </c>
      <c r="QM638" t="s">
        <v>719</v>
      </c>
      <c r="QN638">
        <v>4.1000000000000003E-3</v>
      </c>
      <c r="QO638" t="s">
        <v>719</v>
      </c>
      <c r="QP638">
        <v>2.1000000000000001E-2</v>
      </c>
      <c r="QQ638" t="s">
        <v>719</v>
      </c>
      <c r="QR638">
        <v>2.3E-3</v>
      </c>
      <c r="QS638" t="s">
        <v>719</v>
      </c>
      <c r="QT638">
        <v>1.0999999999999999E-2</v>
      </c>
      <c r="QU638" t="s">
        <v>719</v>
      </c>
      <c r="QV638">
        <v>4.1000000000000002E-2</v>
      </c>
      <c r="QW638" t="s">
        <v>719</v>
      </c>
      <c r="QX638">
        <v>5.0000000000000001E-3</v>
      </c>
      <c r="QY638" t="s">
        <v>719</v>
      </c>
      <c r="QZ638">
        <v>3.0000000000000001E-3</v>
      </c>
      <c r="RA638" t="s">
        <v>719</v>
      </c>
      <c r="RB638">
        <v>2.1999999999999999E-2</v>
      </c>
      <c r="RC638" t="s">
        <v>719</v>
      </c>
      <c r="RD638">
        <v>7.0000000000000001E-3</v>
      </c>
      <c r="RE638" t="s">
        <v>719</v>
      </c>
      <c r="RF638">
        <v>2.3E-2</v>
      </c>
      <c r="RG638" t="s">
        <v>719</v>
      </c>
      <c r="RH638">
        <v>0.05</v>
      </c>
      <c r="RI638" t="s">
        <v>719</v>
      </c>
      <c r="RJ638">
        <v>6.0000000000000001E-3</v>
      </c>
      <c r="RL638">
        <v>3045</v>
      </c>
      <c r="RP638">
        <v>747</v>
      </c>
      <c r="RR638">
        <v>150</v>
      </c>
      <c r="RT638">
        <v>118</v>
      </c>
      <c r="RV638">
        <v>93.3</v>
      </c>
      <c r="SB638">
        <v>200208500</v>
      </c>
      <c r="SD638">
        <v>932</v>
      </c>
      <c r="SF638">
        <v>86</v>
      </c>
      <c r="SH638">
        <v>200205000</v>
      </c>
      <c r="SJ638">
        <v>2002100</v>
      </c>
    </row>
    <row r="639" spans="1:504" x14ac:dyDescent="0.25">
      <c r="A639" t="s">
        <v>713</v>
      </c>
      <c r="B639">
        <v>9364500</v>
      </c>
      <c r="C639" s="1">
        <v>37334</v>
      </c>
      <c r="D639" s="2">
        <v>0.61111111111111105</v>
      </c>
      <c r="G639" t="s">
        <v>714</v>
      </c>
      <c r="H639" t="s">
        <v>715</v>
      </c>
      <c r="I639" t="s">
        <v>716</v>
      </c>
      <c r="J639" t="s">
        <v>724</v>
      </c>
      <c r="N639">
        <v>134</v>
      </c>
      <c r="V639">
        <v>1028</v>
      </c>
      <c r="X639">
        <v>176</v>
      </c>
      <c r="Z639">
        <v>14</v>
      </c>
      <c r="IX639">
        <v>5</v>
      </c>
      <c r="NN639">
        <v>3</v>
      </c>
      <c r="NP639">
        <v>14</v>
      </c>
      <c r="NR639">
        <v>46</v>
      </c>
      <c r="NT639">
        <v>74</v>
      </c>
      <c r="NV639">
        <v>80</v>
      </c>
      <c r="NX639">
        <v>81</v>
      </c>
      <c r="NZ639">
        <v>81</v>
      </c>
      <c r="OB639">
        <v>81</v>
      </c>
      <c r="OD639">
        <v>81</v>
      </c>
      <c r="OF639">
        <v>84</v>
      </c>
      <c r="OH639">
        <v>100</v>
      </c>
    </row>
    <row r="640" spans="1:504" x14ac:dyDescent="0.25">
      <c r="A640" t="s">
        <v>713</v>
      </c>
      <c r="B640">
        <v>9364500</v>
      </c>
      <c r="C640" s="1">
        <v>37390</v>
      </c>
      <c r="D640" s="2">
        <v>0.3611111111111111</v>
      </c>
      <c r="G640" t="s">
        <v>721</v>
      </c>
      <c r="H640" t="s">
        <v>715</v>
      </c>
      <c r="I640" t="s">
        <v>716</v>
      </c>
      <c r="J640" t="s">
        <v>717</v>
      </c>
      <c r="P640">
        <v>15</v>
      </c>
      <c r="R640">
        <v>20</v>
      </c>
      <c r="T640">
        <v>631</v>
      </c>
      <c r="V640">
        <v>80020</v>
      </c>
      <c r="X640">
        <v>242</v>
      </c>
      <c r="AD640">
        <v>16</v>
      </c>
      <c r="AF640">
        <v>709</v>
      </c>
      <c r="AH640">
        <v>1.0000000000000001E-5</v>
      </c>
      <c r="AJ640">
        <v>7.8</v>
      </c>
      <c r="AL640">
        <v>94</v>
      </c>
      <c r="AP640">
        <v>8.1999999999999993</v>
      </c>
      <c r="AR640">
        <v>8.1999999999999993</v>
      </c>
      <c r="AT640">
        <v>1.8</v>
      </c>
      <c r="BD640">
        <v>1</v>
      </c>
      <c r="BF640">
        <v>179</v>
      </c>
      <c r="BI640" t="s">
        <v>719</v>
      </c>
      <c r="BJ640">
        <v>0.62</v>
      </c>
      <c r="BK640" t="s">
        <v>719</v>
      </c>
      <c r="BL640">
        <v>0.22</v>
      </c>
      <c r="BN640">
        <v>0.59</v>
      </c>
      <c r="BO640" t="s">
        <v>719</v>
      </c>
      <c r="BP640">
        <v>0.2</v>
      </c>
      <c r="BQ640" t="s">
        <v>719</v>
      </c>
      <c r="BR640">
        <v>0.01</v>
      </c>
      <c r="BT640">
        <v>0.01</v>
      </c>
      <c r="BW640" t="s">
        <v>719</v>
      </c>
      <c r="BX640">
        <v>0.01</v>
      </c>
      <c r="CA640" t="s">
        <v>719</v>
      </c>
      <c r="CB640">
        <v>0.02</v>
      </c>
      <c r="CE640" t="s">
        <v>719</v>
      </c>
      <c r="CF640">
        <v>0.2</v>
      </c>
      <c r="CH640">
        <v>0.6</v>
      </c>
      <c r="CM640" t="s">
        <v>719</v>
      </c>
      <c r="CN640">
        <v>0.02</v>
      </c>
      <c r="CS640" t="s">
        <v>719</v>
      </c>
      <c r="CT640">
        <v>3.1E-2</v>
      </c>
      <c r="CV640">
        <v>0.03</v>
      </c>
      <c r="CW640" t="s">
        <v>719</v>
      </c>
      <c r="CX640">
        <v>0.02</v>
      </c>
      <c r="DA640" t="s">
        <v>719</v>
      </c>
      <c r="DB640">
        <v>0.01</v>
      </c>
      <c r="DF640">
        <v>279</v>
      </c>
      <c r="DH640">
        <v>130</v>
      </c>
      <c r="DL640">
        <v>90.5</v>
      </c>
      <c r="DN640">
        <v>12.9</v>
      </c>
      <c r="DP640">
        <v>34.700000000000003</v>
      </c>
      <c r="DR640">
        <v>0.9</v>
      </c>
      <c r="DT640">
        <v>21</v>
      </c>
      <c r="DV640">
        <v>2.96</v>
      </c>
      <c r="DX640">
        <v>23</v>
      </c>
      <c r="DZ640">
        <v>177</v>
      </c>
      <c r="EB640">
        <v>0.44</v>
      </c>
      <c r="ED640">
        <v>3.7</v>
      </c>
      <c r="EE640" t="s">
        <v>719</v>
      </c>
      <c r="EF640">
        <v>2</v>
      </c>
      <c r="EL640">
        <v>62.8</v>
      </c>
      <c r="EM640" t="s">
        <v>719</v>
      </c>
      <c r="EN640">
        <v>0.06</v>
      </c>
      <c r="EP640">
        <v>70</v>
      </c>
      <c r="EQ640" t="s">
        <v>719</v>
      </c>
      <c r="ER640">
        <v>0.04</v>
      </c>
      <c r="EY640" t="s">
        <v>719</v>
      </c>
      <c r="EZ640">
        <v>0.8</v>
      </c>
      <c r="FD640">
        <v>0.28499999999999998</v>
      </c>
      <c r="FH640">
        <v>2</v>
      </c>
      <c r="FM640" t="s">
        <v>720</v>
      </c>
      <c r="FN640">
        <v>8.5</v>
      </c>
      <c r="FP640">
        <v>0.112</v>
      </c>
      <c r="FX640">
        <v>34</v>
      </c>
      <c r="GB640">
        <v>1.79</v>
      </c>
      <c r="GD640">
        <v>2.19</v>
      </c>
      <c r="GE640" t="s">
        <v>719</v>
      </c>
      <c r="GF640">
        <v>1</v>
      </c>
      <c r="GL640">
        <v>4.5999999999999996</v>
      </c>
      <c r="GR640">
        <v>0.17899999999999999</v>
      </c>
      <c r="GT640">
        <v>4.8</v>
      </c>
      <c r="GW640" t="s">
        <v>719</v>
      </c>
      <c r="GX640">
        <v>2</v>
      </c>
      <c r="GY640" t="s">
        <v>719</v>
      </c>
      <c r="GZ640">
        <v>2</v>
      </c>
      <c r="IN640">
        <v>2.12</v>
      </c>
      <c r="IX640">
        <v>6.9</v>
      </c>
      <c r="IZ640">
        <v>190</v>
      </c>
      <c r="JB640">
        <v>280</v>
      </c>
      <c r="JP640">
        <v>149</v>
      </c>
      <c r="KN640">
        <v>16</v>
      </c>
      <c r="LG640" t="s">
        <v>720</v>
      </c>
      <c r="LH640">
        <v>435</v>
      </c>
      <c r="LI640" t="s">
        <v>720</v>
      </c>
      <c r="LJ640">
        <v>284</v>
      </c>
      <c r="LK640" t="s">
        <v>720</v>
      </c>
      <c r="LL640">
        <v>0.59</v>
      </c>
      <c r="LN640">
        <v>72</v>
      </c>
      <c r="MH640">
        <v>1.2999999999999999E-2</v>
      </c>
      <c r="MI640" t="s">
        <v>719</v>
      </c>
      <c r="MJ640">
        <v>1.2999999999999999E-2</v>
      </c>
      <c r="MK640" t="s">
        <v>719</v>
      </c>
      <c r="ML640">
        <v>8.8999999999999996E-2</v>
      </c>
      <c r="MM640" t="s">
        <v>719</v>
      </c>
      <c r="MN640">
        <v>3.3000000000000002E-2</v>
      </c>
      <c r="MW640" t="s">
        <v>719</v>
      </c>
      <c r="MX640">
        <v>1.0999999999999999E-2</v>
      </c>
      <c r="NB640">
        <v>10</v>
      </c>
      <c r="NJ640">
        <v>97</v>
      </c>
      <c r="NL640">
        <v>63</v>
      </c>
      <c r="PF640">
        <v>10</v>
      </c>
      <c r="RL640">
        <v>3045</v>
      </c>
      <c r="RP640">
        <v>673</v>
      </c>
      <c r="RR640">
        <v>155</v>
      </c>
      <c r="SF640">
        <v>143</v>
      </c>
      <c r="SH640">
        <v>200206000</v>
      </c>
      <c r="SJ640">
        <v>2002100</v>
      </c>
    </row>
    <row r="641" spans="1:504" x14ac:dyDescent="0.25">
      <c r="A641" t="s">
        <v>713</v>
      </c>
      <c r="B641">
        <v>9364500</v>
      </c>
      <c r="C641" s="1">
        <v>37390</v>
      </c>
      <c r="D641" s="2">
        <v>0.40277777777777773</v>
      </c>
      <c r="G641" t="s">
        <v>721</v>
      </c>
      <c r="H641" t="s">
        <v>715</v>
      </c>
      <c r="I641" t="s">
        <v>716</v>
      </c>
      <c r="J641" t="s">
        <v>717</v>
      </c>
      <c r="N641">
        <v>131</v>
      </c>
      <c r="V641">
        <v>1028</v>
      </c>
      <c r="X641">
        <v>256</v>
      </c>
      <c r="Z641">
        <v>30</v>
      </c>
      <c r="IJ641">
        <v>60</v>
      </c>
      <c r="IX641">
        <v>7.2</v>
      </c>
      <c r="OJ641">
        <v>0.9</v>
      </c>
      <c r="OL641">
        <v>4</v>
      </c>
      <c r="ON641">
        <v>7</v>
      </c>
      <c r="OP641">
        <v>19</v>
      </c>
      <c r="OR641">
        <v>67</v>
      </c>
      <c r="OT641">
        <v>85</v>
      </c>
      <c r="OV641">
        <v>93</v>
      </c>
      <c r="OX641">
        <v>97</v>
      </c>
      <c r="OZ641">
        <v>100</v>
      </c>
    </row>
    <row r="642" spans="1:504" x14ac:dyDescent="0.25">
      <c r="A642" t="s">
        <v>713</v>
      </c>
      <c r="B642">
        <v>9364500</v>
      </c>
      <c r="C642" s="1">
        <v>37455</v>
      </c>
      <c r="D642" s="2">
        <v>0.74305555555555547</v>
      </c>
      <c r="G642" t="s">
        <v>721</v>
      </c>
      <c r="H642" t="s">
        <v>715</v>
      </c>
      <c r="I642" t="s">
        <v>716</v>
      </c>
      <c r="J642" t="s">
        <v>717</v>
      </c>
      <c r="P642">
        <v>33</v>
      </c>
      <c r="R642">
        <v>32</v>
      </c>
      <c r="T642">
        <v>626</v>
      </c>
      <c r="V642">
        <v>80020</v>
      </c>
      <c r="X642">
        <v>8</v>
      </c>
      <c r="AD642">
        <v>1.8</v>
      </c>
      <c r="AF642">
        <v>1120</v>
      </c>
      <c r="AH642">
        <v>1.0000000000000001E-5</v>
      </c>
      <c r="AJ642">
        <v>7.4</v>
      </c>
      <c r="AL642">
        <v>127</v>
      </c>
      <c r="AP642">
        <v>8.1</v>
      </c>
      <c r="AR642">
        <v>8.1</v>
      </c>
      <c r="AT642">
        <v>1.9</v>
      </c>
      <c r="BF642">
        <v>145</v>
      </c>
      <c r="BI642" t="s">
        <v>719</v>
      </c>
      <c r="BJ642">
        <v>0.42</v>
      </c>
      <c r="BK642" t="s">
        <v>719</v>
      </c>
      <c r="BL642">
        <v>0.22</v>
      </c>
      <c r="BN642">
        <v>0.36</v>
      </c>
      <c r="BO642" t="s">
        <v>719</v>
      </c>
      <c r="BP642">
        <v>0.2</v>
      </c>
      <c r="BQ642" t="s">
        <v>719</v>
      </c>
      <c r="BR642">
        <v>0.01</v>
      </c>
      <c r="BT642">
        <v>0.04</v>
      </c>
      <c r="BW642" t="s">
        <v>719</v>
      </c>
      <c r="BX642">
        <v>0.01</v>
      </c>
      <c r="CA642" t="s">
        <v>719</v>
      </c>
      <c r="CB642">
        <v>0.02</v>
      </c>
      <c r="CF642">
        <v>0.2</v>
      </c>
      <c r="CH642">
        <v>0.4</v>
      </c>
      <c r="CM642" t="s">
        <v>719</v>
      </c>
      <c r="CN642">
        <v>0.02</v>
      </c>
      <c r="CS642" t="s">
        <v>719</v>
      </c>
      <c r="CT642">
        <v>3.1E-2</v>
      </c>
      <c r="CV642">
        <v>0.02</v>
      </c>
      <c r="CX642">
        <v>0.02</v>
      </c>
      <c r="DA642" t="s">
        <v>719</v>
      </c>
      <c r="DB642">
        <v>0.01</v>
      </c>
      <c r="DF642">
        <v>431</v>
      </c>
      <c r="DH642">
        <v>312</v>
      </c>
      <c r="DL642">
        <v>131</v>
      </c>
      <c r="DN642">
        <v>24.9</v>
      </c>
      <c r="DP642">
        <v>78.599999999999994</v>
      </c>
      <c r="DR642">
        <v>1.65</v>
      </c>
      <c r="DT642">
        <v>28</v>
      </c>
      <c r="DV642">
        <v>4.54</v>
      </c>
      <c r="DX642">
        <v>42.6</v>
      </c>
      <c r="DZ642">
        <v>390</v>
      </c>
      <c r="EB642">
        <v>0.55000000000000004</v>
      </c>
      <c r="ED642">
        <v>2.6</v>
      </c>
      <c r="EE642" t="s">
        <v>720</v>
      </c>
      <c r="EF642">
        <v>1</v>
      </c>
      <c r="EL642">
        <v>90.1</v>
      </c>
      <c r="EM642" t="s">
        <v>719</v>
      </c>
      <c r="EN642">
        <v>0.06</v>
      </c>
      <c r="EP642">
        <v>145</v>
      </c>
      <c r="EQ642" t="s">
        <v>719</v>
      </c>
      <c r="ER642">
        <v>0.04</v>
      </c>
      <c r="EZ642">
        <v>10.3</v>
      </c>
      <c r="FD642">
        <v>0.372</v>
      </c>
      <c r="FH642">
        <v>2.9</v>
      </c>
      <c r="FM642" t="s">
        <v>720</v>
      </c>
      <c r="FN642">
        <v>7.7</v>
      </c>
      <c r="FP642">
        <v>8.6999999999999994E-2</v>
      </c>
      <c r="FX642">
        <v>38.6</v>
      </c>
      <c r="GB642">
        <v>3.29</v>
      </c>
      <c r="GD642">
        <v>1.22</v>
      </c>
      <c r="GE642" t="s">
        <v>719</v>
      </c>
      <c r="GF642">
        <v>1</v>
      </c>
      <c r="GL642">
        <v>5.3</v>
      </c>
      <c r="GR642">
        <v>0.35599999999999998</v>
      </c>
      <c r="GT642">
        <v>1.9</v>
      </c>
      <c r="GW642" t="s">
        <v>719</v>
      </c>
      <c r="GX642">
        <v>2</v>
      </c>
      <c r="GY642" t="s">
        <v>720</v>
      </c>
      <c r="GZ642">
        <v>1</v>
      </c>
      <c r="IN642">
        <v>3.78</v>
      </c>
      <c r="IX642">
        <v>0.23</v>
      </c>
      <c r="JP642">
        <v>122</v>
      </c>
      <c r="KN642">
        <v>2</v>
      </c>
      <c r="LG642" t="s">
        <v>720</v>
      </c>
      <c r="LH642">
        <v>746</v>
      </c>
      <c r="LI642" t="s">
        <v>720</v>
      </c>
      <c r="LJ642">
        <v>16.100000000000001</v>
      </c>
      <c r="LK642" t="s">
        <v>720</v>
      </c>
      <c r="LL642">
        <v>1.02</v>
      </c>
      <c r="LN642">
        <v>97</v>
      </c>
      <c r="MH642">
        <v>5.1999999999999998E-2</v>
      </c>
      <c r="MI642" t="s">
        <v>719</v>
      </c>
      <c r="MJ642">
        <v>1.2999999999999999E-2</v>
      </c>
      <c r="MK642" t="s">
        <v>719</v>
      </c>
      <c r="ML642">
        <v>8.8999999999999996E-2</v>
      </c>
      <c r="MM642" t="s">
        <v>719</v>
      </c>
      <c r="MN642">
        <v>3.3000000000000002E-2</v>
      </c>
      <c r="MW642" t="s">
        <v>720</v>
      </c>
      <c r="MX642">
        <v>8.0000000000000002E-3</v>
      </c>
      <c r="NB642">
        <v>10</v>
      </c>
      <c r="NJ642">
        <v>138</v>
      </c>
      <c r="NL642">
        <v>3</v>
      </c>
      <c r="PF642">
        <v>10</v>
      </c>
      <c r="RL642">
        <v>3045</v>
      </c>
      <c r="RP642">
        <v>1030</v>
      </c>
      <c r="RR642">
        <v>130</v>
      </c>
      <c r="SF642">
        <v>217</v>
      </c>
      <c r="SH642">
        <v>200208000</v>
      </c>
      <c r="SJ642">
        <v>2002200</v>
      </c>
    </row>
    <row r="643" spans="1:504" x14ac:dyDescent="0.25">
      <c r="A643" t="s">
        <v>713</v>
      </c>
      <c r="B643">
        <v>9364500</v>
      </c>
      <c r="C643" s="1">
        <v>37455</v>
      </c>
      <c r="D643" s="2">
        <v>0.74305555555555547</v>
      </c>
      <c r="G643" t="s">
        <v>721</v>
      </c>
      <c r="H643" t="s">
        <v>715</v>
      </c>
      <c r="I643" t="s">
        <v>716</v>
      </c>
      <c r="J643" t="s">
        <v>724</v>
      </c>
      <c r="V643">
        <v>80855</v>
      </c>
      <c r="X643">
        <v>8</v>
      </c>
      <c r="IX643">
        <v>0.23</v>
      </c>
    </row>
    <row r="644" spans="1:504" x14ac:dyDescent="0.25">
      <c r="A644" t="s">
        <v>713</v>
      </c>
      <c r="B644">
        <v>9364500</v>
      </c>
      <c r="C644" s="1">
        <v>37650</v>
      </c>
      <c r="D644" s="2">
        <v>0.34722222222222227</v>
      </c>
      <c r="G644" t="s">
        <v>714</v>
      </c>
      <c r="H644" t="s">
        <v>715</v>
      </c>
      <c r="I644" t="s">
        <v>716</v>
      </c>
      <c r="J644" t="s">
        <v>717</v>
      </c>
      <c r="P644">
        <v>3</v>
      </c>
      <c r="R644">
        <v>2</v>
      </c>
      <c r="T644">
        <v>633</v>
      </c>
      <c r="V644">
        <v>80020</v>
      </c>
      <c r="X644">
        <v>211</v>
      </c>
      <c r="AD644">
        <v>7.1</v>
      </c>
      <c r="AF644">
        <v>717</v>
      </c>
      <c r="AH644">
        <v>1.0000000000000001E-5</v>
      </c>
      <c r="AJ644">
        <v>10.4</v>
      </c>
      <c r="AL644">
        <v>93</v>
      </c>
      <c r="AP644">
        <v>8.3000000000000007</v>
      </c>
      <c r="AR644">
        <v>8</v>
      </c>
      <c r="AT644">
        <v>1.3</v>
      </c>
      <c r="BF644">
        <v>158</v>
      </c>
      <c r="DF644">
        <v>296</v>
      </c>
      <c r="DH644">
        <v>167</v>
      </c>
      <c r="DL644">
        <v>94.6</v>
      </c>
      <c r="DN644">
        <v>14.5</v>
      </c>
      <c r="DP644">
        <v>35.700000000000003</v>
      </c>
      <c r="DR644">
        <v>0.9</v>
      </c>
      <c r="DT644">
        <v>21</v>
      </c>
      <c r="DV644">
        <v>2.89</v>
      </c>
      <c r="DX644">
        <v>24.7</v>
      </c>
      <c r="DZ644">
        <v>196</v>
      </c>
      <c r="EB644">
        <v>0.43</v>
      </c>
      <c r="ED644">
        <v>3.6</v>
      </c>
      <c r="EP644">
        <v>75</v>
      </c>
      <c r="FM644" t="s">
        <v>719</v>
      </c>
      <c r="FN644">
        <v>10</v>
      </c>
      <c r="GY644" t="s">
        <v>719</v>
      </c>
      <c r="GZ644">
        <v>3</v>
      </c>
      <c r="IX644">
        <v>6</v>
      </c>
      <c r="IZ644">
        <v>100</v>
      </c>
      <c r="JB644">
        <v>260</v>
      </c>
      <c r="JP644">
        <v>131</v>
      </c>
      <c r="KN644">
        <v>13</v>
      </c>
      <c r="LH644">
        <v>450</v>
      </c>
      <c r="LJ644">
        <v>256</v>
      </c>
      <c r="LL644">
        <v>0.61</v>
      </c>
      <c r="LN644">
        <v>88</v>
      </c>
      <c r="MW644" t="s">
        <v>719</v>
      </c>
      <c r="MX644">
        <v>1.7999999999999999E-2</v>
      </c>
      <c r="NB644">
        <v>10</v>
      </c>
      <c r="NJ644">
        <v>49</v>
      </c>
      <c r="NL644">
        <v>28</v>
      </c>
      <c r="PF644">
        <v>10</v>
      </c>
      <c r="RL644">
        <v>3045</v>
      </c>
      <c r="RP644">
        <v>695</v>
      </c>
      <c r="RR644">
        <v>138</v>
      </c>
      <c r="SF644">
        <v>37</v>
      </c>
      <c r="SH644">
        <v>200303000</v>
      </c>
      <c r="SJ644">
        <v>2003000</v>
      </c>
    </row>
    <row r="645" spans="1:504" x14ac:dyDescent="0.25">
      <c r="A645" t="s">
        <v>713</v>
      </c>
      <c r="B645">
        <v>9364500</v>
      </c>
      <c r="C645" s="1">
        <v>37699</v>
      </c>
      <c r="D645" s="2">
        <v>0.35069444444444442</v>
      </c>
      <c r="G645" t="s">
        <v>714</v>
      </c>
      <c r="H645" t="s">
        <v>715</v>
      </c>
      <c r="I645" t="s">
        <v>716</v>
      </c>
      <c r="J645" t="s">
        <v>717</v>
      </c>
      <c r="P645">
        <v>6</v>
      </c>
      <c r="R645">
        <v>4</v>
      </c>
      <c r="T645">
        <v>620</v>
      </c>
      <c r="V645">
        <v>80020</v>
      </c>
      <c r="X645">
        <v>356</v>
      </c>
      <c r="AD645">
        <v>850</v>
      </c>
      <c r="AF645">
        <v>666</v>
      </c>
      <c r="AH645">
        <v>1.0000000000000001E-5</v>
      </c>
      <c r="AJ645">
        <v>9.6</v>
      </c>
      <c r="AL645">
        <v>95</v>
      </c>
      <c r="AP645">
        <v>8.3000000000000007</v>
      </c>
      <c r="AR645">
        <v>8.1</v>
      </c>
      <c r="AT645">
        <v>1.4</v>
      </c>
      <c r="BF645">
        <v>171</v>
      </c>
      <c r="DF645">
        <v>271</v>
      </c>
      <c r="DH645">
        <v>130</v>
      </c>
      <c r="DL645">
        <v>85.7</v>
      </c>
      <c r="DN645">
        <v>13.7</v>
      </c>
      <c r="DP645">
        <v>38.700000000000003</v>
      </c>
      <c r="DR645">
        <v>1.02</v>
      </c>
      <c r="DT645">
        <v>23</v>
      </c>
      <c r="DV645">
        <v>3.14</v>
      </c>
      <c r="DX645">
        <v>18.7</v>
      </c>
      <c r="DZ645">
        <v>173</v>
      </c>
      <c r="EB645">
        <v>0.39</v>
      </c>
      <c r="ED645">
        <v>8</v>
      </c>
      <c r="EP645">
        <v>53</v>
      </c>
      <c r="FM645" t="s">
        <v>719</v>
      </c>
      <c r="FN645">
        <v>10</v>
      </c>
      <c r="GZ645">
        <v>3</v>
      </c>
      <c r="HU645" t="s">
        <v>719</v>
      </c>
      <c r="HV645">
        <v>0.01</v>
      </c>
      <c r="HW645" t="s">
        <v>719</v>
      </c>
      <c r="HX645">
        <v>2E-3</v>
      </c>
      <c r="HY645" t="s">
        <v>719</v>
      </c>
      <c r="HZ645">
        <v>5.0000000000000001E-3</v>
      </c>
      <c r="IA645" t="s">
        <v>719</v>
      </c>
      <c r="IB645">
        <v>1.4999999999999999E-2</v>
      </c>
      <c r="IC645" t="s">
        <v>719</v>
      </c>
      <c r="ID645">
        <v>6.0000000000000001E-3</v>
      </c>
      <c r="IE645" t="s">
        <v>719</v>
      </c>
      <c r="IF645">
        <v>1.7999999999999999E-2</v>
      </c>
      <c r="IG645" t="s">
        <v>719</v>
      </c>
      <c r="IH645">
        <v>2.7000000000000001E-3</v>
      </c>
      <c r="IX645">
        <v>10</v>
      </c>
      <c r="IY645" t="s">
        <v>720</v>
      </c>
      <c r="IZ645">
        <v>250</v>
      </c>
      <c r="JA645" t="s">
        <v>720</v>
      </c>
      <c r="JB645">
        <v>530</v>
      </c>
      <c r="JE645" t="s">
        <v>719</v>
      </c>
      <c r="JF645">
        <v>4.5999999999999999E-3</v>
      </c>
      <c r="JG645" t="s">
        <v>719</v>
      </c>
      <c r="JH645">
        <v>3.0000000000000001E-3</v>
      </c>
      <c r="JM645" t="s">
        <v>719</v>
      </c>
      <c r="JN645">
        <v>5.0000000000000001E-3</v>
      </c>
      <c r="JP645">
        <v>142</v>
      </c>
      <c r="JQ645" t="s">
        <v>719</v>
      </c>
      <c r="JR645">
        <v>4.0000000000000001E-3</v>
      </c>
      <c r="JS645" t="s">
        <v>719</v>
      </c>
      <c r="JT645">
        <v>5.0000000000000001E-3</v>
      </c>
      <c r="JU645" t="s">
        <v>719</v>
      </c>
      <c r="JV645">
        <v>1.2999999999999999E-2</v>
      </c>
      <c r="JW645" t="s">
        <v>719</v>
      </c>
      <c r="JX645">
        <v>2.7E-2</v>
      </c>
      <c r="JY645" t="s">
        <v>719</v>
      </c>
      <c r="JZ645">
        <v>0.01</v>
      </c>
      <c r="KA645" t="s">
        <v>719</v>
      </c>
      <c r="KB645">
        <v>5.0000000000000001E-3</v>
      </c>
      <c r="KC645" t="s">
        <v>719</v>
      </c>
      <c r="KD645">
        <v>7.0000000000000001E-3</v>
      </c>
      <c r="KE645" t="s">
        <v>719</v>
      </c>
      <c r="KF645">
        <v>5.0000000000000001E-3</v>
      </c>
      <c r="KG645" t="s">
        <v>719</v>
      </c>
      <c r="KH645">
        <v>6.0000000000000001E-3</v>
      </c>
      <c r="KN645">
        <v>1350</v>
      </c>
      <c r="KO645" t="s">
        <v>719</v>
      </c>
      <c r="KP645">
        <v>7.0000000000000001E-3</v>
      </c>
      <c r="KQ645" t="s">
        <v>719</v>
      </c>
      <c r="KR645">
        <v>5.0000000000000001E-3</v>
      </c>
      <c r="KS645" t="s">
        <v>719</v>
      </c>
      <c r="KT645">
        <v>5.0000000000000001E-3</v>
      </c>
      <c r="KU645" t="s">
        <v>719</v>
      </c>
      <c r="KV645">
        <v>8.9999999999999993E-3</v>
      </c>
      <c r="KW645" t="s">
        <v>719</v>
      </c>
      <c r="KX645">
        <v>4.0000000000000001E-3</v>
      </c>
      <c r="LH645">
        <v>425</v>
      </c>
      <c r="LJ645">
        <v>409</v>
      </c>
      <c r="LL645">
        <v>0.57999999999999996</v>
      </c>
      <c r="LN645">
        <v>81</v>
      </c>
      <c r="MX645">
        <v>4.8000000000000001E-2</v>
      </c>
      <c r="NB645">
        <v>10</v>
      </c>
      <c r="NJ645">
        <v>1490</v>
      </c>
      <c r="NL645">
        <v>1430</v>
      </c>
      <c r="PF645">
        <v>10</v>
      </c>
      <c r="PG645" t="s">
        <v>719</v>
      </c>
      <c r="PH645">
        <v>6.0000000000000001E-3</v>
      </c>
      <c r="PI645" t="s">
        <v>719</v>
      </c>
      <c r="PJ645">
        <v>6.0000000000000001E-3</v>
      </c>
      <c r="PK645" t="s">
        <v>719</v>
      </c>
      <c r="PL645">
        <v>8.9999999999999993E-3</v>
      </c>
      <c r="PM645" t="s">
        <v>719</v>
      </c>
      <c r="PN645">
        <v>8.9999999999999993E-3</v>
      </c>
      <c r="PO645" t="s">
        <v>719</v>
      </c>
      <c r="PP645">
        <v>1.0999999999999999E-2</v>
      </c>
      <c r="PQ645" t="s">
        <v>719</v>
      </c>
      <c r="PR645">
        <v>3.4000000000000002E-2</v>
      </c>
      <c r="PS645" t="s">
        <v>719</v>
      </c>
      <c r="PT645">
        <v>3.5000000000000003E-2</v>
      </c>
      <c r="PU645" t="s">
        <v>719</v>
      </c>
      <c r="PV645">
        <v>6.0000000000000001E-3</v>
      </c>
      <c r="PW645" t="s">
        <v>719</v>
      </c>
      <c r="PX645">
        <v>2E-3</v>
      </c>
      <c r="PY645" t="s">
        <v>719</v>
      </c>
      <c r="PZ645">
        <v>4.1000000000000003E-3</v>
      </c>
      <c r="QA645" t="s">
        <v>719</v>
      </c>
      <c r="QB645">
        <v>1.6E-2</v>
      </c>
      <c r="QC645" t="s">
        <v>719</v>
      </c>
      <c r="QD645">
        <v>1.6000000000000001E-3</v>
      </c>
      <c r="QE645" t="s">
        <v>719</v>
      </c>
      <c r="QF645">
        <v>5.0000000000000001E-3</v>
      </c>
      <c r="QG645" t="s">
        <v>719</v>
      </c>
      <c r="QH645">
        <v>0.01</v>
      </c>
      <c r="QI645" t="s">
        <v>719</v>
      </c>
      <c r="QJ645">
        <v>0.02</v>
      </c>
      <c r="QK645" t="s">
        <v>719</v>
      </c>
      <c r="QL645">
        <v>1.7000000000000001E-2</v>
      </c>
      <c r="QM645" t="s">
        <v>719</v>
      </c>
      <c r="QN645">
        <v>4.1000000000000003E-3</v>
      </c>
      <c r="QO645" t="s">
        <v>719</v>
      </c>
      <c r="QP645">
        <v>2.1000000000000001E-2</v>
      </c>
      <c r="QQ645" t="s">
        <v>719</v>
      </c>
      <c r="QR645">
        <v>2.3E-3</v>
      </c>
      <c r="QS645" t="s">
        <v>719</v>
      </c>
      <c r="QT645">
        <v>1.0999999999999999E-2</v>
      </c>
      <c r="QU645" t="s">
        <v>719</v>
      </c>
      <c r="QV645">
        <v>4.1000000000000002E-2</v>
      </c>
      <c r="QW645" t="s">
        <v>719</v>
      </c>
      <c r="QX645">
        <v>5.0000000000000001E-3</v>
      </c>
      <c r="QY645" t="s">
        <v>719</v>
      </c>
      <c r="QZ645">
        <v>3.0000000000000001E-3</v>
      </c>
      <c r="RA645" t="s">
        <v>719</v>
      </c>
      <c r="RB645">
        <v>2.1999999999999999E-2</v>
      </c>
      <c r="RC645" t="s">
        <v>719</v>
      </c>
      <c r="RD645">
        <v>7.0000000000000001E-3</v>
      </c>
      <c r="RE645" t="s">
        <v>719</v>
      </c>
      <c r="RF645">
        <v>2.3E-2</v>
      </c>
      <c r="RG645" t="s">
        <v>719</v>
      </c>
      <c r="RH645">
        <v>0.05</v>
      </c>
      <c r="RI645" t="s">
        <v>719</v>
      </c>
      <c r="RJ645">
        <v>6.0000000000000001E-3</v>
      </c>
      <c r="RL645">
        <v>3045</v>
      </c>
      <c r="RP645">
        <v>638</v>
      </c>
      <c r="RR645">
        <v>158</v>
      </c>
      <c r="RT645">
        <v>119</v>
      </c>
      <c r="RV645">
        <v>97.1</v>
      </c>
      <c r="SD645">
        <v>957</v>
      </c>
      <c r="SF645">
        <v>92</v>
      </c>
      <c r="SH645">
        <v>200304000</v>
      </c>
      <c r="SJ645">
        <v>2003100</v>
      </c>
    </row>
    <row r="646" spans="1:504" x14ac:dyDescent="0.25">
      <c r="A646" t="s">
        <v>713</v>
      </c>
      <c r="B646">
        <v>9364500</v>
      </c>
      <c r="C646" s="1">
        <v>37712</v>
      </c>
      <c r="D646" s="2">
        <v>0.50694444444444442</v>
      </c>
      <c r="G646" t="s">
        <v>714</v>
      </c>
      <c r="H646" t="s">
        <v>725</v>
      </c>
      <c r="I646" t="s">
        <v>716</v>
      </c>
      <c r="J646" t="s">
        <v>717</v>
      </c>
      <c r="PF646">
        <v>70</v>
      </c>
      <c r="RP646">
        <v>791</v>
      </c>
    </row>
    <row r="647" spans="1:504" x14ac:dyDescent="0.25">
      <c r="A647" t="s">
        <v>713</v>
      </c>
      <c r="B647">
        <v>9364500</v>
      </c>
      <c r="C647" s="1">
        <v>37712</v>
      </c>
      <c r="D647" s="2">
        <v>0.76388888888888884</v>
      </c>
      <c r="G647" t="s">
        <v>714</v>
      </c>
      <c r="H647" t="s">
        <v>725</v>
      </c>
      <c r="I647" t="s">
        <v>716</v>
      </c>
      <c r="J647" t="s">
        <v>717</v>
      </c>
      <c r="PF647">
        <v>70</v>
      </c>
      <c r="RP647">
        <v>643</v>
      </c>
    </row>
    <row r="648" spans="1:504" x14ac:dyDescent="0.25">
      <c r="A648" t="s">
        <v>713</v>
      </c>
      <c r="B648">
        <v>9364500</v>
      </c>
      <c r="C648" s="1">
        <v>37762</v>
      </c>
      <c r="D648" s="2">
        <v>0.40277777777777773</v>
      </c>
      <c r="G648" t="s">
        <v>721</v>
      </c>
      <c r="H648" t="s">
        <v>725</v>
      </c>
      <c r="I648" t="s">
        <v>716</v>
      </c>
      <c r="J648" t="s">
        <v>717</v>
      </c>
      <c r="P648">
        <v>11</v>
      </c>
      <c r="R648">
        <v>27</v>
      </c>
      <c r="T648">
        <v>634</v>
      </c>
      <c r="V648">
        <v>80020</v>
      </c>
      <c r="X648">
        <v>1130</v>
      </c>
      <c r="AD648">
        <v>100</v>
      </c>
      <c r="AF648">
        <v>275</v>
      </c>
      <c r="AH648">
        <v>1.0000000000000001E-5</v>
      </c>
      <c r="AJ648">
        <v>10.6</v>
      </c>
      <c r="AL648">
        <v>116</v>
      </c>
      <c r="AP648">
        <v>8.1</v>
      </c>
      <c r="AR648">
        <v>8.1</v>
      </c>
      <c r="AT648">
        <v>1</v>
      </c>
      <c r="BF648">
        <v>80</v>
      </c>
      <c r="BJ648">
        <v>1</v>
      </c>
      <c r="BK648" t="s">
        <v>719</v>
      </c>
      <c r="BL648">
        <v>0.4</v>
      </c>
      <c r="BN648">
        <v>0.75</v>
      </c>
      <c r="BO648" t="s">
        <v>719</v>
      </c>
      <c r="BP648">
        <v>0.19</v>
      </c>
      <c r="BR648">
        <v>0.01</v>
      </c>
      <c r="BT648">
        <v>0.05</v>
      </c>
      <c r="BW648" t="s">
        <v>719</v>
      </c>
      <c r="BX648">
        <v>0.01</v>
      </c>
      <c r="CB648">
        <v>0.2</v>
      </c>
      <c r="CE648" t="s">
        <v>719</v>
      </c>
      <c r="CF648">
        <v>0.2</v>
      </c>
      <c r="CH648">
        <v>0.8</v>
      </c>
      <c r="CN648">
        <v>0.2</v>
      </c>
      <c r="CS648" t="s">
        <v>719</v>
      </c>
      <c r="CT648">
        <v>3.1E-2</v>
      </c>
      <c r="CV648">
        <v>0.28999999999999998</v>
      </c>
      <c r="CW648" t="s">
        <v>719</v>
      </c>
      <c r="CX648">
        <v>0.02</v>
      </c>
      <c r="DA648" t="s">
        <v>719</v>
      </c>
      <c r="DB648">
        <v>0.01</v>
      </c>
      <c r="DF648">
        <v>117</v>
      </c>
      <c r="DH648">
        <v>51</v>
      </c>
      <c r="DL648">
        <v>38.4</v>
      </c>
      <c r="DN648">
        <v>5</v>
      </c>
      <c r="DP648">
        <v>7.39</v>
      </c>
      <c r="DR648">
        <v>0.3</v>
      </c>
      <c r="DT648">
        <v>12</v>
      </c>
      <c r="DV648">
        <v>1.18</v>
      </c>
      <c r="DX648">
        <v>5.41</v>
      </c>
      <c r="DZ648">
        <v>53.7</v>
      </c>
      <c r="EB648">
        <v>0.23</v>
      </c>
      <c r="ED648">
        <v>5.7</v>
      </c>
      <c r="EE648" t="s">
        <v>719</v>
      </c>
      <c r="EF648">
        <v>2</v>
      </c>
      <c r="EL648">
        <v>59.5</v>
      </c>
      <c r="EM648" t="s">
        <v>719</v>
      </c>
      <c r="EN648">
        <v>0.06</v>
      </c>
      <c r="EP648">
        <v>17</v>
      </c>
      <c r="EQ648" t="s">
        <v>719</v>
      </c>
      <c r="ER648">
        <v>3.6999999999999998E-2</v>
      </c>
      <c r="EY648" t="s">
        <v>719</v>
      </c>
      <c r="EZ648">
        <v>0.8</v>
      </c>
      <c r="FD648">
        <v>0.11799999999999999</v>
      </c>
      <c r="FH648">
        <v>1.5</v>
      </c>
      <c r="FM648" t="s">
        <v>720</v>
      </c>
      <c r="FN648">
        <v>7.8</v>
      </c>
      <c r="FO648" t="s">
        <v>720</v>
      </c>
      <c r="FP648">
        <v>6.0999999999999999E-2</v>
      </c>
      <c r="FX648">
        <v>7.01</v>
      </c>
      <c r="GB648">
        <v>0.99199999999999999</v>
      </c>
      <c r="GD648">
        <v>1.51</v>
      </c>
      <c r="GE648" t="s">
        <v>719</v>
      </c>
      <c r="GF648">
        <v>0.2</v>
      </c>
      <c r="GL648">
        <v>3.1</v>
      </c>
      <c r="GQ648" t="s">
        <v>720</v>
      </c>
      <c r="GR648">
        <v>0.16400000000000001</v>
      </c>
      <c r="GT648">
        <v>34.700000000000003</v>
      </c>
      <c r="GW648" t="s">
        <v>719</v>
      </c>
      <c r="GX648">
        <v>3</v>
      </c>
      <c r="GY648" t="s">
        <v>719</v>
      </c>
      <c r="GZ648">
        <v>3</v>
      </c>
      <c r="IN648">
        <v>0.77700000000000002</v>
      </c>
      <c r="IX648">
        <v>32</v>
      </c>
      <c r="IY648" t="s">
        <v>719</v>
      </c>
      <c r="IZ648">
        <v>10</v>
      </c>
      <c r="JA648" t="s">
        <v>719</v>
      </c>
      <c r="JB648">
        <v>17</v>
      </c>
      <c r="JP648">
        <v>66</v>
      </c>
      <c r="KN648">
        <v>120</v>
      </c>
      <c r="LG648" t="s">
        <v>720</v>
      </c>
      <c r="LH648">
        <v>157</v>
      </c>
      <c r="LI648" t="s">
        <v>720</v>
      </c>
      <c r="LJ648">
        <v>480</v>
      </c>
      <c r="LK648" t="s">
        <v>720</v>
      </c>
      <c r="LL648">
        <v>0.21</v>
      </c>
      <c r="LN648">
        <v>26</v>
      </c>
      <c r="MH648">
        <v>6.4000000000000001E-2</v>
      </c>
      <c r="MJ648">
        <v>1.2999999999999999E-2</v>
      </c>
      <c r="ML648">
        <v>0.88500000000000001</v>
      </c>
      <c r="MM648" t="s">
        <v>719</v>
      </c>
      <c r="MN648">
        <v>3.3000000000000002E-2</v>
      </c>
      <c r="MW648" t="s">
        <v>720</v>
      </c>
      <c r="MX648">
        <v>1.6E-2</v>
      </c>
      <c r="NB648">
        <v>10</v>
      </c>
      <c r="NJ648">
        <v>1210</v>
      </c>
      <c r="NL648">
        <v>3700</v>
      </c>
      <c r="PF648">
        <v>10</v>
      </c>
      <c r="RL648">
        <v>3051</v>
      </c>
      <c r="RP648">
        <v>262</v>
      </c>
      <c r="RR648">
        <v>77.5</v>
      </c>
      <c r="SF648">
        <v>149</v>
      </c>
      <c r="SH648">
        <v>200305000</v>
      </c>
      <c r="SJ648">
        <v>2003100</v>
      </c>
    </row>
    <row r="649" spans="1:504" x14ac:dyDescent="0.25">
      <c r="A649" t="s">
        <v>713</v>
      </c>
      <c r="B649">
        <v>9364500</v>
      </c>
      <c r="C649" s="1">
        <v>37770</v>
      </c>
      <c r="D649" s="2">
        <v>0.51736111111111105</v>
      </c>
      <c r="G649" t="s">
        <v>721</v>
      </c>
      <c r="H649" t="s">
        <v>725</v>
      </c>
      <c r="I649" t="s">
        <v>716</v>
      </c>
      <c r="J649" t="s">
        <v>717</v>
      </c>
      <c r="PF649">
        <v>70</v>
      </c>
      <c r="RP649">
        <v>215</v>
      </c>
    </row>
    <row r="650" spans="1:504" x14ac:dyDescent="0.25">
      <c r="A650" t="s">
        <v>713</v>
      </c>
      <c r="B650">
        <v>9364500</v>
      </c>
      <c r="C650" s="1">
        <v>37791</v>
      </c>
      <c r="D650" s="2">
        <v>0.3840277777777778</v>
      </c>
      <c r="G650" t="s">
        <v>721</v>
      </c>
      <c r="H650" t="s">
        <v>725</v>
      </c>
      <c r="I650" t="s">
        <v>716</v>
      </c>
      <c r="J650" t="s">
        <v>717</v>
      </c>
      <c r="PF650">
        <v>70</v>
      </c>
      <c r="RP650">
        <v>445</v>
      </c>
    </row>
    <row r="651" spans="1:504" x14ac:dyDescent="0.25">
      <c r="A651" t="s">
        <v>713</v>
      </c>
      <c r="B651">
        <v>9364500</v>
      </c>
      <c r="C651" s="1">
        <v>37811</v>
      </c>
      <c r="D651" s="2">
        <v>0.35069444444444442</v>
      </c>
      <c r="G651" t="s">
        <v>721</v>
      </c>
      <c r="H651" t="s">
        <v>725</v>
      </c>
      <c r="I651" t="s">
        <v>716</v>
      </c>
      <c r="J651" t="s">
        <v>717</v>
      </c>
      <c r="P651">
        <v>18.5</v>
      </c>
      <c r="R651">
        <v>22</v>
      </c>
      <c r="T651">
        <v>632</v>
      </c>
      <c r="V651">
        <v>80020</v>
      </c>
      <c r="X651">
        <v>116</v>
      </c>
      <c r="AD651">
        <v>3.2</v>
      </c>
      <c r="AF651">
        <v>701</v>
      </c>
      <c r="AH651">
        <v>1.0000000000000001E-5</v>
      </c>
      <c r="AJ651">
        <v>7.6</v>
      </c>
      <c r="AL651">
        <v>98</v>
      </c>
      <c r="AP651">
        <v>8.3000000000000007</v>
      </c>
      <c r="AR651">
        <v>8.1</v>
      </c>
      <c r="AT651">
        <v>1.3</v>
      </c>
      <c r="BF651">
        <v>157</v>
      </c>
      <c r="DF651">
        <v>271</v>
      </c>
      <c r="DH651">
        <v>143</v>
      </c>
      <c r="DL651">
        <v>87.8</v>
      </c>
      <c r="DN651">
        <v>12.6</v>
      </c>
      <c r="DP651">
        <v>38.6</v>
      </c>
      <c r="DR651">
        <v>1.02</v>
      </c>
      <c r="DT651">
        <v>23</v>
      </c>
      <c r="DV651">
        <v>2.77</v>
      </c>
      <c r="DX651">
        <v>24.6</v>
      </c>
      <c r="DZ651">
        <v>184</v>
      </c>
      <c r="EB651">
        <v>0.42</v>
      </c>
      <c r="ED651">
        <v>3.3</v>
      </c>
      <c r="EP651">
        <v>69</v>
      </c>
      <c r="FM651" t="s">
        <v>720</v>
      </c>
      <c r="FN651">
        <v>5.3</v>
      </c>
      <c r="GY651" t="s">
        <v>719</v>
      </c>
      <c r="GZ651">
        <v>3</v>
      </c>
      <c r="IX651">
        <v>3.3</v>
      </c>
      <c r="IZ651">
        <v>260</v>
      </c>
      <c r="JB651">
        <v>80</v>
      </c>
      <c r="JP651">
        <v>134</v>
      </c>
      <c r="KN651">
        <v>4.4000000000000004</v>
      </c>
      <c r="LG651" t="s">
        <v>720</v>
      </c>
      <c r="LH651">
        <v>431</v>
      </c>
      <c r="LI651" t="s">
        <v>720</v>
      </c>
      <c r="LJ651">
        <v>135</v>
      </c>
      <c r="LK651" t="s">
        <v>720</v>
      </c>
      <c r="LL651">
        <v>0.59</v>
      </c>
      <c r="LN651">
        <v>93</v>
      </c>
      <c r="MW651" t="s">
        <v>719</v>
      </c>
      <c r="MX651">
        <v>1.7999999999999999E-2</v>
      </c>
      <c r="NB651">
        <v>10</v>
      </c>
      <c r="NJ651">
        <v>13</v>
      </c>
      <c r="NL651">
        <v>4.0999999999999996</v>
      </c>
      <c r="PF651">
        <v>10</v>
      </c>
      <c r="RL651">
        <v>3045</v>
      </c>
      <c r="RP651">
        <v>669</v>
      </c>
      <c r="RR651">
        <v>136</v>
      </c>
      <c r="SF651">
        <v>198</v>
      </c>
      <c r="SH651">
        <v>200307000</v>
      </c>
      <c r="SJ651">
        <v>2003200</v>
      </c>
    </row>
    <row r="652" spans="1:504" x14ac:dyDescent="0.25">
      <c r="A652" t="s">
        <v>713</v>
      </c>
      <c r="B652">
        <v>9364500</v>
      </c>
      <c r="C652" s="1">
        <v>37811</v>
      </c>
      <c r="D652" s="2">
        <v>0.38472222222222219</v>
      </c>
      <c r="G652" t="s">
        <v>721</v>
      </c>
      <c r="H652" t="s">
        <v>725</v>
      </c>
      <c r="I652" t="s">
        <v>716</v>
      </c>
      <c r="J652" t="s">
        <v>717</v>
      </c>
      <c r="PF652">
        <v>70</v>
      </c>
      <c r="RP652">
        <v>699</v>
      </c>
    </row>
    <row r="653" spans="1:504" x14ac:dyDescent="0.25">
      <c r="A653" t="s">
        <v>713</v>
      </c>
      <c r="B653">
        <v>9364500</v>
      </c>
      <c r="C653" s="1">
        <v>37841</v>
      </c>
      <c r="D653" s="2">
        <v>0.30902777777777779</v>
      </c>
      <c r="G653" t="s">
        <v>721</v>
      </c>
      <c r="H653" t="s">
        <v>725</v>
      </c>
      <c r="I653" t="s">
        <v>716</v>
      </c>
      <c r="J653" t="s">
        <v>717</v>
      </c>
      <c r="PF653">
        <v>70</v>
      </c>
      <c r="RP653">
        <v>919</v>
      </c>
    </row>
    <row r="654" spans="1:504" x14ac:dyDescent="0.25">
      <c r="A654" t="s">
        <v>713</v>
      </c>
      <c r="B654">
        <v>9364500</v>
      </c>
      <c r="C654" s="1">
        <v>37845</v>
      </c>
      <c r="D654" s="2">
        <v>0.52777777777777779</v>
      </c>
      <c r="G654" t="s">
        <v>721</v>
      </c>
      <c r="H654" t="s">
        <v>725</v>
      </c>
      <c r="I654" t="s">
        <v>716</v>
      </c>
      <c r="J654" t="s">
        <v>717</v>
      </c>
      <c r="PF654">
        <v>70</v>
      </c>
      <c r="RP654">
        <v>857</v>
      </c>
    </row>
    <row r="655" spans="1:504" x14ac:dyDescent="0.25">
      <c r="A655" t="s">
        <v>713</v>
      </c>
      <c r="B655">
        <v>9364500</v>
      </c>
      <c r="C655" s="1">
        <v>37903</v>
      </c>
      <c r="D655" s="2">
        <v>0.74791666666666667</v>
      </c>
      <c r="G655" t="s">
        <v>721</v>
      </c>
      <c r="H655" t="s">
        <v>725</v>
      </c>
      <c r="I655" t="s">
        <v>716</v>
      </c>
      <c r="J655" t="s">
        <v>717</v>
      </c>
      <c r="PF655">
        <v>70</v>
      </c>
      <c r="RP655">
        <v>640</v>
      </c>
    </row>
    <row r="656" spans="1:504" x14ac:dyDescent="0.25">
      <c r="A656" t="s">
        <v>713</v>
      </c>
      <c r="B656">
        <v>9364500</v>
      </c>
      <c r="C656" s="1">
        <v>37942</v>
      </c>
      <c r="D656" s="2">
        <v>0.50347222222222221</v>
      </c>
      <c r="G656" t="s">
        <v>714</v>
      </c>
      <c r="H656" t="s">
        <v>725</v>
      </c>
      <c r="I656" t="s">
        <v>716</v>
      </c>
      <c r="J656" t="s">
        <v>717</v>
      </c>
      <c r="PF656">
        <v>70</v>
      </c>
      <c r="RP656">
        <v>705</v>
      </c>
    </row>
    <row r="657" spans="1:504" x14ac:dyDescent="0.25">
      <c r="A657" t="s">
        <v>713</v>
      </c>
      <c r="B657">
        <v>9364500</v>
      </c>
      <c r="C657" s="1">
        <v>37963</v>
      </c>
      <c r="D657" s="2">
        <v>0.65833333333333333</v>
      </c>
      <c r="G657" t="s">
        <v>714</v>
      </c>
      <c r="H657" t="s">
        <v>725</v>
      </c>
      <c r="I657" t="s">
        <v>716</v>
      </c>
      <c r="J657" t="s">
        <v>717</v>
      </c>
      <c r="PF657">
        <v>70</v>
      </c>
      <c r="RP657">
        <v>703</v>
      </c>
    </row>
    <row r="658" spans="1:504" x14ac:dyDescent="0.25">
      <c r="A658" t="s">
        <v>713</v>
      </c>
      <c r="B658">
        <v>9364500</v>
      </c>
      <c r="C658" s="1">
        <v>37966</v>
      </c>
      <c r="D658" s="2">
        <v>0.375</v>
      </c>
      <c r="G658" t="s">
        <v>714</v>
      </c>
      <c r="H658" t="s">
        <v>725</v>
      </c>
      <c r="I658" t="s">
        <v>716</v>
      </c>
      <c r="J658" t="s">
        <v>717</v>
      </c>
      <c r="P658">
        <v>1</v>
      </c>
      <c r="R658">
        <v>1</v>
      </c>
      <c r="T658">
        <v>630</v>
      </c>
      <c r="V658">
        <v>80020</v>
      </c>
      <c r="X658">
        <v>233</v>
      </c>
      <c r="AD658">
        <v>3.1</v>
      </c>
      <c r="AF658">
        <v>722</v>
      </c>
      <c r="AG658" t="s">
        <v>718</v>
      </c>
      <c r="AJ658">
        <v>11.6</v>
      </c>
      <c r="AL658">
        <v>99</v>
      </c>
      <c r="AP658">
        <v>8.4</v>
      </c>
      <c r="AR658">
        <v>8.1</v>
      </c>
      <c r="AT658">
        <v>1.2</v>
      </c>
      <c r="BD658">
        <v>1</v>
      </c>
      <c r="BF658">
        <v>182</v>
      </c>
      <c r="BI658" t="s">
        <v>719</v>
      </c>
      <c r="BJ658">
        <v>0.3</v>
      </c>
      <c r="BK658" t="s">
        <v>719</v>
      </c>
      <c r="BL658">
        <v>0.3</v>
      </c>
      <c r="BM658" t="s">
        <v>719</v>
      </c>
      <c r="BN658">
        <v>0.16</v>
      </c>
      <c r="BO658" t="s">
        <v>719</v>
      </c>
      <c r="BP658">
        <v>0.2</v>
      </c>
      <c r="BQ658" t="s">
        <v>719</v>
      </c>
      <c r="BR658">
        <v>0.01</v>
      </c>
      <c r="BT658">
        <v>0.04</v>
      </c>
      <c r="BW658" t="s">
        <v>719</v>
      </c>
      <c r="BX658">
        <v>0.01</v>
      </c>
      <c r="CB658">
        <v>0.1</v>
      </c>
      <c r="CE658" t="s">
        <v>719</v>
      </c>
      <c r="CF658">
        <v>0.2</v>
      </c>
      <c r="CG658" t="s">
        <v>719</v>
      </c>
      <c r="CH658">
        <v>0.2</v>
      </c>
      <c r="CN658">
        <v>0.1</v>
      </c>
      <c r="CS658" t="s">
        <v>719</v>
      </c>
      <c r="CT658">
        <v>3.1E-2</v>
      </c>
      <c r="CV658">
        <v>0.02</v>
      </c>
      <c r="CW658" t="s">
        <v>719</v>
      </c>
      <c r="CX658">
        <v>0.02</v>
      </c>
      <c r="DA658" t="s">
        <v>719</v>
      </c>
      <c r="DB658">
        <v>0.01</v>
      </c>
      <c r="DF658">
        <v>324</v>
      </c>
      <c r="DH658">
        <v>173</v>
      </c>
      <c r="DL658">
        <v>104</v>
      </c>
      <c r="DN658">
        <v>15.6</v>
      </c>
      <c r="DP658">
        <v>37.5</v>
      </c>
      <c r="DR658">
        <v>0.91</v>
      </c>
      <c r="DT658">
        <v>20</v>
      </c>
      <c r="DV658">
        <v>3.23</v>
      </c>
      <c r="DX658">
        <v>25.8</v>
      </c>
      <c r="DZ658">
        <v>192</v>
      </c>
      <c r="EB658">
        <v>0.46</v>
      </c>
      <c r="ED658">
        <v>6.6</v>
      </c>
      <c r="EE658" t="s">
        <v>719</v>
      </c>
      <c r="EF658">
        <v>2</v>
      </c>
      <c r="EL658">
        <v>72.400000000000006</v>
      </c>
      <c r="EM658" t="s">
        <v>719</v>
      </c>
      <c r="EN658">
        <v>0.06</v>
      </c>
      <c r="EP658">
        <v>71</v>
      </c>
      <c r="EQ658" t="s">
        <v>720</v>
      </c>
      <c r="ER658">
        <v>2.3E-2</v>
      </c>
      <c r="EY658" t="s">
        <v>719</v>
      </c>
      <c r="EZ658">
        <v>0.8</v>
      </c>
      <c r="FD658">
        <v>0.29399999999999998</v>
      </c>
      <c r="FH658">
        <v>1.1000000000000001</v>
      </c>
      <c r="FM658" t="s">
        <v>720</v>
      </c>
      <c r="FN658">
        <v>4.4000000000000004</v>
      </c>
      <c r="FO658" t="s">
        <v>719</v>
      </c>
      <c r="FP658">
        <v>0.08</v>
      </c>
      <c r="FX658">
        <v>63.8</v>
      </c>
      <c r="GB658">
        <v>1.65</v>
      </c>
      <c r="GD658">
        <v>1.58</v>
      </c>
      <c r="GE658" t="s">
        <v>719</v>
      </c>
      <c r="GF658">
        <v>0.2</v>
      </c>
      <c r="GL658">
        <v>4</v>
      </c>
      <c r="GQ658" t="s">
        <v>719</v>
      </c>
      <c r="GR658">
        <v>0.2</v>
      </c>
      <c r="GT658">
        <v>3.3</v>
      </c>
      <c r="GW658" t="s">
        <v>719</v>
      </c>
      <c r="GX658">
        <v>3</v>
      </c>
      <c r="GY658" t="s">
        <v>719</v>
      </c>
      <c r="GZ658">
        <v>3</v>
      </c>
      <c r="IN658">
        <v>2.27</v>
      </c>
      <c r="IX658">
        <v>6.6</v>
      </c>
      <c r="IY658" t="s">
        <v>720</v>
      </c>
      <c r="IZ658">
        <v>22</v>
      </c>
      <c r="JA658" t="s">
        <v>720</v>
      </c>
      <c r="JB658">
        <v>52</v>
      </c>
      <c r="JP658">
        <v>151</v>
      </c>
      <c r="KN658">
        <v>9</v>
      </c>
      <c r="LG658" t="s">
        <v>720</v>
      </c>
      <c r="LH658">
        <v>477</v>
      </c>
      <c r="LI658" t="s">
        <v>720</v>
      </c>
      <c r="LJ658">
        <v>300</v>
      </c>
      <c r="LK658" t="s">
        <v>720</v>
      </c>
      <c r="LL658">
        <v>0.65</v>
      </c>
      <c r="LN658">
        <v>67</v>
      </c>
      <c r="MH658">
        <v>5.1999999999999998E-2</v>
      </c>
      <c r="MI658" t="s">
        <v>719</v>
      </c>
      <c r="MJ658">
        <v>1.2999999999999999E-2</v>
      </c>
      <c r="ML658">
        <v>0.443</v>
      </c>
      <c r="MM658" t="s">
        <v>719</v>
      </c>
      <c r="MN658">
        <v>3.3000000000000002E-2</v>
      </c>
      <c r="MW658" t="s">
        <v>719</v>
      </c>
      <c r="MX658">
        <v>1.7999999999999999E-2</v>
      </c>
      <c r="NB658">
        <v>10</v>
      </c>
      <c r="NJ658">
        <v>31</v>
      </c>
      <c r="NL658">
        <v>20</v>
      </c>
      <c r="PF658">
        <v>10</v>
      </c>
      <c r="RL658">
        <v>3045</v>
      </c>
      <c r="RP658">
        <v>712</v>
      </c>
      <c r="SH658">
        <v>200402000</v>
      </c>
      <c r="SJ658">
        <v>2003400</v>
      </c>
    </row>
    <row r="659" spans="1:504" x14ac:dyDescent="0.25">
      <c r="A659" t="s">
        <v>713</v>
      </c>
      <c r="B659">
        <v>9364500</v>
      </c>
      <c r="C659" s="1">
        <v>37998</v>
      </c>
      <c r="D659" s="2">
        <v>0.69791666666666663</v>
      </c>
      <c r="G659" t="s">
        <v>714</v>
      </c>
      <c r="H659" t="s">
        <v>725</v>
      </c>
      <c r="I659" t="s">
        <v>716</v>
      </c>
      <c r="J659" t="s">
        <v>717</v>
      </c>
      <c r="PF659">
        <v>70</v>
      </c>
      <c r="RP659">
        <v>746</v>
      </c>
    </row>
    <row r="660" spans="1:504" x14ac:dyDescent="0.25">
      <c r="A660" t="s">
        <v>713</v>
      </c>
      <c r="B660">
        <v>9364500</v>
      </c>
      <c r="C660" s="1">
        <v>38056</v>
      </c>
      <c r="G660" t="s">
        <v>714</v>
      </c>
      <c r="H660" t="s">
        <v>725</v>
      </c>
      <c r="I660" t="s">
        <v>716</v>
      </c>
      <c r="J660" t="s">
        <v>717</v>
      </c>
      <c r="PF660">
        <v>70</v>
      </c>
      <c r="RP660">
        <v>547</v>
      </c>
    </row>
    <row r="661" spans="1:504" x14ac:dyDescent="0.25">
      <c r="A661" t="s">
        <v>713</v>
      </c>
      <c r="B661">
        <v>9364500</v>
      </c>
      <c r="C661" s="1">
        <v>38058</v>
      </c>
      <c r="D661" s="2">
        <v>0.34027777777777773</v>
      </c>
      <c r="G661" t="s">
        <v>714</v>
      </c>
      <c r="H661" t="s">
        <v>725</v>
      </c>
      <c r="I661" t="s">
        <v>716</v>
      </c>
      <c r="J661" t="s">
        <v>717</v>
      </c>
      <c r="P661">
        <v>8</v>
      </c>
      <c r="R661">
        <v>7.5</v>
      </c>
      <c r="T661">
        <v>630</v>
      </c>
      <c r="V661">
        <v>80020</v>
      </c>
      <c r="X661">
        <v>586</v>
      </c>
      <c r="AD661">
        <v>240</v>
      </c>
      <c r="AF661">
        <v>509</v>
      </c>
      <c r="AG661" t="s">
        <v>718</v>
      </c>
      <c r="AJ661">
        <v>9.6</v>
      </c>
      <c r="AL661">
        <v>98</v>
      </c>
      <c r="AP661">
        <v>8.4</v>
      </c>
      <c r="AR661">
        <v>7.7</v>
      </c>
      <c r="AT661">
        <v>0.9</v>
      </c>
      <c r="BD661">
        <v>1</v>
      </c>
      <c r="BF661">
        <v>145</v>
      </c>
      <c r="DF661">
        <v>219</v>
      </c>
      <c r="DH661">
        <v>98</v>
      </c>
      <c r="DL661">
        <v>70.099999999999994</v>
      </c>
      <c r="DN661">
        <v>10.7</v>
      </c>
      <c r="DP661">
        <v>22</v>
      </c>
      <c r="DR661">
        <v>0.65</v>
      </c>
      <c r="DT661">
        <v>18</v>
      </c>
      <c r="DV661">
        <v>2.81</v>
      </c>
      <c r="DX661">
        <v>13.3</v>
      </c>
      <c r="DZ661">
        <v>115</v>
      </c>
      <c r="EB661">
        <v>0.34</v>
      </c>
      <c r="ED661">
        <v>7</v>
      </c>
      <c r="EP661">
        <v>41</v>
      </c>
      <c r="FM661" t="s">
        <v>720</v>
      </c>
      <c r="FN661">
        <v>4.9000000000000004</v>
      </c>
      <c r="GY661" t="s">
        <v>719</v>
      </c>
      <c r="GZ661">
        <v>3</v>
      </c>
      <c r="HU661" t="s">
        <v>719</v>
      </c>
      <c r="HV661">
        <v>2.5000000000000001E-2</v>
      </c>
      <c r="HW661" t="s">
        <v>719</v>
      </c>
      <c r="HX661">
        <v>4.0000000000000001E-3</v>
      </c>
      <c r="HY661" t="s">
        <v>719</v>
      </c>
      <c r="HZ661">
        <v>5.0000000000000001E-3</v>
      </c>
      <c r="IA661" t="s">
        <v>719</v>
      </c>
      <c r="IB661">
        <v>5.0000000000000001E-3</v>
      </c>
      <c r="IC661" t="s">
        <v>719</v>
      </c>
      <c r="ID661">
        <v>6.0000000000000001E-3</v>
      </c>
      <c r="IE661" t="s">
        <v>719</v>
      </c>
      <c r="IF661">
        <v>1.7999999999999999E-2</v>
      </c>
      <c r="IG661" t="s">
        <v>719</v>
      </c>
      <c r="IH661">
        <v>3.0000000000000001E-3</v>
      </c>
      <c r="IX661">
        <v>17</v>
      </c>
      <c r="IZ661">
        <v>930</v>
      </c>
      <c r="JA661" t="s">
        <v>720</v>
      </c>
      <c r="JB661">
        <v>3400</v>
      </c>
      <c r="JE661" t="s">
        <v>719</v>
      </c>
      <c r="JF661">
        <v>5.0000000000000001E-3</v>
      </c>
      <c r="JG661" t="s">
        <v>719</v>
      </c>
      <c r="JH661">
        <v>3.0000000000000001E-3</v>
      </c>
      <c r="JM661" t="s">
        <v>719</v>
      </c>
      <c r="JN661">
        <v>5.0000000000000001E-3</v>
      </c>
      <c r="JP661">
        <v>121</v>
      </c>
      <c r="JQ661" t="s">
        <v>719</v>
      </c>
      <c r="JR661">
        <v>4.0000000000000001E-3</v>
      </c>
      <c r="JS661" t="s">
        <v>719</v>
      </c>
      <c r="JT661">
        <v>8.9999999999999993E-3</v>
      </c>
      <c r="JU661" t="s">
        <v>719</v>
      </c>
      <c r="JV661">
        <v>1.2999999999999999E-2</v>
      </c>
      <c r="JW661" t="s">
        <v>719</v>
      </c>
      <c r="JX661">
        <v>2.7E-2</v>
      </c>
      <c r="JY661" t="s">
        <v>719</v>
      </c>
      <c r="JZ661">
        <v>0.01</v>
      </c>
      <c r="KA661" t="s">
        <v>719</v>
      </c>
      <c r="KB661">
        <v>5.0000000000000001E-3</v>
      </c>
      <c r="KC661" t="s">
        <v>719</v>
      </c>
      <c r="KD661">
        <v>7.0000000000000001E-3</v>
      </c>
      <c r="KE661" t="s">
        <v>719</v>
      </c>
      <c r="KF661">
        <v>5.0000000000000001E-3</v>
      </c>
      <c r="KG661" t="s">
        <v>719</v>
      </c>
      <c r="KH661">
        <v>6.0000000000000001E-3</v>
      </c>
      <c r="KN661">
        <v>400</v>
      </c>
      <c r="KO661" t="s">
        <v>719</v>
      </c>
      <c r="KP661">
        <v>1.6E-2</v>
      </c>
      <c r="KQ661" t="s">
        <v>719</v>
      </c>
      <c r="KR661">
        <v>1.2999999999999999E-2</v>
      </c>
      <c r="KS661" t="s">
        <v>719</v>
      </c>
      <c r="KT661">
        <v>2.4E-2</v>
      </c>
      <c r="KU661" t="s">
        <v>719</v>
      </c>
      <c r="KV661">
        <v>2.9000000000000001E-2</v>
      </c>
      <c r="KW661" t="s">
        <v>719</v>
      </c>
      <c r="KX661">
        <v>1.2E-2</v>
      </c>
      <c r="LG661" t="s">
        <v>720</v>
      </c>
      <c r="LH661">
        <v>314</v>
      </c>
      <c r="LI661" t="s">
        <v>720</v>
      </c>
      <c r="LJ661">
        <v>497</v>
      </c>
      <c r="LK661" t="s">
        <v>720</v>
      </c>
      <c r="LL661">
        <v>0.43</v>
      </c>
      <c r="LN661">
        <v>69</v>
      </c>
      <c r="MX661">
        <v>2.3E-2</v>
      </c>
      <c r="NB661">
        <v>10</v>
      </c>
      <c r="NJ661">
        <v>987</v>
      </c>
      <c r="NL661">
        <v>1560</v>
      </c>
      <c r="PF661">
        <v>10</v>
      </c>
      <c r="PG661" t="s">
        <v>719</v>
      </c>
      <c r="PH661">
        <v>6.0000000000000001E-3</v>
      </c>
      <c r="PI661" t="s">
        <v>719</v>
      </c>
      <c r="PJ661">
        <v>6.0000000000000001E-3</v>
      </c>
      <c r="PK661" t="s">
        <v>719</v>
      </c>
      <c r="PL661">
        <v>8.9999999999999993E-3</v>
      </c>
      <c r="PM661" t="s">
        <v>719</v>
      </c>
      <c r="PN661">
        <v>8.9999999999999993E-3</v>
      </c>
      <c r="PO661" t="s">
        <v>719</v>
      </c>
      <c r="PP661">
        <v>1.0999999999999999E-2</v>
      </c>
      <c r="PQ661" t="s">
        <v>719</v>
      </c>
      <c r="PR661">
        <v>3.4000000000000002E-2</v>
      </c>
      <c r="PS661" t="s">
        <v>719</v>
      </c>
      <c r="PT661">
        <v>3.5000000000000003E-2</v>
      </c>
      <c r="PU661" t="s">
        <v>719</v>
      </c>
      <c r="PV661">
        <v>1.4999999999999999E-2</v>
      </c>
      <c r="PW661" t="s">
        <v>719</v>
      </c>
      <c r="PX661">
        <v>4.0000000000000001E-3</v>
      </c>
      <c r="PY661" t="s">
        <v>719</v>
      </c>
      <c r="PZ661">
        <v>4.0000000000000001E-3</v>
      </c>
      <c r="QA661" t="s">
        <v>719</v>
      </c>
      <c r="QB661">
        <v>1.6E-2</v>
      </c>
      <c r="QC661" t="s">
        <v>719</v>
      </c>
      <c r="QD661">
        <v>3.0000000000000001E-3</v>
      </c>
      <c r="QE661" t="s">
        <v>719</v>
      </c>
      <c r="QF661">
        <v>5.0000000000000001E-3</v>
      </c>
      <c r="QG661" t="s">
        <v>719</v>
      </c>
      <c r="QH661">
        <v>0.01</v>
      </c>
      <c r="QI661" t="s">
        <v>719</v>
      </c>
      <c r="QJ661">
        <v>0.02</v>
      </c>
      <c r="QK661" t="s">
        <v>719</v>
      </c>
      <c r="QL661">
        <v>1.7000000000000001E-2</v>
      </c>
      <c r="QM661" t="s">
        <v>719</v>
      </c>
      <c r="QN661">
        <v>4.0000000000000001E-3</v>
      </c>
      <c r="QO661" t="s">
        <v>719</v>
      </c>
      <c r="QP661">
        <v>2.1000000000000001E-2</v>
      </c>
      <c r="QQ661" t="s">
        <v>719</v>
      </c>
      <c r="QR661">
        <v>2E-3</v>
      </c>
      <c r="QS661" t="s">
        <v>719</v>
      </c>
      <c r="QT661">
        <v>1.0999999999999999E-2</v>
      </c>
      <c r="QU661" t="s">
        <v>719</v>
      </c>
      <c r="QV661">
        <v>4.1000000000000002E-2</v>
      </c>
      <c r="QW661" t="s">
        <v>719</v>
      </c>
      <c r="QX661">
        <v>0.01</v>
      </c>
      <c r="QY661" t="s">
        <v>719</v>
      </c>
      <c r="QZ661">
        <v>3.0000000000000001E-3</v>
      </c>
      <c r="RA661" t="s">
        <v>719</v>
      </c>
      <c r="RB661">
        <v>2.1999999999999999E-2</v>
      </c>
      <c r="RC661" t="s">
        <v>719</v>
      </c>
      <c r="RD661">
        <v>7.0000000000000001E-3</v>
      </c>
      <c r="RE661" t="s">
        <v>719</v>
      </c>
      <c r="RF661">
        <v>2.3E-2</v>
      </c>
      <c r="RG661" t="s">
        <v>719</v>
      </c>
      <c r="RH661">
        <v>0.05</v>
      </c>
      <c r="RI661" t="s">
        <v>719</v>
      </c>
      <c r="RJ661">
        <v>6.0000000000000001E-3</v>
      </c>
      <c r="RL661">
        <v>3045</v>
      </c>
      <c r="RP661">
        <v>468</v>
      </c>
      <c r="RR661">
        <v>131</v>
      </c>
      <c r="RT661">
        <v>121</v>
      </c>
      <c r="RV661">
        <v>106</v>
      </c>
      <c r="SD661">
        <v>899</v>
      </c>
      <c r="SH661">
        <v>200403000</v>
      </c>
      <c r="SJ661">
        <v>2004100</v>
      </c>
    </row>
    <row r="662" spans="1:504" x14ac:dyDescent="0.25">
      <c r="A662" t="s">
        <v>713</v>
      </c>
      <c r="B662">
        <v>9364500</v>
      </c>
      <c r="C662" s="1">
        <v>38084</v>
      </c>
      <c r="D662" s="2">
        <v>0.65277777777777779</v>
      </c>
      <c r="G662" t="s">
        <v>721</v>
      </c>
      <c r="H662" t="s">
        <v>725</v>
      </c>
      <c r="I662" t="s">
        <v>716</v>
      </c>
      <c r="J662" t="s">
        <v>717</v>
      </c>
      <c r="PF662">
        <v>70</v>
      </c>
      <c r="RP662">
        <v>390</v>
      </c>
    </row>
    <row r="663" spans="1:504" x14ac:dyDescent="0.25">
      <c r="A663" t="s">
        <v>713</v>
      </c>
      <c r="B663">
        <v>9364500</v>
      </c>
      <c r="C663" s="1">
        <v>38125</v>
      </c>
      <c r="G663" t="s">
        <v>721</v>
      </c>
      <c r="H663" t="s">
        <v>725</v>
      </c>
      <c r="I663" t="s">
        <v>716</v>
      </c>
      <c r="J663" t="s">
        <v>717</v>
      </c>
      <c r="PF663">
        <v>70</v>
      </c>
      <c r="RP663">
        <v>282</v>
      </c>
    </row>
    <row r="664" spans="1:504" x14ac:dyDescent="0.25">
      <c r="A664" t="s">
        <v>713</v>
      </c>
      <c r="B664">
        <v>9364500</v>
      </c>
      <c r="C664" s="1">
        <v>38169</v>
      </c>
      <c r="D664" s="2">
        <v>0.33333333333333331</v>
      </c>
      <c r="G664" t="s">
        <v>721</v>
      </c>
      <c r="H664" t="s">
        <v>725</v>
      </c>
      <c r="I664" t="s">
        <v>716</v>
      </c>
      <c r="J664" t="s">
        <v>717</v>
      </c>
      <c r="P664">
        <v>16</v>
      </c>
      <c r="R664">
        <v>16</v>
      </c>
      <c r="T664">
        <v>631</v>
      </c>
      <c r="V664">
        <v>80020</v>
      </c>
      <c r="X664">
        <v>879</v>
      </c>
      <c r="AD664">
        <v>3.1</v>
      </c>
      <c r="AF664">
        <v>401</v>
      </c>
      <c r="AH664">
        <v>1.0000000000000001E-5</v>
      </c>
      <c r="AJ664">
        <v>8.1999999999999993</v>
      </c>
      <c r="AL664">
        <v>101</v>
      </c>
      <c r="AP664">
        <v>8.1</v>
      </c>
      <c r="AR664">
        <v>8</v>
      </c>
      <c r="AT664">
        <v>1.3</v>
      </c>
      <c r="BF664">
        <v>104</v>
      </c>
      <c r="DF664">
        <v>159</v>
      </c>
      <c r="DH664">
        <v>74</v>
      </c>
      <c r="DL664">
        <v>52.4</v>
      </c>
      <c r="DN664">
        <v>6.84</v>
      </c>
      <c r="DP664">
        <v>15</v>
      </c>
      <c r="DR664">
        <v>0.52</v>
      </c>
      <c r="DT664">
        <v>17</v>
      </c>
      <c r="DV664">
        <v>1.74</v>
      </c>
      <c r="DX664">
        <v>10.4</v>
      </c>
      <c r="DZ664">
        <v>85.2</v>
      </c>
      <c r="EB664">
        <v>0.31</v>
      </c>
      <c r="ED664">
        <v>3.4</v>
      </c>
      <c r="EP664">
        <v>35</v>
      </c>
      <c r="FN664">
        <v>13.5</v>
      </c>
      <c r="GY664" t="s">
        <v>719</v>
      </c>
      <c r="GZ664">
        <v>3</v>
      </c>
      <c r="HU664" t="s">
        <v>719</v>
      </c>
      <c r="HV664">
        <v>2.5000000000000001E-2</v>
      </c>
      <c r="HW664" t="s">
        <v>719</v>
      </c>
      <c r="HX664">
        <v>4.0000000000000001E-3</v>
      </c>
      <c r="HY664" t="s">
        <v>719</v>
      </c>
      <c r="HZ664">
        <v>5.0000000000000001E-3</v>
      </c>
      <c r="IA664" t="s">
        <v>719</v>
      </c>
      <c r="IB664">
        <v>5.0000000000000001E-3</v>
      </c>
      <c r="IC664" t="s">
        <v>719</v>
      </c>
      <c r="ID664">
        <v>6.0000000000000001E-3</v>
      </c>
      <c r="IE664" t="s">
        <v>719</v>
      </c>
      <c r="IF664">
        <v>1.7999999999999999E-2</v>
      </c>
      <c r="IG664" t="s">
        <v>719</v>
      </c>
      <c r="IH664">
        <v>3.0000000000000001E-3</v>
      </c>
      <c r="IX664">
        <v>25</v>
      </c>
      <c r="IZ664">
        <v>100</v>
      </c>
      <c r="JA664" t="s">
        <v>720</v>
      </c>
      <c r="JB664">
        <v>53</v>
      </c>
      <c r="JE664" t="s">
        <v>719</v>
      </c>
      <c r="JF664">
        <v>5.0000000000000001E-3</v>
      </c>
      <c r="JG664" t="s">
        <v>719</v>
      </c>
      <c r="JH664">
        <v>3.0000000000000001E-3</v>
      </c>
      <c r="JM664" t="s">
        <v>719</v>
      </c>
      <c r="JN664">
        <v>5.0000000000000001E-3</v>
      </c>
      <c r="JP664">
        <v>87</v>
      </c>
      <c r="JQ664" t="s">
        <v>719</v>
      </c>
      <c r="JR664">
        <v>4.0000000000000001E-3</v>
      </c>
      <c r="JS664" t="s">
        <v>719</v>
      </c>
      <c r="JT664">
        <v>8.9999999999999993E-3</v>
      </c>
      <c r="JU664" t="s">
        <v>719</v>
      </c>
      <c r="JV664">
        <v>1.2999999999999999E-2</v>
      </c>
      <c r="JW664" t="s">
        <v>719</v>
      </c>
      <c r="JX664">
        <v>2.7E-2</v>
      </c>
      <c r="JY664" t="s">
        <v>719</v>
      </c>
      <c r="JZ664">
        <v>0.01</v>
      </c>
      <c r="KA664" t="s">
        <v>719</v>
      </c>
      <c r="KB664">
        <v>5.0000000000000001E-3</v>
      </c>
      <c r="KC664" t="s">
        <v>719</v>
      </c>
      <c r="KD664">
        <v>7.0000000000000001E-3</v>
      </c>
      <c r="KE664" t="s">
        <v>719</v>
      </c>
      <c r="KF664">
        <v>5.0000000000000001E-3</v>
      </c>
      <c r="KG664" t="s">
        <v>719</v>
      </c>
      <c r="KH664">
        <v>6.0000000000000001E-3</v>
      </c>
      <c r="KO664" t="s">
        <v>719</v>
      </c>
      <c r="KP664">
        <v>1.6E-2</v>
      </c>
      <c r="KQ664" t="s">
        <v>719</v>
      </c>
      <c r="KR664">
        <v>1.2999999999999999E-2</v>
      </c>
      <c r="KS664" t="s">
        <v>719</v>
      </c>
      <c r="KT664">
        <v>2.4E-2</v>
      </c>
      <c r="KU664" t="s">
        <v>719</v>
      </c>
      <c r="KV664">
        <v>2.9000000000000001E-2</v>
      </c>
      <c r="KW664" t="s">
        <v>719</v>
      </c>
      <c r="KX664">
        <v>1.2E-2</v>
      </c>
      <c r="LB664">
        <v>14</v>
      </c>
      <c r="LH664">
        <v>226</v>
      </c>
      <c r="LJ664">
        <v>537</v>
      </c>
      <c r="LL664">
        <v>0.31</v>
      </c>
      <c r="LN664">
        <v>66</v>
      </c>
      <c r="NB664">
        <v>10</v>
      </c>
      <c r="NJ664">
        <v>34</v>
      </c>
      <c r="NL664">
        <v>81</v>
      </c>
      <c r="PF664">
        <v>10</v>
      </c>
      <c r="PG664" t="s">
        <v>719</v>
      </c>
      <c r="PH664">
        <v>6.0000000000000001E-3</v>
      </c>
      <c r="PI664" t="s">
        <v>719</v>
      </c>
      <c r="PJ664">
        <v>6.0000000000000001E-3</v>
      </c>
      <c r="PK664" t="s">
        <v>719</v>
      </c>
      <c r="PL664">
        <v>8.9999999999999993E-3</v>
      </c>
      <c r="PM664" t="s">
        <v>719</v>
      </c>
      <c r="PN664">
        <v>8.9999999999999993E-3</v>
      </c>
      <c r="PO664" t="s">
        <v>719</v>
      </c>
      <c r="PP664">
        <v>1.0999999999999999E-2</v>
      </c>
      <c r="PQ664" t="s">
        <v>719</v>
      </c>
      <c r="PR664">
        <v>3.4000000000000002E-2</v>
      </c>
      <c r="PS664" t="s">
        <v>719</v>
      </c>
      <c r="PT664">
        <v>3.5000000000000003E-2</v>
      </c>
      <c r="PU664" t="s">
        <v>719</v>
      </c>
      <c r="PV664">
        <v>1.4999999999999999E-2</v>
      </c>
      <c r="PW664" t="s">
        <v>719</v>
      </c>
      <c r="PX664">
        <v>4.0000000000000001E-3</v>
      </c>
      <c r="PY664" t="s">
        <v>719</v>
      </c>
      <c r="PZ664">
        <v>4.0000000000000001E-3</v>
      </c>
      <c r="QA664" t="s">
        <v>719</v>
      </c>
      <c r="QB664">
        <v>1.6E-2</v>
      </c>
      <c r="QC664" t="s">
        <v>719</v>
      </c>
      <c r="QD664">
        <v>3.0000000000000001E-3</v>
      </c>
      <c r="QE664" t="s">
        <v>719</v>
      </c>
      <c r="QF664">
        <v>5.0000000000000001E-3</v>
      </c>
      <c r="QG664" t="s">
        <v>719</v>
      </c>
      <c r="QH664">
        <v>0.01</v>
      </c>
      <c r="QI664" t="s">
        <v>719</v>
      </c>
      <c r="QJ664">
        <v>0.02</v>
      </c>
      <c r="QK664" t="s">
        <v>719</v>
      </c>
      <c r="QL664">
        <v>1.7000000000000001E-2</v>
      </c>
      <c r="QM664" t="s">
        <v>719</v>
      </c>
      <c r="QN664">
        <v>4.0000000000000001E-3</v>
      </c>
      <c r="QO664" t="s">
        <v>719</v>
      </c>
      <c r="QP664">
        <v>2.1000000000000001E-2</v>
      </c>
      <c r="QQ664" t="s">
        <v>719</v>
      </c>
      <c r="QR664">
        <v>2E-3</v>
      </c>
      <c r="QS664" t="s">
        <v>719</v>
      </c>
      <c r="QT664">
        <v>1.0999999999999999E-2</v>
      </c>
      <c r="QU664" t="s">
        <v>719</v>
      </c>
      <c r="QV664">
        <v>4.1000000000000002E-2</v>
      </c>
      <c r="QW664" t="s">
        <v>719</v>
      </c>
      <c r="QX664">
        <v>0.01</v>
      </c>
      <c r="QY664" t="s">
        <v>719</v>
      </c>
      <c r="QZ664">
        <v>3.0000000000000001E-3</v>
      </c>
      <c r="RA664" t="s">
        <v>719</v>
      </c>
      <c r="RB664">
        <v>2.1999999999999999E-2</v>
      </c>
      <c r="RC664" t="s">
        <v>719</v>
      </c>
      <c r="RD664">
        <v>7.0000000000000001E-3</v>
      </c>
      <c r="RE664" t="s">
        <v>719</v>
      </c>
      <c r="RF664">
        <v>2.3E-2</v>
      </c>
      <c r="RG664" t="s">
        <v>719</v>
      </c>
      <c r="RH664">
        <v>0.05</v>
      </c>
      <c r="RI664" t="s">
        <v>719</v>
      </c>
      <c r="RJ664">
        <v>6.0000000000000001E-3</v>
      </c>
      <c r="RL664">
        <v>3045</v>
      </c>
      <c r="RP664">
        <v>382</v>
      </c>
      <c r="RR664">
        <v>92.5</v>
      </c>
      <c r="RT664">
        <v>89.8</v>
      </c>
      <c r="RV664">
        <v>81.599999999999994</v>
      </c>
      <c r="SD664">
        <v>938</v>
      </c>
      <c r="SH664">
        <v>200405000</v>
      </c>
      <c r="SJ664">
        <v>2004200</v>
      </c>
    </row>
    <row r="665" spans="1:504" x14ac:dyDescent="0.25">
      <c r="A665" t="s">
        <v>713</v>
      </c>
      <c r="B665">
        <v>9364500</v>
      </c>
      <c r="C665" s="1">
        <v>38209</v>
      </c>
      <c r="D665" s="2">
        <v>0.34375</v>
      </c>
      <c r="G665" t="s">
        <v>721</v>
      </c>
      <c r="H665" t="s">
        <v>725</v>
      </c>
      <c r="I665" t="s">
        <v>716</v>
      </c>
      <c r="J665" t="s">
        <v>717</v>
      </c>
      <c r="PF665">
        <v>70</v>
      </c>
      <c r="RP665">
        <v>692</v>
      </c>
    </row>
    <row r="666" spans="1:504" x14ac:dyDescent="0.25">
      <c r="A666" t="s">
        <v>713</v>
      </c>
      <c r="B666">
        <v>9364500</v>
      </c>
      <c r="C666" s="1">
        <v>38210</v>
      </c>
      <c r="D666" s="2">
        <v>0.3611111111111111</v>
      </c>
      <c r="G666" t="s">
        <v>721</v>
      </c>
      <c r="H666" t="s">
        <v>725</v>
      </c>
      <c r="I666" t="s">
        <v>716</v>
      </c>
      <c r="J666" t="s">
        <v>717</v>
      </c>
      <c r="P666">
        <v>19</v>
      </c>
      <c r="R666">
        <v>20</v>
      </c>
      <c r="T666">
        <v>632</v>
      </c>
      <c r="V666">
        <v>80020</v>
      </c>
      <c r="X666">
        <v>102</v>
      </c>
      <c r="AF666">
        <v>719</v>
      </c>
      <c r="AH666">
        <v>1.0000000000000001E-5</v>
      </c>
      <c r="AJ666">
        <v>8.1999999999999993</v>
      </c>
      <c r="AL666">
        <v>107</v>
      </c>
      <c r="AP666">
        <v>8.3000000000000007</v>
      </c>
      <c r="AR666">
        <v>8.1</v>
      </c>
      <c r="AT666">
        <v>1.3</v>
      </c>
      <c r="BF666">
        <v>159</v>
      </c>
      <c r="DF666">
        <v>274</v>
      </c>
      <c r="DH666">
        <v>144</v>
      </c>
      <c r="DL666">
        <v>85.6</v>
      </c>
      <c r="DN666">
        <v>14.7</v>
      </c>
      <c r="DP666">
        <v>38.6</v>
      </c>
      <c r="DR666">
        <v>1.01</v>
      </c>
      <c r="DT666">
        <v>23</v>
      </c>
      <c r="DV666">
        <v>2.97</v>
      </c>
      <c r="DX666">
        <v>25.7</v>
      </c>
      <c r="DZ666">
        <v>189</v>
      </c>
      <c r="EB666">
        <v>0.44</v>
      </c>
      <c r="ED666">
        <v>2.8</v>
      </c>
      <c r="EP666">
        <v>83</v>
      </c>
      <c r="FM666" t="s">
        <v>720</v>
      </c>
      <c r="FN666">
        <v>3.8</v>
      </c>
      <c r="GY666" t="s">
        <v>719</v>
      </c>
      <c r="GZ666">
        <v>3</v>
      </c>
      <c r="IX666">
        <v>2.9</v>
      </c>
      <c r="IZ666">
        <v>220</v>
      </c>
      <c r="JB666">
        <v>71</v>
      </c>
      <c r="JP666">
        <v>133</v>
      </c>
      <c r="KZ666">
        <v>1.1000000000000001</v>
      </c>
      <c r="LB666">
        <v>1.3</v>
      </c>
      <c r="LG666" t="s">
        <v>720</v>
      </c>
      <c r="LH666">
        <v>438</v>
      </c>
      <c r="LI666" t="s">
        <v>720</v>
      </c>
      <c r="LJ666">
        <v>121</v>
      </c>
      <c r="LK666" t="s">
        <v>720</v>
      </c>
      <c r="LL666">
        <v>0.6</v>
      </c>
      <c r="LN666">
        <v>63</v>
      </c>
      <c r="MW666" t="s">
        <v>719</v>
      </c>
      <c r="MX666">
        <v>1.7999999999999999E-2</v>
      </c>
      <c r="NB666">
        <v>10</v>
      </c>
      <c r="NJ666">
        <v>19</v>
      </c>
      <c r="NL666">
        <v>5.2</v>
      </c>
      <c r="PF666">
        <v>10</v>
      </c>
      <c r="RL666">
        <v>3045</v>
      </c>
      <c r="RP666">
        <v>622</v>
      </c>
      <c r="RR666">
        <v>94.2</v>
      </c>
    </row>
    <row r="667" spans="1:504" x14ac:dyDescent="0.25">
      <c r="A667" t="s">
        <v>713</v>
      </c>
      <c r="B667">
        <v>9364500</v>
      </c>
      <c r="C667" s="1">
        <v>38238</v>
      </c>
      <c r="D667" s="2">
        <v>0.625</v>
      </c>
      <c r="G667" t="s">
        <v>721</v>
      </c>
      <c r="H667" t="s">
        <v>725</v>
      </c>
      <c r="I667" t="s">
        <v>716</v>
      </c>
      <c r="J667" t="s">
        <v>717</v>
      </c>
      <c r="PF667">
        <v>70</v>
      </c>
      <c r="RP667">
        <v>647</v>
      </c>
    </row>
    <row r="668" spans="1:504" x14ac:dyDescent="0.25">
      <c r="A668" t="s">
        <v>713</v>
      </c>
      <c r="B668">
        <v>9364500</v>
      </c>
      <c r="C668" s="1">
        <v>38297</v>
      </c>
      <c r="D668" s="2">
        <v>0.70833333333333337</v>
      </c>
      <c r="G668" t="s">
        <v>714</v>
      </c>
      <c r="H668" t="s">
        <v>725</v>
      </c>
      <c r="I668" t="s">
        <v>716</v>
      </c>
      <c r="J668" t="s">
        <v>717</v>
      </c>
      <c r="PF668">
        <v>70</v>
      </c>
      <c r="RP668">
        <v>476</v>
      </c>
    </row>
    <row r="669" spans="1:504" x14ac:dyDescent="0.25">
      <c r="A669" t="s">
        <v>713</v>
      </c>
      <c r="B669">
        <v>9364500</v>
      </c>
      <c r="C669" s="1">
        <v>38365</v>
      </c>
      <c r="D669" s="2">
        <v>0.45</v>
      </c>
      <c r="G669" t="s">
        <v>714</v>
      </c>
      <c r="H669" t="s">
        <v>725</v>
      </c>
      <c r="I669" t="s">
        <v>716</v>
      </c>
      <c r="J669" t="s">
        <v>717</v>
      </c>
      <c r="PF669">
        <v>70</v>
      </c>
      <c r="RP669">
        <v>553</v>
      </c>
    </row>
    <row r="670" spans="1:504" x14ac:dyDescent="0.25">
      <c r="A670" t="s">
        <v>713</v>
      </c>
      <c r="B670">
        <v>9364500</v>
      </c>
      <c r="C670" s="1">
        <v>38371</v>
      </c>
      <c r="D670" s="2">
        <v>0.35416666666666669</v>
      </c>
      <c r="G670" t="s">
        <v>714</v>
      </c>
      <c r="H670" t="s">
        <v>725</v>
      </c>
      <c r="I670" t="s">
        <v>716</v>
      </c>
      <c r="J670" t="s">
        <v>717</v>
      </c>
      <c r="P670">
        <v>2.5</v>
      </c>
      <c r="R670">
        <v>-1.5</v>
      </c>
      <c r="T670">
        <v>637</v>
      </c>
      <c r="V670">
        <v>80020</v>
      </c>
      <c r="X670">
        <v>416</v>
      </c>
      <c r="AF670">
        <v>663</v>
      </c>
      <c r="AH670">
        <v>1.0000000000000001E-5</v>
      </c>
      <c r="AJ670">
        <v>11</v>
      </c>
      <c r="AL670">
        <v>97</v>
      </c>
      <c r="AP670">
        <v>8.3000000000000007</v>
      </c>
      <c r="AT670">
        <v>1.5</v>
      </c>
      <c r="BF670">
        <v>186</v>
      </c>
      <c r="GY670" t="s">
        <v>720</v>
      </c>
      <c r="GZ670">
        <v>1</v>
      </c>
      <c r="IX670">
        <v>12</v>
      </c>
      <c r="IY670" t="s">
        <v>720</v>
      </c>
      <c r="IZ670">
        <v>100</v>
      </c>
      <c r="JB670">
        <v>26</v>
      </c>
      <c r="JP670">
        <v>155</v>
      </c>
      <c r="KZ670">
        <v>11</v>
      </c>
      <c r="LN670">
        <v>90</v>
      </c>
      <c r="MW670" t="s">
        <v>719</v>
      </c>
      <c r="MX670">
        <v>0.01</v>
      </c>
      <c r="NB670">
        <v>10</v>
      </c>
      <c r="NJ670">
        <v>39</v>
      </c>
      <c r="NL670">
        <v>44</v>
      </c>
      <c r="PF670">
        <v>10</v>
      </c>
      <c r="RL670">
        <v>3045</v>
      </c>
    </row>
    <row r="671" spans="1:504" x14ac:dyDescent="0.25">
      <c r="A671" t="s">
        <v>713</v>
      </c>
      <c r="B671">
        <v>9364500</v>
      </c>
      <c r="C671" s="1">
        <v>38371</v>
      </c>
      <c r="D671" s="2">
        <v>0.35416666666666669</v>
      </c>
      <c r="G671" t="s">
        <v>714</v>
      </c>
      <c r="H671" t="s">
        <v>725</v>
      </c>
      <c r="I671" t="s">
        <v>716</v>
      </c>
      <c r="J671" t="s">
        <v>724</v>
      </c>
      <c r="V671">
        <v>80020</v>
      </c>
      <c r="JJ671">
        <v>0.04</v>
      </c>
      <c r="JL671">
        <v>0.2</v>
      </c>
    </row>
    <row r="672" spans="1:504" x14ac:dyDescent="0.25">
      <c r="A672" t="s">
        <v>713</v>
      </c>
      <c r="B672">
        <v>9364500</v>
      </c>
      <c r="C672" s="1">
        <v>38399</v>
      </c>
      <c r="D672" s="2">
        <v>0.66666666666666663</v>
      </c>
      <c r="G672" t="s">
        <v>714</v>
      </c>
      <c r="H672" t="s">
        <v>725</v>
      </c>
      <c r="I672" t="s">
        <v>716</v>
      </c>
      <c r="J672" t="s">
        <v>717</v>
      </c>
      <c r="PF672">
        <v>70</v>
      </c>
      <c r="RP672">
        <v>637</v>
      </c>
    </row>
    <row r="673" spans="1:498" x14ac:dyDescent="0.25">
      <c r="A673" t="s">
        <v>713</v>
      </c>
      <c r="B673">
        <v>9364500</v>
      </c>
      <c r="C673" s="1">
        <v>38435</v>
      </c>
      <c r="D673" s="2">
        <v>0.375</v>
      </c>
      <c r="G673" t="s">
        <v>714</v>
      </c>
      <c r="H673" t="s">
        <v>725</v>
      </c>
      <c r="I673" t="s">
        <v>716</v>
      </c>
      <c r="J673" t="s">
        <v>717</v>
      </c>
      <c r="P673">
        <v>6.5</v>
      </c>
      <c r="R673">
        <v>7</v>
      </c>
      <c r="T673">
        <v>625</v>
      </c>
      <c r="V673">
        <v>80020</v>
      </c>
      <c r="X673">
        <v>737</v>
      </c>
      <c r="AF673">
        <v>560</v>
      </c>
      <c r="AG673" t="s">
        <v>718</v>
      </c>
      <c r="AJ673">
        <v>10.199999999999999</v>
      </c>
      <c r="AL673">
        <v>101</v>
      </c>
      <c r="AP673">
        <v>8.5</v>
      </c>
      <c r="AR673">
        <v>8.3000000000000007</v>
      </c>
      <c r="AT673">
        <v>0.8</v>
      </c>
      <c r="BD673">
        <v>2</v>
      </c>
      <c r="BF673">
        <v>148</v>
      </c>
      <c r="BJ673">
        <v>0.41</v>
      </c>
      <c r="BK673" t="s">
        <v>720</v>
      </c>
      <c r="BL673">
        <v>0.24</v>
      </c>
      <c r="BM673" t="s">
        <v>720</v>
      </c>
      <c r="BN673">
        <v>0.24</v>
      </c>
      <c r="BO673" t="s">
        <v>719</v>
      </c>
      <c r="BP673">
        <v>0.09</v>
      </c>
      <c r="BQ673" t="s">
        <v>719</v>
      </c>
      <c r="BR673">
        <v>0.04</v>
      </c>
      <c r="BS673" t="s">
        <v>720</v>
      </c>
      <c r="BT673">
        <v>0.03</v>
      </c>
      <c r="BW673" t="s">
        <v>719</v>
      </c>
      <c r="BX673">
        <v>8.0000000000000002E-3</v>
      </c>
      <c r="CB673">
        <v>0.152</v>
      </c>
      <c r="CE673" t="s">
        <v>720</v>
      </c>
      <c r="CF673">
        <v>0.09</v>
      </c>
      <c r="CH673">
        <v>0.26</v>
      </c>
      <c r="CN673">
        <v>0.15</v>
      </c>
      <c r="CS673" t="s">
        <v>719</v>
      </c>
      <c r="CT673">
        <v>5.5E-2</v>
      </c>
      <c r="CV673">
        <v>7.9000000000000001E-2</v>
      </c>
      <c r="CX673">
        <v>5.0000000000000001E-3</v>
      </c>
      <c r="DA673" t="s">
        <v>719</v>
      </c>
      <c r="DB673">
        <v>0.02</v>
      </c>
      <c r="DF673">
        <v>247</v>
      </c>
      <c r="DH673">
        <v>100</v>
      </c>
      <c r="DL673">
        <v>76.099999999999994</v>
      </c>
      <c r="DN673">
        <v>13.7</v>
      </c>
      <c r="DP673">
        <v>19.899999999999999</v>
      </c>
      <c r="DR673">
        <v>0.55000000000000004</v>
      </c>
      <c r="DT673">
        <v>15</v>
      </c>
      <c r="DV673">
        <v>1.93</v>
      </c>
      <c r="DX673">
        <v>13.1</v>
      </c>
      <c r="DZ673">
        <v>116</v>
      </c>
      <c r="EB673">
        <v>0.28000000000000003</v>
      </c>
      <c r="ED673">
        <v>6.9</v>
      </c>
      <c r="EE673" t="s">
        <v>719</v>
      </c>
      <c r="EF673">
        <v>2</v>
      </c>
      <c r="EL673">
        <v>92.6</v>
      </c>
      <c r="EM673" t="s">
        <v>719</v>
      </c>
      <c r="EN673">
        <v>0.06</v>
      </c>
      <c r="EP673">
        <v>35</v>
      </c>
      <c r="EQ673" t="s">
        <v>719</v>
      </c>
      <c r="ER673">
        <v>0.04</v>
      </c>
      <c r="EY673" t="s">
        <v>719</v>
      </c>
      <c r="EZ673">
        <v>0.8</v>
      </c>
      <c r="FD673">
        <v>0.20200000000000001</v>
      </c>
      <c r="FH673">
        <v>1.3</v>
      </c>
      <c r="FM673" t="s">
        <v>719</v>
      </c>
      <c r="FN673">
        <v>6</v>
      </c>
      <c r="FO673" t="s">
        <v>720</v>
      </c>
      <c r="FP673">
        <v>4.2999999999999997E-2</v>
      </c>
      <c r="FX673">
        <v>14.5</v>
      </c>
      <c r="GB673">
        <v>1.05</v>
      </c>
      <c r="GD673">
        <v>2.54</v>
      </c>
      <c r="GE673" t="s">
        <v>719</v>
      </c>
      <c r="GF673">
        <v>0.2</v>
      </c>
      <c r="GL673">
        <v>4.8</v>
      </c>
      <c r="GQ673" t="s">
        <v>719</v>
      </c>
      <c r="GR673">
        <v>0.2</v>
      </c>
      <c r="GT673">
        <v>9.4</v>
      </c>
      <c r="GW673" t="s">
        <v>719</v>
      </c>
      <c r="GX673">
        <v>3</v>
      </c>
      <c r="GY673" t="s">
        <v>719</v>
      </c>
      <c r="GZ673">
        <v>3</v>
      </c>
      <c r="HU673" t="s">
        <v>719</v>
      </c>
      <c r="HV673">
        <v>2.5000000000000001E-2</v>
      </c>
      <c r="HW673" t="s">
        <v>719</v>
      </c>
      <c r="HX673">
        <v>4.0000000000000001E-3</v>
      </c>
      <c r="HY673" t="s">
        <v>719</v>
      </c>
      <c r="HZ673">
        <v>5.0000000000000001E-3</v>
      </c>
      <c r="IA673" t="s">
        <v>719</v>
      </c>
      <c r="IB673">
        <v>0.01</v>
      </c>
      <c r="IC673" t="s">
        <v>719</v>
      </c>
      <c r="ID673">
        <v>6.0000000000000001E-3</v>
      </c>
      <c r="IE673" t="s">
        <v>719</v>
      </c>
      <c r="IF673">
        <v>1.7999999999999999E-2</v>
      </c>
      <c r="IG673" t="s">
        <v>719</v>
      </c>
      <c r="IH673">
        <v>3.0000000000000001E-3</v>
      </c>
      <c r="IN673">
        <v>1.55</v>
      </c>
      <c r="IX673">
        <v>21</v>
      </c>
      <c r="IY673" t="s">
        <v>720</v>
      </c>
      <c r="IZ673">
        <v>4000</v>
      </c>
      <c r="JA673" t="s">
        <v>720</v>
      </c>
      <c r="JB673">
        <v>100</v>
      </c>
      <c r="JE673" t="s">
        <v>719</v>
      </c>
      <c r="JF673">
        <v>5.0000000000000001E-3</v>
      </c>
      <c r="JG673" t="s">
        <v>719</v>
      </c>
      <c r="JH673">
        <v>3.0000000000000001E-3</v>
      </c>
      <c r="JM673" t="s">
        <v>719</v>
      </c>
      <c r="JN673">
        <v>5.0000000000000001E-3</v>
      </c>
      <c r="JP673">
        <v>147</v>
      </c>
      <c r="JQ673" t="s">
        <v>719</v>
      </c>
      <c r="JR673">
        <v>4.0000000000000001E-3</v>
      </c>
      <c r="JS673" t="s">
        <v>719</v>
      </c>
      <c r="JT673">
        <v>8.9999999999999993E-3</v>
      </c>
      <c r="JU673" t="s">
        <v>719</v>
      </c>
      <c r="JV673">
        <v>6.0000000000000001E-3</v>
      </c>
      <c r="JW673" t="s">
        <v>719</v>
      </c>
      <c r="JX673">
        <v>2.7E-2</v>
      </c>
      <c r="JY673" t="s">
        <v>719</v>
      </c>
      <c r="JZ673">
        <v>0.01</v>
      </c>
      <c r="KA673" t="s">
        <v>719</v>
      </c>
      <c r="KB673">
        <v>5.0000000000000001E-3</v>
      </c>
      <c r="KC673" t="s">
        <v>719</v>
      </c>
      <c r="KD673">
        <v>7.0000000000000001E-3</v>
      </c>
      <c r="KE673" t="s">
        <v>719</v>
      </c>
      <c r="KF673">
        <v>5.0000000000000001E-3</v>
      </c>
      <c r="KG673" t="s">
        <v>719</v>
      </c>
      <c r="KH673">
        <v>6.0000000000000001E-3</v>
      </c>
      <c r="KO673" t="s">
        <v>719</v>
      </c>
      <c r="KP673">
        <v>1.6E-2</v>
      </c>
      <c r="KQ673" t="s">
        <v>719</v>
      </c>
      <c r="KR673">
        <v>1.2999999999999999E-2</v>
      </c>
      <c r="KS673" t="s">
        <v>719</v>
      </c>
      <c r="KT673">
        <v>2.4E-2</v>
      </c>
      <c r="KU673" t="s">
        <v>719</v>
      </c>
      <c r="KV673">
        <v>2.9000000000000001E-2</v>
      </c>
      <c r="KW673" t="s">
        <v>719</v>
      </c>
      <c r="KX673">
        <v>1.2E-2</v>
      </c>
      <c r="KZ673">
        <v>45</v>
      </c>
      <c r="LG673" t="s">
        <v>720</v>
      </c>
      <c r="LH673">
        <v>337</v>
      </c>
      <c r="LI673" t="s">
        <v>720</v>
      </c>
      <c r="LJ673">
        <v>671</v>
      </c>
      <c r="LK673" t="s">
        <v>720</v>
      </c>
      <c r="LL673">
        <v>0.46</v>
      </c>
      <c r="LN673">
        <v>54</v>
      </c>
      <c r="MG673" t="s">
        <v>720</v>
      </c>
      <c r="MH673">
        <v>3.2000000000000001E-2</v>
      </c>
      <c r="MI673" t="s">
        <v>719</v>
      </c>
      <c r="MJ673">
        <v>5.1999999999999998E-2</v>
      </c>
      <c r="ML673">
        <v>0.67300000000000004</v>
      </c>
      <c r="MM673" t="s">
        <v>719</v>
      </c>
      <c r="MN673">
        <v>2.5999999999999999E-2</v>
      </c>
      <c r="MW673" t="s">
        <v>719</v>
      </c>
      <c r="MX673">
        <v>0.01</v>
      </c>
      <c r="NB673">
        <v>10</v>
      </c>
      <c r="NJ673">
        <v>156</v>
      </c>
      <c r="NL673">
        <v>310</v>
      </c>
      <c r="PF673">
        <v>10</v>
      </c>
      <c r="PG673" t="s">
        <v>719</v>
      </c>
      <c r="PH673">
        <v>6.0000000000000001E-3</v>
      </c>
      <c r="PI673" t="s">
        <v>719</v>
      </c>
      <c r="PJ673">
        <v>6.0000000000000001E-3</v>
      </c>
      <c r="PK673" t="s">
        <v>719</v>
      </c>
      <c r="PL673">
        <v>8.9999999999999993E-3</v>
      </c>
      <c r="PM673" t="s">
        <v>719</v>
      </c>
      <c r="PN673">
        <v>8.9999999999999993E-3</v>
      </c>
      <c r="PO673" t="s">
        <v>719</v>
      </c>
      <c r="PP673">
        <v>1.0999999999999999E-2</v>
      </c>
      <c r="PQ673" t="s">
        <v>719</v>
      </c>
      <c r="PR673">
        <v>3.4000000000000002E-2</v>
      </c>
      <c r="PS673" t="s">
        <v>719</v>
      </c>
      <c r="PT673">
        <v>3.5000000000000003E-2</v>
      </c>
      <c r="PU673" t="s">
        <v>719</v>
      </c>
      <c r="PV673">
        <v>1.4999999999999999E-2</v>
      </c>
      <c r="PW673" t="s">
        <v>719</v>
      </c>
      <c r="PX673">
        <v>4.0000000000000001E-3</v>
      </c>
      <c r="PY673" t="s">
        <v>719</v>
      </c>
      <c r="PZ673">
        <v>4.0000000000000001E-3</v>
      </c>
      <c r="QA673" t="s">
        <v>719</v>
      </c>
      <c r="QB673">
        <v>1.6E-2</v>
      </c>
      <c r="QC673" t="s">
        <v>719</v>
      </c>
      <c r="QD673">
        <v>3.0000000000000001E-3</v>
      </c>
      <c r="QE673" t="s">
        <v>719</v>
      </c>
      <c r="QF673">
        <v>5.0000000000000001E-3</v>
      </c>
      <c r="QG673" t="s">
        <v>719</v>
      </c>
      <c r="QH673">
        <v>0.01</v>
      </c>
      <c r="QI673" t="s">
        <v>719</v>
      </c>
      <c r="QJ673">
        <v>0.02</v>
      </c>
      <c r="QK673" t="s">
        <v>719</v>
      </c>
      <c r="QL673">
        <v>1.7000000000000001E-2</v>
      </c>
      <c r="QM673" t="s">
        <v>719</v>
      </c>
      <c r="QN673">
        <v>4.0000000000000001E-3</v>
      </c>
      <c r="QO673" t="s">
        <v>719</v>
      </c>
      <c r="QP673">
        <v>2.1000000000000001E-2</v>
      </c>
      <c r="QQ673" t="s">
        <v>719</v>
      </c>
      <c r="QR673">
        <v>6.0000000000000001E-3</v>
      </c>
      <c r="QS673" t="s">
        <v>719</v>
      </c>
      <c r="QT673">
        <v>1.0999999999999999E-2</v>
      </c>
      <c r="QU673" t="s">
        <v>719</v>
      </c>
      <c r="QV673">
        <v>4.1000000000000002E-2</v>
      </c>
      <c r="QW673" t="s">
        <v>719</v>
      </c>
      <c r="QX673">
        <v>0.01</v>
      </c>
      <c r="QY673" t="s">
        <v>719</v>
      </c>
      <c r="QZ673">
        <v>3.0000000000000001E-3</v>
      </c>
      <c r="RA673" t="s">
        <v>719</v>
      </c>
      <c r="RB673">
        <v>2.1999999999999999E-2</v>
      </c>
      <c r="RC673" t="s">
        <v>719</v>
      </c>
      <c r="RD673">
        <v>7.0000000000000001E-3</v>
      </c>
      <c r="RE673" t="s">
        <v>719</v>
      </c>
      <c r="RF673">
        <v>2.3E-2</v>
      </c>
      <c r="RG673" t="s">
        <v>719</v>
      </c>
      <c r="RH673">
        <v>0.05</v>
      </c>
      <c r="RI673" t="s">
        <v>719</v>
      </c>
      <c r="RJ673">
        <v>6.0000000000000001E-3</v>
      </c>
      <c r="RL673">
        <v>3045</v>
      </c>
      <c r="RP673">
        <v>545</v>
      </c>
      <c r="RR673">
        <v>153</v>
      </c>
      <c r="RT673">
        <v>68.599999999999994</v>
      </c>
      <c r="RV673">
        <v>72.8</v>
      </c>
      <c r="SD673">
        <v>949</v>
      </c>
    </row>
    <row r="674" spans="1:498" x14ac:dyDescent="0.25">
      <c r="A674" t="s">
        <v>713</v>
      </c>
      <c r="B674">
        <v>9364500</v>
      </c>
      <c r="C674" s="1">
        <v>38435</v>
      </c>
      <c r="D674" s="2">
        <v>0.375</v>
      </c>
      <c r="G674" t="s">
        <v>714</v>
      </c>
      <c r="H674" t="s">
        <v>725</v>
      </c>
      <c r="I674" t="s">
        <v>716</v>
      </c>
      <c r="J674" t="s">
        <v>724</v>
      </c>
      <c r="JI674" t="s">
        <v>719</v>
      </c>
      <c r="JJ674">
        <v>0.02</v>
      </c>
      <c r="JL674">
        <v>0.2</v>
      </c>
    </row>
    <row r="675" spans="1:498" x14ac:dyDescent="0.25">
      <c r="A675" t="s">
        <v>713</v>
      </c>
      <c r="B675">
        <v>9364500</v>
      </c>
      <c r="C675" s="1">
        <v>38464</v>
      </c>
      <c r="D675" s="2">
        <v>0.33333333333333331</v>
      </c>
      <c r="G675" t="s">
        <v>721</v>
      </c>
      <c r="H675" t="s">
        <v>725</v>
      </c>
      <c r="I675" t="s">
        <v>716</v>
      </c>
      <c r="J675" t="s">
        <v>717</v>
      </c>
      <c r="PF675">
        <v>70</v>
      </c>
      <c r="RP675">
        <v>321</v>
      </c>
    </row>
    <row r="676" spans="1:498" x14ac:dyDescent="0.25">
      <c r="A676" t="s">
        <v>713</v>
      </c>
      <c r="B676">
        <v>9364500</v>
      </c>
      <c r="C676" s="1">
        <v>38484</v>
      </c>
      <c r="D676" s="2">
        <v>0.32291666666666669</v>
      </c>
      <c r="G676" t="s">
        <v>721</v>
      </c>
      <c r="H676" t="s">
        <v>725</v>
      </c>
      <c r="I676" t="s">
        <v>716</v>
      </c>
      <c r="J676" t="s">
        <v>717</v>
      </c>
      <c r="PF676">
        <v>70</v>
      </c>
      <c r="RP676">
        <v>316</v>
      </c>
    </row>
    <row r="677" spans="1:498" x14ac:dyDescent="0.25">
      <c r="A677" t="s">
        <v>713</v>
      </c>
      <c r="B677">
        <v>9364500</v>
      </c>
      <c r="C677" s="1">
        <v>38560</v>
      </c>
      <c r="G677" t="s">
        <v>721</v>
      </c>
      <c r="H677" t="s">
        <v>725</v>
      </c>
      <c r="I677" t="s">
        <v>716</v>
      </c>
      <c r="J677" t="s">
        <v>717</v>
      </c>
      <c r="PF677">
        <v>70</v>
      </c>
      <c r="RP677">
        <v>420</v>
      </c>
    </row>
    <row r="678" spans="1:498" x14ac:dyDescent="0.25">
      <c r="A678" t="s">
        <v>713</v>
      </c>
      <c r="B678">
        <v>9364500</v>
      </c>
      <c r="C678" s="1">
        <v>38568</v>
      </c>
      <c r="D678" s="2">
        <v>0.3611111111111111</v>
      </c>
      <c r="G678" t="s">
        <v>721</v>
      </c>
      <c r="H678" t="s">
        <v>725</v>
      </c>
      <c r="I678" t="s">
        <v>716</v>
      </c>
      <c r="J678" t="s">
        <v>717</v>
      </c>
      <c r="P678">
        <v>20.5</v>
      </c>
      <c r="R678">
        <v>21.5</v>
      </c>
      <c r="T678">
        <v>634</v>
      </c>
      <c r="V678">
        <v>80020</v>
      </c>
      <c r="X678">
        <v>385</v>
      </c>
      <c r="AF678">
        <v>567</v>
      </c>
      <c r="AH678">
        <v>1.0000000000000001E-5</v>
      </c>
      <c r="AJ678">
        <v>7</v>
      </c>
      <c r="AL678">
        <v>94</v>
      </c>
      <c r="AP678">
        <v>8.1</v>
      </c>
      <c r="AR678">
        <v>8.1999999999999993</v>
      </c>
      <c r="AT678">
        <v>2</v>
      </c>
      <c r="BF678">
        <v>154</v>
      </c>
      <c r="BI678" t="s">
        <v>720</v>
      </c>
      <c r="BJ678">
        <v>0.32</v>
      </c>
      <c r="BK678" t="s">
        <v>720</v>
      </c>
      <c r="BL678">
        <v>0.18</v>
      </c>
      <c r="BM678" t="s">
        <v>720</v>
      </c>
      <c r="BN678">
        <v>0.25</v>
      </c>
      <c r="BO678" t="s">
        <v>719</v>
      </c>
      <c r="BP678">
        <v>0.14000000000000001</v>
      </c>
      <c r="BQ678" t="s">
        <v>719</v>
      </c>
      <c r="BR678">
        <v>0.04</v>
      </c>
      <c r="BS678" t="s">
        <v>720</v>
      </c>
      <c r="BT678">
        <v>0.02</v>
      </c>
      <c r="BW678" t="s">
        <v>719</v>
      </c>
      <c r="BX678">
        <v>8.0000000000000002E-3</v>
      </c>
      <c r="CA678" t="s">
        <v>720</v>
      </c>
      <c r="CB678">
        <v>4.2999999999999997E-2</v>
      </c>
      <c r="CF678">
        <v>0.14000000000000001</v>
      </c>
      <c r="CH678">
        <v>0.28000000000000003</v>
      </c>
      <c r="CM678" t="s">
        <v>720</v>
      </c>
      <c r="CN678">
        <v>0.04</v>
      </c>
      <c r="CS678" t="s">
        <v>719</v>
      </c>
      <c r="CT678">
        <v>5.5E-2</v>
      </c>
      <c r="CV678">
        <v>2.9000000000000001E-2</v>
      </c>
      <c r="CW678" t="s">
        <v>720</v>
      </c>
      <c r="CX678">
        <v>3.0000000000000001E-3</v>
      </c>
      <c r="DA678" t="s">
        <v>719</v>
      </c>
      <c r="DB678">
        <v>0.02</v>
      </c>
      <c r="DF678">
        <v>229</v>
      </c>
      <c r="DH678">
        <v>102</v>
      </c>
      <c r="DL678">
        <v>73.5</v>
      </c>
      <c r="DN678">
        <v>11</v>
      </c>
      <c r="DP678">
        <v>24.5</v>
      </c>
      <c r="DR678">
        <v>0.7</v>
      </c>
      <c r="DT678">
        <v>19</v>
      </c>
      <c r="DV678">
        <v>2.36</v>
      </c>
      <c r="DX678">
        <v>16.899999999999999</v>
      </c>
      <c r="DZ678">
        <v>125</v>
      </c>
      <c r="EB678">
        <v>0.38</v>
      </c>
      <c r="ED678">
        <v>4.0999999999999996</v>
      </c>
      <c r="EE678" t="s">
        <v>719</v>
      </c>
      <c r="EF678">
        <v>2</v>
      </c>
      <c r="EL678">
        <v>81.3</v>
      </c>
      <c r="EM678" t="s">
        <v>719</v>
      </c>
      <c r="EN678">
        <v>0.06</v>
      </c>
      <c r="EP678">
        <v>50</v>
      </c>
      <c r="EQ678" t="s">
        <v>719</v>
      </c>
      <c r="ER678">
        <v>0.04</v>
      </c>
      <c r="EY678" t="s">
        <v>719</v>
      </c>
      <c r="EZ678">
        <v>0.8</v>
      </c>
      <c r="FD678">
        <v>0.17499999999999999</v>
      </c>
      <c r="FH678">
        <v>2.8</v>
      </c>
      <c r="FN678">
        <v>9.5</v>
      </c>
      <c r="FP678">
        <v>0.189</v>
      </c>
      <c r="FX678">
        <v>17.600000000000001</v>
      </c>
      <c r="GB678">
        <v>1.71</v>
      </c>
      <c r="GD678">
        <v>1.86</v>
      </c>
      <c r="GE678" t="s">
        <v>719</v>
      </c>
      <c r="GF678">
        <v>0.2</v>
      </c>
      <c r="GL678">
        <v>2.6</v>
      </c>
      <c r="GR678">
        <v>0.21</v>
      </c>
      <c r="GT678">
        <v>12.3</v>
      </c>
      <c r="GW678" t="s">
        <v>719</v>
      </c>
      <c r="GX678">
        <v>3</v>
      </c>
      <c r="GY678" t="s">
        <v>720</v>
      </c>
      <c r="GZ678">
        <v>1</v>
      </c>
      <c r="IN678">
        <v>1.64</v>
      </c>
      <c r="IX678">
        <v>11</v>
      </c>
      <c r="IZ678">
        <v>130</v>
      </c>
      <c r="JB678">
        <v>190</v>
      </c>
      <c r="JP678">
        <v>129</v>
      </c>
      <c r="KZ678">
        <v>3.8</v>
      </c>
      <c r="LH678">
        <v>334</v>
      </c>
      <c r="LJ678">
        <v>347</v>
      </c>
      <c r="LL678">
        <v>0.45</v>
      </c>
      <c r="LN678">
        <v>86</v>
      </c>
      <c r="MG678" t="s">
        <v>720</v>
      </c>
      <c r="MH678">
        <v>2.8000000000000001E-2</v>
      </c>
      <c r="MI678" t="s">
        <v>719</v>
      </c>
      <c r="MJ678">
        <v>5.1999999999999998E-2</v>
      </c>
      <c r="MK678" t="s">
        <v>720</v>
      </c>
      <c r="ML678">
        <v>0.19</v>
      </c>
      <c r="MM678" t="s">
        <v>719</v>
      </c>
      <c r="MN678">
        <v>2.5999999999999999E-2</v>
      </c>
      <c r="MW678" t="s">
        <v>719</v>
      </c>
      <c r="MX678">
        <v>0.01</v>
      </c>
      <c r="NB678">
        <v>10</v>
      </c>
      <c r="NJ678">
        <v>38</v>
      </c>
      <c r="NL678">
        <v>40</v>
      </c>
      <c r="PF678">
        <v>10</v>
      </c>
      <c r="RL678">
        <v>3045</v>
      </c>
      <c r="RP678">
        <v>549</v>
      </c>
      <c r="RR678">
        <v>131</v>
      </c>
    </row>
    <row r="679" spans="1:498" x14ac:dyDescent="0.25">
      <c r="A679" t="s">
        <v>713</v>
      </c>
      <c r="B679">
        <v>9364500</v>
      </c>
      <c r="C679" s="1">
        <v>38568</v>
      </c>
      <c r="D679" s="2">
        <v>0.3611111111111111</v>
      </c>
      <c r="G679" t="s">
        <v>721</v>
      </c>
      <c r="H679" t="s">
        <v>725</v>
      </c>
      <c r="I679" t="s">
        <v>716</v>
      </c>
      <c r="J679" t="s">
        <v>724</v>
      </c>
      <c r="V679">
        <v>80020</v>
      </c>
      <c r="JJ679">
        <v>0.02</v>
      </c>
      <c r="JL679">
        <v>0.2</v>
      </c>
    </row>
    <row r="680" spans="1:498" x14ac:dyDescent="0.25">
      <c r="A680" t="s">
        <v>713</v>
      </c>
      <c r="B680">
        <v>9364500</v>
      </c>
      <c r="C680" s="1">
        <v>38594</v>
      </c>
      <c r="D680" s="2">
        <v>0.34722222222222227</v>
      </c>
      <c r="G680" t="s">
        <v>721</v>
      </c>
      <c r="H680" t="s">
        <v>725</v>
      </c>
      <c r="I680" t="s">
        <v>716</v>
      </c>
      <c r="J680" t="s">
        <v>717</v>
      </c>
      <c r="P680">
        <v>17.5</v>
      </c>
      <c r="R680">
        <v>15</v>
      </c>
      <c r="T680">
        <v>630</v>
      </c>
      <c r="V680">
        <v>80020</v>
      </c>
      <c r="X680">
        <v>285</v>
      </c>
      <c r="AF680">
        <v>647</v>
      </c>
      <c r="AG680" t="s">
        <v>718</v>
      </c>
      <c r="AJ680">
        <v>7.6</v>
      </c>
      <c r="AL680">
        <v>96</v>
      </c>
      <c r="AP680">
        <v>8.4</v>
      </c>
      <c r="AT680">
        <v>1.1000000000000001</v>
      </c>
      <c r="BD680">
        <v>2</v>
      </c>
      <c r="BF680">
        <v>169</v>
      </c>
      <c r="GZ680">
        <v>0.39</v>
      </c>
      <c r="IX680">
        <v>8.1</v>
      </c>
      <c r="IZ680">
        <v>150</v>
      </c>
      <c r="JB680">
        <v>30</v>
      </c>
      <c r="JP680">
        <v>141</v>
      </c>
      <c r="KZ680">
        <v>2.4</v>
      </c>
      <c r="LN680">
        <v>78</v>
      </c>
      <c r="MW680" t="s">
        <v>719</v>
      </c>
      <c r="MX680">
        <v>0.01</v>
      </c>
      <c r="NB680">
        <v>10</v>
      </c>
      <c r="NJ680">
        <v>14</v>
      </c>
      <c r="NL680">
        <v>11</v>
      </c>
      <c r="PF680">
        <v>10</v>
      </c>
      <c r="RL680">
        <v>3045</v>
      </c>
    </row>
    <row r="681" spans="1:498" x14ac:dyDescent="0.25">
      <c r="A681" t="s">
        <v>713</v>
      </c>
      <c r="B681">
        <v>9364500</v>
      </c>
      <c r="C681" s="1">
        <v>38594</v>
      </c>
      <c r="G681" t="s">
        <v>721</v>
      </c>
      <c r="H681" t="s">
        <v>725</v>
      </c>
      <c r="I681" t="s">
        <v>716</v>
      </c>
      <c r="J681" t="s">
        <v>717</v>
      </c>
      <c r="PF681">
        <v>70</v>
      </c>
      <c r="RP681">
        <v>587</v>
      </c>
    </row>
    <row r="682" spans="1:498" x14ac:dyDescent="0.25">
      <c r="A682" t="s">
        <v>713</v>
      </c>
      <c r="B682">
        <v>9364500</v>
      </c>
      <c r="C682" s="1">
        <v>38757</v>
      </c>
      <c r="D682" s="2">
        <v>0.45833333333333331</v>
      </c>
      <c r="G682" t="s">
        <v>714</v>
      </c>
      <c r="H682" t="s">
        <v>725</v>
      </c>
      <c r="I682" t="s">
        <v>716</v>
      </c>
      <c r="J682" t="s">
        <v>717</v>
      </c>
      <c r="PF682">
        <v>70</v>
      </c>
      <c r="RP682">
        <v>666</v>
      </c>
    </row>
    <row r="683" spans="1:498" x14ac:dyDescent="0.25">
      <c r="A683" t="s">
        <v>713</v>
      </c>
      <c r="B683">
        <v>9364500</v>
      </c>
      <c r="C683" s="1">
        <v>38805</v>
      </c>
      <c r="D683" s="2">
        <v>0.375</v>
      </c>
      <c r="G683" t="s">
        <v>714</v>
      </c>
      <c r="H683" t="s">
        <v>725</v>
      </c>
      <c r="I683" t="s">
        <v>716</v>
      </c>
      <c r="J683" t="s">
        <v>717</v>
      </c>
      <c r="P683">
        <v>9</v>
      </c>
      <c r="R683">
        <v>13</v>
      </c>
      <c r="T683">
        <v>625</v>
      </c>
      <c r="V683">
        <v>80020</v>
      </c>
      <c r="X683">
        <v>238</v>
      </c>
      <c r="AF683">
        <v>648</v>
      </c>
      <c r="AG683" t="s">
        <v>718</v>
      </c>
      <c r="AJ683">
        <v>10.8</v>
      </c>
      <c r="AL683">
        <v>114</v>
      </c>
      <c r="AP683">
        <v>8.4</v>
      </c>
      <c r="AR683">
        <v>7.7</v>
      </c>
      <c r="AT683">
        <v>1.1000000000000001</v>
      </c>
      <c r="BD683">
        <v>2</v>
      </c>
      <c r="BF683">
        <v>164</v>
      </c>
      <c r="BI683" t="s">
        <v>719</v>
      </c>
      <c r="BJ683">
        <v>0.39</v>
      </c>
      <c r="BK683" t="s">
        <v>719</v>
      </c>
      <c r="BL683">
        <v>0.19</v>
      </c>
      <c r="BO683" t="s">
        <v>719</v>
      </c>
      <c r="BP683">
        <v>0.13</v>
      </c>
      <c r="BQ683" t="s">
        <v>719</v>
      </c>
      <c r="BR683">
        <v>0.04</v>
      </c>
      <c r="BT683">
        <v>2.1</v>
      </c>
      <c r="BW683" t="s">
        <v>719</v>
      </c>
      <c r="BX683">
        <v>8.0000000000000002E-3</v>
      </c>
      <c r="CA683" t="s">
        <v>719</v>
      </c>
      <c r="CB683">
        <v>0.06</v>
      </c>
      <c r="CF683">
        <v>0.13</v>
      </c>
      <c r="CH683">
        <v>0.33</v>
      </c>
      <c r="CM683" t="s">
        <v>719</v>
      </c>
      <c r="CN683">
        <v>0.06</v>
      </c>
      <c r="CS683" t="s">
        <v>719</v>
      </c>
      <c r="CT683">
        <v>5.5E-2</v>
      </c>
      <c r="CV683">
        <v>3.6999999999999998E-2</v>
      </c>
      <c r="CX683">
        <v>4.0000000000000001E-3</v>
      </c>
      <c r="DA683" t="s">
        <v>719</v>
      </c>
      <c r="DB683">
        <v>0.02</v>
      </c>
      <c r="DF683">
        <v>275</v>
      </c>
      <c r="DH683">
        <v>138</v>
      </c>
      <c r="DJ683">
        <v>136</v>
      </c>
      <c r="DL683">
        <v>87.8</v>
      </c>
      <c r="DN683">
        <v>13.5</v>
      </c>
      <c r="DP683">
        <v>27</v>
      </c>
      <c r="DR683">
        <v>0.71</v>
      </c>
      <c r="DT683">
        <v>17</v>
      </c>
      <c r="DV683">
        <v>2.5299999999999998</v>
      </c>
      <c r="DX683">
        <v>17.2</v>
      </c>
      <c r="DZ683">
        <v>166</v>
      </c>
      <c r="EB683">
        <v>0.48</v>
      </c>
      <c r="ED683">
        <v>4.5199999999999996</v>
      </c>
      <c r="EE683" t="s">
        <v>719</v>
      </c>
      <c r="EF683">
        <v>0.6</v>
      </c>
      <c r="EK683" t="s">
        <v>719</v>
      </c>
      <c r="EL683">
        <v>111</v>
      </c>
      <c r="EM683" t="s">
        <v>719</v>
      </c>
      <c r="EN683">
        <v>0.05</v>
      </c>
      <c r="EO683" t="s">
        <v>719</v>
      </c>
      <c r="EP683">
        <v>81</v>
      </c>
      <c r="EQ683" t="s">
        <v>719</v>
      </c>
      <c r="ER683">
        <v>0.04</v>
      </c>
      <c r="EY683" t="s">
        <v>719</v>
      </c>
      <c r="EZ683">
        <v>0.6</v>
      </c>
      <c r="FC683" t="s">
        <v>719</v>
      </c>
      <c r="FD683">
        <v>0.42799999999999999</v>
      </c>
      <c r="FG683" t="s">
        <v>719</v>
      </c>
      <c r="FH683">
        <v>2.7</v>
      </c>
      <c r="FM683" t="s">
        <v>719</v>
      </c>
      <c r="FN683">
        <v>5</v>
      </c>
      <c r="FO683" t="s">
        <v>719</v>
      </c>
      <c r="FP683">
        <v>0.12</v>
      </c>
      <c r="FW683" t="s">
        <v>719</v>
      </c>
      <c r="FX683">
        <v>124</v>
      </c>
      <c r="GA683" t="s">
        <v>719</v>
      </c>
      <c r="GB683">
        <v>2.37</v>
      </c>
      <c r="GC683" t="s">
        <v>719</v>
      </c>
      <c r="GD683">
        <v>4.7699999999999996</v>
      </c>
      <c r="GE683" t="s">
        <v>719</v>
      </c>
      <c r="GF683">
        <v>0.17</v>
      </c>
      <c r="GK683" t="s">
        <v>719</v>
      </c>
      <c r="GL683">
        <v>6.6</v>
      </c>
      <c r="GQ683" t="s">
        <v>719</v>
      </c>
      <c r="GR683">
        <v>0.2</v>
      </c>
      <c r="GS683" t="s">
        <v>719</v>
      </c>
      <c r="GT683">
        <v>8.6</v>
      </c>
      <c r="GW683" t="s">
        <v>719</v>
      </c>
      <c r="GX683">
        <v>0.6</v>
      </c>
      <c r="GY683" t="s">
        <v>719</v>
      </c>
      <c r="GZ683">
        <v>0.9</v>
      </c>
      <c r="IM683" t="s">
        <v>719</v>
      </c>
      <c r="IN683">
        <v>2.9</v>
      </c>
      <c r="IP683">
        <v>139</v>
      </c>
      <c r="IX683">
        <v>6.7</v>
      </c>
      <c r="IZ683">
        <v>42</v>
      </c>
      <c r="JB683">
        <v>33</v>
      </c>
      <c r="JP683">
        <v>137</v>
      </c>
      <c r="KZ683">
        <v>3.6</v>
      </c>
      <c r="LH683">
        <v>401</v>
      </c>
      <c r="LJ683">
        <v>258</v>
      </c>
      <c r="LL683">
        <v>0.55000000000000004</v>
      </c>
      <c r="LN683">
        <v>68</v>
      </c>
      <c r="MH683">
        <v>2.7</v>
      </c>
      <c r="MI683" t="s">
        <v>719</v>
      </c>
      <c r="MJ683">
        <v>5.1999999999999998E-2</v>
      </c>
      <c r="MK683" t="s">
        <v>719</v>
      </c>
      <c r="ML683">
        <v>0.26600000000000001</v>
      </c>
      <c r="MM683" t="s">
        <v>719</v>
      </c>
      <c r="MN683">
        <v>2.5999999999999999E-2</v>
      </c>
      <c r="MW683" t="s">
        <v>719</v>
      </c>
      <c r="MX683">
        <v>0.01</v>
      </c>
      <c r="NB683">
        <v>10</v>
      </c>
      <c r="NJ683">
        <v>75</v>
      </c>
      <c r="NL683">
        <v>48</v>
      </c>
      <c r="PF683">
        <v>10</v>
      </c>
      <c r="RL683">
        <v>3045</v>
      </c>
      <c r="RP683">
        <v>655</v>
      </c>
    </row>
    <row r="684" spans="1:498" x14ac:dyDescent="0.25">
      <c r="A684" t="s">
        <v>713</v>
      </c>
      <c r="B684">
        <v>9364500</v>
      </c>
      <c r="C684" s="1">
        <v>38807</v>
      </c>
      <c r="D684" s="2">
        <v>0.41666666666666669</v>
      </c>
      <c r="G684" t="s">
        <v>714</v>
      </c>
      <c r="H684" t="s">
        <v>725</v>
      </c>
      <c r="I684" t="s">
        <v>716</v>
      </c>
      <c r="J684" t="s">
        <v>717</v>
      </c>
      <c r="PF684">
        <v>70</v>
      </c>
      <c r="RP684">
        <v>660</v>
      </c>
    </row>
    <row r="685" spans="1:498" x14ac:dyDescent="0.25">
      <c r="A685" t="s">
        <v>713</v>
      </c>
      <c r="B685">
        <v>9364500</v>
      </c>
      <c r="C685" s="1">
        <v>38925</v>
      </c>
      <c r="D685" s="2">
        <v>0.34375</v>
      </c>
      <c r="G685" t="s">
        <v>721</v>
      </c>
      <c r="H685" t="s">
        <v>725</v>
      </c>
      <c r="I685" t="s">
        <v>716</v>
      </c>
      <c r="J685" t="s">
        <v>717</v>
      </c>
      <c r="P685">
        <v>24.5</v>
      </c>
      <c r="R685">
        <v>22</v>
      </c>
      <c r="T685">
        <v>639</v>
      </c>
      <c r="V685">
        <v>80020</v>
      </c>
      <c r="X685">
        <v>311</v>
      </c>
      <c r="AF685">
        <v>580</v>
      </c>
      <c r="AH685">
        <v>1.0000000000000001E-5</v>
      </c>
      <c r="AJ685">
        <v>7.4</v>
      </c>
      <c r="AL685">
        <v>106</v>
      </c>
      <c r="AP685">
        <v>8.3000000000000007</v>
      </c>
      <c r="AR685">
        <v>8.3000000000000007</v>
      </c>
      <c r="AT685">
        <v>1.4</v>
      </c>
      <c r="BD685">
        <v>2</v>
      </c>
      <c r="BF685">
        <v>172</v>
      </c>
      <c r="BI685" t="s">
        <v>719</v>
      </c>
      <c r="BJ685">
        <v>0.28000000000000003</v>
      </c>
      <c r="BK685" t="s">
        <v>719</v>
      </c>
      <c r="BL685">
        <v>0.21</v>
      </c>
      <c r="BN685">
        <v>0.03</v>
      </c>
      <c r="BO685" t="s">
        <v>720</v>
      </c>
      <c r="BP685">
        <v>0.14000000000000001</v>
      </c>
      <c r="BQ685" t="s">
        <v>720</v>
      </c>
      <c r="BR685">
        <v>5.0000000000000001E-3</v>
      </c>
      <c r="BT685">
        <v>0.19</v>
      </c>
      <c r="BW685" t="s">
        <v>719</v>
      </c>
      <c r="BX685">
        <v>2E-3</v>
      </c>
      <c r="CA685" t="s">
        <v>719</v>
      </c>
      <c r="CB685">
        <v>0.06</v>
      </c>
      <c r="CF685">
        <v>0.15</v>
      </c>
      <c r="CH685">
        <v>0.22</v>
      </c>
      <c r="CM685" t="s">
        <v>719</v>
      </c>
      <c r="CN685">
        <v>0.06</v>
      </c>
      <c r="CS685" t="s">
        <v>720</v>
      </c>
      <c r="CT685">
        <v>0.01</v>
      </c>
      <c r="CV685">
        <v>2.3E-2</v>
      </c>
      <c r="CW685" t="s">
        <v>720</v>
      </c>
      <c r="CX685">
        <v>3.0000000000000001E-3</v>
      </c>
      <c r="DA685" t="s">
        <v>720</v>
      </c>
      <c r="DB685">
        <v>3.0000000000000001E-3</v>
      </c>
      <c r="DF685">
        <v>239</v>
      </c>
      <c r="DH685">
        <v>95</v>
      </c>
      <c r="DJ685">
        <v>92</v>
      </c>
      <c r="DL685">
        <v>77.2</v>
      </c>
      <c r="DN685">
        <v>11.3</v>
      </c>
      <c r="DP685">
        <v>26.3</v>
      </c>
      <c r="DR685">
        <v>0.74</v>
      </c>
      <c r="DT685">
        <v>19</v>
      </c>
      <c r="DV685">
        <v>2.74</v>
      </c>
      <c r="DX685">
        <v>17.899999999999999</v>
      </c>
      <c r="DZ685">
        <v>134</v>
      </c>
      <c r="EB685">
        <v>0.43</v>
      </c>
      <c r="ED685">
        <v>4.37</v>
      </c>
      <c r="EE685" t="s">
        <v>719</v>
      </c>
      <c r="EF685">
        <v>1</v>
      </c>
      <c r="EK685" t="s">
        <v>719</v>
      </c>
      <c r="EL685">
        <v>143</v>
      </c>
      <c r="EM685" t="s">
        <v>719</v>
      </c>
      <c r="EN685">
        <v>0.05</v>
      </c>
      <c r="EO685" t="s">
        <v>719</v>
      </c>
      <c r="EP685">
        <v>93</v>
      </c>
      <c r="EQ685" t="s">
        <v>719</v>
      </c>
      <c r="ER685">
        <v>0.03</v>
      </c>
      <c r="EY685" t="s">
        <v>719</v>
      </c>
      <c r="EZ685">
        <v>0.3</v>
      </c>
      <c r="FC685" t="s">
        <v>719</v>
      </c>
      <c r="FD685">
        <v>0.12</v>
      </c>
      <c r="FG685" t="s">
        <v>719</v>
      </c>
      <c r="FH685">
        <v>1.7</v>
      </c>
      <c r="FM685" t="s">
        <v>719</v>
      </c>
      <c r="FN685">
        <v>5.2</v>
      </c>
      <c r="FO685" t="s">
        <v>719</v>
      </c>
      <c r="FP685">
        <v>0.08</v>
      </c>
      <c r="FW685" t="s">
        <v>719</v>
      </c>
      <c r="FX685">
        <v>10.5</v>
      </c>
      <c r="GA685" t="s">
        <v>719</v>
      </c>
      <c r="GB685">
        <v>3.12</v>
      </c>
      <c r="GC685" t="s">
        <v>719</v>
      </c>
      <c r="GD685">
        <v>0.68</v>
      </c>
      <c r="GE685" t="s">
        <v>719</v>
      </c>
      <c r="GF685">
        <v>0.17</v>
      </c>
      <c r="GK685" t="s">
        <v>719</v>
      </c>
      <c r="GL685">
        <v>2.6</v>
      </c>
      <c r="GQ685" t="s">
        <v>719</v>
      </c>
      <c r="GR685">
        <v>0.3</v>
      </c>
      <c r="GS685" t="s">
        <v>719</v>
      </c>
      <c r="GT685">
        <v>11.6</v>
      </c>
      <c r="GW685" t="s">
        <v>719</v>
      </c>
      <c r="GX685">
        <v>0.5</v>
      </c>
      <c r="GY685" t="s">
        <v>719</v>
      </c>
      <c r="GZ685">
        <v>0.6</v>
      </c>
      <c r="IM685" t="s">
        <v>719</v>
      </c>
      <c r="IN685">
        <v>2.78</v>
      </c>
      <c r="IP685">
        <v>148</v>
      </c>
      <c r="IX685">
        <v>8.8000000000000007</v>
      </c>
      <c r="IZ685">
        <v>5800</v>
      </c>
      <c r="JB685">
        <v>140</v>
      </c>
      <c r="JP685">
        <v>145</v>
      </c>
      <c r="KZ685">
        <v>9</v>
      </c>
      <c r="LG685" t="s">
        <v>720</v>
      </c>
      <c r="LH685">
        <v>361</v>
      </c>
      <c r="LI685" t="s">
        <v>720</v>
      </c>
      <c r="LJ685">
        <v>303</v>
      </c>
      <c r="LK685" t="s">
        <v>720</v>
      </c>
      <c r="LL685">
        <v>0.49</v>
      </c>
      <c r="LN685">
        <v>94</v>
      </c>
      <c r="MH685">
        <v>0.245</v>
      </c>
      <c r="MI685" t="s">
        <v>720</v>
      </c>
      <c r="MJ685">
        <v>7.0000000000000001E-3</v>
      </c>
      <c r="MK685" t="s">
        <v>719</v>
      </c>
      <c r="ML685">
        <v>0.26600000000000001</v>
      </c>
      <c r="MM685" t="s">
        <v>719</v>
      </c>
      <c r="MN685">
        <v>7.0000000000000001E-3</v>
      </c>
      <c r="MW685" t="s">
        <v>719</v>
      </c>
      <c r="MX685">
        <v>0.01</v>
      </c>
      <c r="NB685">
        <v>10</v>
      </c>
      <c r="NJ685">
        <v>17</v>
      </c>
      <c r="NL685">
        <v>14</v>
      </c>
      <c r="PF685">
        <v>10</v>
      </c>
      <c r="RL685">
        <v>3045</v>
      </c>
      <c r="RP685">
        <v>587</v>
      </c>
    </row>
    <row r="686" spans="1:498" x14ac:dyDescent="0.25">
      <c r="A686" t="s">
        <v>713</v>
      </c>
      <c r="B686">
        <v>9364500</v>
      </c>
      <c r="C686" s="1">
        <v>38986</v>
      </c>
      <c r="D686" s="2">
        <v>0.3263888888888889</v>
      </c>
      <c r="G686" t="s">
        <v>721</v>
      </c>
      <c r="H686" t="s">
        <v>725</v>
      </c>
      <c r="I686" t="s">
        <v>716</v>
      </c>
      <c r="J686" t="s">
        <v>717</v>
      </c>
      <c r="P686">
        <v>11</v>
      </c>
      <c r="R686">
        <v>9</v>
      </c>
      <c r="T686">
        <v>635</v>
      </c>
      <c r="V686">
        <v>80020</v>
      </c>
      <c r="X686">
        <v>548</v>
      </c>
      <c r="AF686">
        <v>459</v>
      </c>
      <c r="AH686">
        <v>1.0000000000000001E-5</v>
      </c>
      <c r="AJ686">
        <v>8.1999999999999993</v>
      </c>
      <c r="AL686">
        <v>89</v>
      </c>
      <c r="AP686">
        <v>8.3000000000000007</v>
      </c>
      <c r="AR686">
        <v>8.1999999999999993</v>
      </c>
      <c r="AT686">
        <v>1.2</v>
      </c>
      <c r="BD686">
        <v>1</v>
      </c>
      <c r="BF686">
        <v>146</v>
      </c>
      <c r="BI686" t="s">
        <v>719</v>
      </c>
      <c r="BJ686">
        <v>0.23</v>
      </c>
      <c r="BK686" t="s">
        <v>719</v>
      </c>
      <c r="BL686">
        <v>0.25</v>
      </c>
      <c r="BM686" t="s">
        <v>720</v>
      </c>
      <c r="BN686">
        <v>0.08</v>
      </c>
      <c r="BO686" t="s">
        <v>719</v>
      </c>
      <c r="BP686">
        <v>0.19</v>
      </c>
      <c r="BQ686" t="s">
        <v>719</v>
      </c>
      <c r="BR686">
        <v>0.01</v>
      </c>
      <c r="BS686" t="s">
        <v>720</v>
      </c>
      <c r="BT686">
        <v>0.08</v>
      </c>
      <c r="BW686" t="s">
        <v>720</v>
      </c>
      <c r="BX686">
        <v>1E-3</v>
      </c>
      <c r="CA686" t="s">
        <v>719</v>
      </c>
      <c r="CB686">
        <v>5.8999999999999997E-2</v>
      </c>
      <c r="CF686">
        <v>0.19</v>
      </c>
      <c r="CH686">
        <v>0.17</v>
      </c>
      <c r="CM686" t="s">
        <v>719</v>
      </c>
      <c r="CN686">
        <v>0.06</v>
      </c>
      <c r="CS686" t="s">
        <v>720</v>
      </c>
      <c r="CT686">
        <v>0.01</v>
      </c>
      <c r="CV686">
        <v>4.2000000000000003E-2</v>
      </c>
      <c r="CW686" t="s">
        <v>719</v>
      </c>
      <c r="CX686">
        <v>4.0000000000000001E-3</v>
      </c>
      <c r="DA686" t="s">
        <v>720</v>
      </c>
      <c r="DB686">
        <v>3.0000000000000001E-3</v>
      </c>
      <c r="DE686" t="s">
        <v>722</v>
      </c>
      <c r="DF686">
        <v>149</v>
      </c>
      <c r="DG686" t="s">
        <v>722</v>
      </c>
      <c r="DH686">
        <v>28</v>
      </c>
      <c r="DI686" t="s">
        <v>722</v>
      </c>
      <c r="DJ686">
        <v>21</v>
      </c>
      <c r="DK686" t="s">
        <v>722</v>
      </c>
      <c r="DL686">
        <v>48.2</v>
      </c>
      <c r="DM686" t="s">
        <v>722</v>
      </c>
      <c r="DN686">
        <v>7.02</v>
      </c>
      <c r="DO686" t="s">
        <v>722</v>
      </c>
      <c r="DP686">
        <v>14.5</v>
      </c>
      <c r="DU686" t="s">
        <v>722</v>
      </c>
      <c r="DV686">
        <v>1.51</v>
      </c>
      <c r="DX686">
        <v>12.3</v>
      </c>
      <c r="DZ686">
        <v>114</v>
      </c>
      <c r="EB686">
        <v>0.4</v>
      </c>
      <c r="ED686">
        <v>3.75</v>
      </c>
      <c r="EE686" t="s">
        <v>719</v>
      </c>
      <c r="EF686">
        <v>0.4</v>
      </c>
      <c r="EK686" t="s">
        <v>719</v>
      </c>
      <c r="EL686">
        <v>81.599999999999994</v>
      </c>
      <c r="EM686" t="s">
        <v>719</v>
      </c>
      <c r="EN686">
        <v>0.1</v>
      </c>
      <c r="EO686" t="s">
        <v>719</v>
      </c>
      <c r="EP686">
        <v>50</v>
      </c>
      <c r="EQ686" t="s">
        <v>719</v>
      </c>
      <c r="ER686">
        <v>8.3333329999999997E-2</v>
      </c>
      <c r="EY686" t="s">
        <v>719</v>
      </c>
      <c r="EZ686">
        <v>0.13333333</v>
      </c>
      <c r="FC686" t="s">
        <v>719</v>
      </c>
      <c r="FD686">
        <v>8.3333329999999997E-2</v>
      </c>
      <c r="FG686" t="s">
        <v>719</v>
      </c>
      <c r="FH686">
        <v>7.05</v>
      </c>
      <c r="FM686" t="s">
        <v>719</v>
      </c>
      <c r="FN686">
        <v>10</v>
      </c>
      <c r="FO686" t="s">
        <v>719</v>
      </c>
      <c r="FP686">
        <v>0.75</v>
      </c>
      <c r="FW686" t="s">
        <v>719</v>
      </c>
      <c r="FX686">
        <v>20</v>
      </c>
      <c r="GA686" t="s">
        <v>719</v>
      </c>
      <c r="GB686">
        <v>2</v>
      </c>
      <c r="GC686" t="s">
        <v>719</v>
      </c>
      <c r="GD686">
        <v>0.93333332999999996</v>
      </c>
      <c r="GE686" t="s">
        <v>719</v>
      </c>
      <c r="GF686">
        <v>0.33333332999999998</v>
      </c>
      <c r="GK686" t="s">
        <v>719</v>
      </c>
      <c r="GL686">
        <v>30</v>
      </c>
      <c r="GQ686" t="s">
        <v>719</v>
      </c>
      <c r="GR686">
        <v>0.33333332999999998</v>
      </c>
      <c r="GS686" t="s">
        <v>719</v>
      </c>
      <c r="GT686">
        <v>27</v>
      </c>
      <c r="GW686" t="s">
        <v>719</v>
      </c>
      <c r="GX686">
        <v>0.35</v>
      </c>
      <c r="GY686" t="s">
        <v>719</v>
      </c>
      <c r="GZ686">
        <v>0.63333333000000003</v>
      </c>
      <c r="IM686" t="s">
        <v>719</v>
      </c>
      <c r="IN686">
        <v>1.7</v>
      </c>
      <c r="IP686">
        <v>128</v>
      </c>
      <c r="IX686">
        <v>16</v>
      </c>
      <c r="IY686" t="s">
        <v>719</v>
      </c>
      <c r="IZ686">
        <v>1</v>
      </c>
      <c r="JA686" t="s">
        <v>719</v>
      </c>
      <c r="JB686">
        <v>1</v>
      </c>
      <c r="JP686">
        <v>122</v>
      </c>
      <c r="KZ686">
        <v>9.1</v>
      </c>
      <c r="LG686" t="s">
        <v>722</v>
      </c>
      <c r="LH686">
        <v>275</v>
      </c>
      <c r="LI686" t="s">
        <v>722</v>
      </c>
      <c r="LJ686">
        <v>406</v>
      </c>
      <c r="LK686" t="s">
        <v>722</v>
      </c>
      <c r="LL686">
        <v>0.37</v>
      </c>
      <c r="LN686">
        <v>74</v>
      </c>
      <c r="MG686" t="s">
        <v>720</v>
      </c>
      <c r="MH686">
        <v>0.106</v>
      </c>
      <c r="MI686" t="s">
        <v>719</v>
      </c>
      <c r="MJ686">
        <v>1.2999999999999999E-2</v>
      </c>
      <c r="MK686" t="s">
        <v>719</v>
      </c>
      <c r="ML686">
        <v>0.25900000000000001</v>
      </c>
      <c r="MM686" t="s">
        <v>720</v>
      </c>
      <c r="MN686">
        <v>5.0000000000000001E-3</v>
      </c>
      <c r="MW686" t="s">
        <v>719</v>
      </c>
      <c r="MX686">
        <v>0.01</v>
      </c>
      <c r="NB686">
        <v>10</v>
      </c>
      <c r="NJ686">
        <v>71</v>
      </c>
      <c r="NL686">
        <v>105</v>
      </c>
      <c r="PF686">
        <v>10</v>
      </c>
      <c r="RL686">
        <v>3045</v>
      </c>
      <c r="RP686">
        <v>512</v>
      </c>
    </row>
    <row r="687" spans="1:498" x14ac:dyDescent="0.25">
      <c r="A687" t="s">
        <v>713</v>
      </c>
      <c r="B687">
        <v>9364500</v>
      </c>
      <c r="C687" s="1">
        <v>39042</v>
      </c>
      <c r="D687" s="2">
        <v>0.34722222222222227</v>
      </c>
      <c r="G687" t="s">
        <v>714</v>
      </c>
      <c r="H687" t="s">
        <v>725</v>
      </c>
      <c r="I687" t="s">
        <v>716</v>
      </c>
      <c r="J687" t="s">
        <v>717</v>
      </c>
      <c r="P687">
        <v>4</v>
      </c>
      <c r="R687">
        <v>4</v>
      </c>
      <c r="T687">
        <v>639</v>
      </c>
      <c r="V687">
        <v>80020</v>
      </c>
      <c r="X687">
        <v>476</v>
      </c>
      <c r="AF687">
        <v>566</v>
      </c>
      <c r="AG687" t="s">
        <v>718</v>
      </c>
      <c r="AJ687">
        <v>10.4</v>
      </c>
      <c r="AL687">
        <v>95</v>
      </c>
      <c r="AP687">
        <v>8.4</v>
      </c>
      <c r="AR687">
        <v>8.1999999999999993</v>
      </c>
      <c r="AT687">
        <v>1.1000000000000001</v>
      </c>
      <c r="BD687">
        <v>2</v>
      </c>
      <c r="BF687">
        <v>172</v>
      </c>
      <c r="BI687" t="s">
        <v>719</v>
      </c>
      <c r="BJ687">
        <v>0.19</v>
      </c>
      <c r="BK687" t="s">
        <v>719</v>
      </c>
      <c r="BL687">
        <v>0.2</v>
      </c>
      <c r="BM687" t="s">
        <v>720</v>
      </c>
      <c r="BN687">
        <v>7.0000000000000007E-2</v>
      </c>
      <c r="BO687" t="s">
        <v>719</v>
      </c>
      <c r="BP687">
        <v>0.14000000000000001</v>
      </c>
      <c r="BQ687" t="s">
        <v>719</v>
      </c>
      <c r="BR687">
        <v>0.02</v>
      </c>
      <c r="BS687" t="s">
        <v>720</v>
      </c>
      <c r="BT687">
        <v>0.06</v>
      </c>
      <c r="BW687" t="s">
        <v>719</v>
      </c>
      <c r="BX687">
        <v>2E-3</v>
      </c>
      <c r="CA687" t="s">
        <v>719</v>
      </c>
      <c r="CB687">
        <v>0.06</v>
      </c>
      <c r="CF687">
        <v>0.14000000000000001</v>
      </c>
      <c r="CH687">
        <v>0.13</v>
      </c>
      <c r="CM687" t="s">
        <v>719</v>
      </c>
      <c r="CN687">
        <v>0.06</v>
      </c>
      <c r="CS687" t="s">
        <v>719</v>
      </c>
      <c r="CT687">
        <v>1.7999999999999999E-2</v>
      </c>
      <c r="CV687">
        <v>4.4999999999999998E-2</v>
      </c>
      <c r="CW687" t="s">
        <v>719</v>
      </c>
      <c r="CX687">
        <v>6.0000000000000001E-3</v>
      </c>
      <c r="DA687" t="s">
        <v>719</v>
      </c>
      <c r="DB687">
        <v>6.0000000000000001E-3</v>
      </c>
      <c r="DE687" t="s">
        <v>722</v>
      </c>
      <c r="DF687">
        <v>205</v>
      </c>
      <c r="DG687" t="s">
        <v>722</v>
      </c>
      <c r="DH687">
        <v>60</v>
      </c>
      <c r="DI687" t="s">
        <v>722</v>
      </c>
      <c r="DJ687">
        <v>59</v>
      </c>
      <c r="DK687" t="s">
        <v>722</v>
      </c>
      <c r="DL687">
        <v>65.3</v>
      </c>
      <c r="DM687" t="s">
        <v>722</v>
      </c>
      <c r="DN687">
        <v>10.1</v>
      </c>
      <c r="DO687" t="s">
        <v>722</v>
      </c>
      <c r="DP687">
        <v>19</v>
      </c>
      <c r="DU687" t="s">
        <v>722</v>
      </c>
      <c r="DV687">
        <v>1.87</v>
      </c>
      <c r="DX687">
        <v>14.7</v>
      </c>
      <c r="DZ687">
        <v>131</v>
      </c>
      <c r="EB687">
        <v>0.33</v>
      </c>
      <c r="ED687">
        <v>4.97</v>
      </c>
      <c r="EE687" t="s">
        <v>719</v>
      </c>
      <c r="EF687">
        <v>0.4</v>
      </c>
      <c r="EK687" t="s">
        <v>719</v>
      </c>
      <c r="EL687">
        <v>109</v>
      </c>
      <c r="EM687" t="s">
        <v>719</v>
      </c>
      <c r="EN687">
        <v>0.1</v>
      </c>
      <c r="EO687" t="s">
        <v>719</v>
      </c>
      <c r="EP687">
        <v>60</v>
      </c>
      <c r="EQ687" t="s">
        <v>719</v>
      </c>
      <c r="ER687">
        <v>0.11666667</v>
      </c>
      <c r="EY687" t="s">
        <v>719</v>
      </c>
      <c r="EZ687">
        <v>2.78333333</v>
      </c>
      <c r="FC687" t="s">
        <v>719</v>
      </c>
      <c r="FD687">
        <v>0.21666667000000001</v>
      </c>
      <c r="FG687" t="s">
        <v>719</v>
      </c>
      <c r="FH687">
        <v>2.1166666699999999</v>
      </c>
      <c r="FM687" t="s">
        <v>719</v>
      </c>
      <c r="FN687">
        <v>9.7983333300000002</v>
      </c>
      <c r="FO687" t="s">
        <v>719</v>
      </c>
      <c r="FP687">
        <v>0.26666666999999999</v>
      </c>
      <c r="FW687" t="s">
        <v>719</v>
      </c>
      <c r="FX687">
        <v>160</v>
      </c>
      <c r="GA687" t="s">
        <v>719</v>
      </c>
      <c r="GB687">
        <v>2</v>
      </c>
      <c r="GC687" t="s">
        <v>719</v>
      </c>
      <c r="GD687">
        <v>0.9</v>
      </c>
      <c r="GE687" t="s">
        <v>719</v>
      </c>
      <c r="GF687">
        <v>0.16666666999999999</v>
      </c>
      <c r="GK687" t="s">
        <v>719</v>
      </c>
      <c r="GL687">
        <v>30</v>
      </c>
      <c r="GQ687" t="s">
        <v>719</v>
      </c>
      <c r="GR687">
        <v>0.1</v>
      </c>
      <c r="GS687" t="s">
        <v>719</v>
      </c>
      <c r="GT687">
        <v>23</v>
      </c>
      <c r="GW687" t="s">
        <v>719</v>
      </c>
      <c r="GX687">
        <v>0.51666666999999999</v>
      </c>
      <c r="GY687" t="s">
        <v>719</v>
      </c>
      <c r="GZ687">
        <v>0.66666667000000002</v>
      </c>
      <c r="IM687" t="s">
        <v>719</v>
      </c>
      <c r="IN687">
        <v>2.1</v>
      </c>
      <c r="IP687">
        <v>146</v>
      </c>
      <c r="IX687">
        <v>13</v>
      </c>
      <c r="JB687">
        <v>18</v>
      </c>
      <c r="JP687">
        <v>144</v>
      </c>
      <c r="KZ687">
        <v>2.6</v>
      </c>
      <c r="LG687" t="s">
        <v>722</v>
      </c>
      <c r="LH687">
        <v>334</v>
      </c>
      <c r="LI687" t="s">
        <v>722</v>
      </c>
      <c r="LJ687">
        <v>429</v>
      </c>
      <c r="LK687" t="s">
        <v>722</v>
      </c>
      <c r="LL687">
        <v>0.45</v>
      </c>
      <c r="LN687">
        <v>39</v>
      </c>
      <c r="MG687" t="s">
        <v>720</v>
      </c>
      <c r="MH687">
        <v>0.08</v>
      </c>
      <c r="MI687" t="s">
        <v>719</v>
      </c>
      <c r="MJ687">
        <v>2.5999999999999999E-2</v>
      </c>
      <c r="MK687" t="s">
        <v>719</v>
      </c>
      <c r="ML687">
        <v>0.26600000000000001</v>
      </c>
      <c r="MM687" t="s">
        <v>719</v>
      </c>
      <c r="MN687">
        <v>7.0000000000000001E-3</v>
      </c>
      <c r="MW687" t="s">
        <v>719</v>
      </c>
      <c r="MX687">
        <v>0.01</v>
      </c>
      <c r="NB687">
        <v>10</v>
      </c>
      <c r="NJ687">
        <v>20</v>
      </c>
      <c r="NL687">
        <v>26</v>
      </c>
      <c r="PF687">
        <v>10</v>
      </c>
      <c r="RL687">
        <v>3045</v>
      </c>
      <c r="RP687">
        <v>590</v>
      </c>
    </row>
    <row r="688" spans="1:498" x14ac:dyDescent="0.25">
      <c r="A688" t="s">
        <v>713</v>
      </c>
      <c r="B688">
        <v>9364500</v>
      </c>
      <c r="C688" s="1">
        <v>39042</v>
      </c>
      <c r="D688" s="2">
        <v>0.34722222222222227</v>
      </c>
      <c r="G688" t="s">
        <v>714</v>
      </c>
      <c r="H688" t="s">
        <v>725</v>
      </c>
      <c r="I688" t="s">
        <v>716</v>
      </c>
      <c r="J688" t="s">
        <v>724</v>
      </c>
      <c r="JJ688">
        <v>0.01</v>
      </c>
      <c r="JL688">
        <v>0.2</v>
      </c>
    </row>
    <row r="689" spans="1:484" x14ac:dyDescent="0.25">
      <c r="A689" t="s">
        <v>713</v>
      </c>
      <c r="B689">
        <v>9364500</v>
      </c>
      <c r="C689" s="1">
        <v>39120</v>
      </c>
      <c r="G689" t="s">
        <v>714</v>
      </c>
      <c r="H689" t="s">
        <v>725</v>
      </c>
      <c r="I689" t="s">
        <v>716</v>
      </c>
      <c r="J689" t="s">
        <v>717</v>
      </c>
      <c r="PF689">
        <v>70</v>
      </c>
      <c r="RP689">
        <v>636</v>
      </c>
    </row>
    <row r="690" spans="1:484" x14ac:dyDescent="0.25">
      <c r="A690" t="s">
        <v>713</v>
      </c>
      <c r="B690">
        <v>9364500</v>
      </c>
      <c r="C690" s="1">
        <v>39169</v>
      </c>
      <c r="G690" t="s">
        <v>721</v>
      </c>
      <c r="H690" t="s">
        <v>725</v>
      </c>
      <c r="I690" t="s">
        <v>716</v>
      </c>
      <c r="J690" t="s">
        <v>717</v>
      </c>
      <c r="PF690">
        <v>70</v>
      </c>
      <c r="RP690">
        <v>451</v>
      </c>
    </row>
    <row r="691" spans="1:484" x14ac:dyDescent="0.25">
      <c r="A691" t="s">
        <v>713</v>
      </c>
      <c r="B691">
        <v>9364500</v>
      </c>
      <c r="C691" s="1">
        <v>39183</v>
      </c>
      <c r="D691" s="2">
        <v>0.35069444444444442</v>
      </c>
      <c r="G691" t="s">
        <v>721</v>
      </c>
      <c r="H691" t="s">
        <v>725</v>
      </c>
      <c r="I691" t="s">
        <v>716</v>
      </c>
      <c r="J691" t="s">
        <v>717</v>
      </c>
      <c r="P691">
        <v>7.5</v>
      </c>
      <c r="R691">
        <v>4</v>
      </c>
      <c r="T691">
        <v>632</v>
      </c>
      <c r="X691">
        <v>1000</v>
      </c>
      <c r="AF691">
        <v>363</v>
      </c>
      <c r="AG691" t="s">
        <v>718</v>
      </c>
      <c r="AJ691">
        <v>9.6</v>
      </c>
      <c r="AL691">
        <v>97</v>
      </c>
      <c r="AP691">
        <v>8.4</v>
      </c>
      <c r="AR691">
        <v>8.1999999999999993</v>
      </c>
      <c r="AT691">
        <v>0.8</v>
      </c>
      <c r="BD691">
        <v>1</v>
      </c>
      <c r="BF691">
        <v>131</v>
      </c>
      <c r="BI691" t="s">
        <v>720</v>
      </c>
      <c r="BJ691">
        <v>0.4</v>
      </c>
      <c r="BK691" t="s">
        <v>720</v>
      </c>
      <c r="BL691">
        <v>0.25</v>
      </c>
      <c r="BO691" t="s">
        <v>719</v>
      </c>
      <c r="BP691">
        <v>0.2</v>
      </c>
      <c r="BQ691" t="s">
        <v>719</v>
      </c>
      <c r="BR691">
        <v>0.02</v>
      </c>
      <c r="BT691">
        <v>0.35</v>
      </c>
      <c r="BW691" t="s">
        <v>720</v>
      </c>
      <c r="BX691">
        <v>2E-3</v>
      </c>
      <c r="CA691" t="s">
        <v>720</v>
      </c>
      <c r="CB691">
        <v>4.7E-2</v>
      </c>
      <c r="CF691">
        <v>0.2</v>
      </c>
      <c r="CH691">
        <v>0.35</v>
      </c>
      <c r="CM691" t="s">
        <v>720</v>
      </c>
      <c r="CN691">
        <v>0.05</v>
      </c>
      <c r="CS691" t="s">
        <v>720</v>
      </c>
      <c r="CT691">
        <v>1.4999999999999999E-2</v>
      </c>
      <c r="CV691">
        <v>9.1999999999999998E-2</v>
      </c>
      <c r="CW691" t="s">
        <v>719</v>
      </c>
      <c r="CX691">
        <v>6.0000000000000001E-3</v>
      </c>
      <c r="DA691" t="s">
        <v>720</v>
      </c>
      <c r="DB691">
        <v>5.0000000000000001E-3</v>
      </c>
      <c r="DF691">
        <v>157</v>
      </c>
      <c r="DH691">
        <v>48</v>
      </c>
      <c r="DJ691">
        <v>47</v>
      </c>
      <c r="DL691">
        <v>50.9</v>
      </c>
      <c r="DN691">
        <v>7.31</v>
      </c>
      <c r="DP691">
        <v>9.77</v>
      </c>
      <c r="DR691">
        <v>0.34</v>
      </c>
      <c r="DT691">
        <v>12</v>
      </c>
      <c r="DV691">
        <v>1.3</v>
      </c>
      <c r="DX691">
        <v>6.63</v>
      </c>
      <c r="DZ691">
        <v>69.8</v>
      </c>
      <c r="EB691">
        <v>0.24</v>
      </c>
      <c r="ED691">
        <v>5.09</v>
      </c>
      <c r="EE691" t="s">
        <v>719</v>
      </c>
      <c r="EF691">
        <v>0.6</v>
      </c>
      <c r="EK691" t="s">
        <v>719</v>
      </c>
      <c r="EL691">
        <v>106</v>
      </c>
      <c r="EM691" t="s">
        <v>719</v>
      </c>
      <c r="EN691">
        <v>0.05</v>
      </c>
      <c r="EO691" t="s">
        <v>719</v>
      </c>
      <c r="EP691">
        <v>32</v>
      </c>
      <c r="EQ691" t="s">
        <v>719</v>
      </c>
      <c r="ER691">
        <v>0.05</v>
      </c>
      <c r="EY691" t="s">
        <v>719</v>
      </c>
      <c r="EZ691">
        <v>0.13</v>
      </c>
      <c r="FC691" t="s">
        <v>719</v>
      </c>
      <c r="FD691">
        <v>0.1</v>
      </c>
      <c r="FG691" t="s">
        <v>719</v>
      </c>
      <c r="FH691">
        <v>20.8</v>
      </c>
      <c r="FM691" t="s">
        <v>719</v>
      </c>
      <c r="FN691">
        <v>45.7</v>
      </c>
      <c r="FO691" t="s">
        <v>719</v>
      </c>
      <c r="FP691">
        <v>0.85</v>
      </c>
      <c r="FW691" t="s">
        <v>719</v>
      </c>
      <c r="FX691">
        <v>20.7</v>
      </c>
      <c r="GA691" t="s">
        <v>719</v>
      </c>
      <c r="GB691">
        <v>1.3</v>
      </c>
      <c r="GC691" t="s">
        <v>719</v>
      </c>
      <c r="GD691">
        <v>0.78</v>
      </c>
      <c r="GE691" t="s">
        <v>719</v>
      </c>
      <c r="GF691">
        <v>0.1</v>
      </c>
      <c r="GK691" t="s">
        <v>719</v>
      </c>
      <c r="GL691">
        <v>22.6</v>
      </c>
      <c r="GQ691" t="s">
        <v>719</v>
      </c>
      <c r="GR691">
        <v>0.2</v>
      </c>
      <c r="GS691" t="s">
        <v>719</v>
      </c>
      <c r="GT691">
        <v>74</v>
      </c>
      <c r="GW691" t="s">
        <v>719</v>
      </c>
      <c r="GX691">
        <v>0.4</v>
      </c>
      <c r="GY691" t="s">
        <v>719</v>
      </c>
      <c r="GZ691">
        <v>0.5</v>
      </c>
      <c r="IM691" t="s">
        <v>719</v>
      </c>
      <c r="IN691">
        <v>1.9</v>
      </c>
      <c r="IP691">
        <v>110</v>
      </c>
      <c r="IX691">
        <v>28</v>
      </c>
      <c r="JB691">
        <v>96</v>
      </c>
      <c r="JP691">
        <v>110</v>
      </c>
      <c r="KZ691">
        <v>7.2</v>
      </c>
      <c r="LG691" t="s">
        <v>720</v>
      </c>
      <c r="LH691">
        <v>217</v>
      </c>
      <c r="LI691" t="s">
        <v>720</v>
      </c>
      <c r="LJ691">
        <v>586</v>
      </c>
      <c r="LK691" t="s">
        <v>720</v>
      </c>
      <c r="LL691">
        <v>0.3</v>
      </c>
      <c r="LN691">
        <v>43</v>
      </c>
      <c r="MH691">
        <v>0.45100000000000001</v>
      </c>
      <c r="MI691" t="s">
        <v>719</v>
      </c>
      <c r="MJ691">
        <v>2.5999999999999999E-2</v>
      </c>
      <c r="MK691" t="s">
        <v>720</v>
      </c>
      <c r="ML691">
        <v>0.20899999999999999</v>
      </c>
      <c r="MM691" t="s">
        <v>720</v>
      </c>
      <c r="MN691">
        <v>6.0000000000000001E-3</v>
      </c>
      <c r="MX691">
        <v>1.4E-2</v>
      </c>
      <c r="NB691">
        <v>10</v>
      </c>
      <c r="NJ691">
        <v>142</v>
      </c>
      <c r="NL691">
        <v>383</v>
      </c>
      <c r="PF691">
        <v>10</v>
      </c>
      <c r="RL691">
        <v>3045</v>
      </c>
      <c r="RP691">
        <v>378</v>
      </c>
    </row>
    <row r="692" spans="1:484" x14ac:dyDescent="0.25">
      <c r="A692" t="s">
        <v>713</v>
      </c>
      <c r="B692">
        <v>9364500</v>
      </c>
      <c r="C692" s="1">
        <v>39218</v>
      </c>
      <c r="D692" s="2">
        <v>0.49861111111111112</v>
      </c>
      <c r="G692" t="s">
        <v>721</v>
      </c>
      <c r="H692" t="s">
        <v>725</v>
      </c>
      <c r="I692" t="s">
        <v>716</v>
      </c>
      <c r="J692" t="s">
        <v>717</v>
      </c>
      <c r="PF692">
        <v>70</v>
      </c>
      <c r="RP692">
        <v>219</v>
      </c>
    </row>
    <row r="693" spans="1:484" x14ac:dyDescent="0.25">
      <c r="A693" t="s">
        <v>713</v>
      </c>
      <c r="B693">
        <v>9364500</v>
      </c>
      <c r="C693" s="1">
        <v>39252</v>
      </c>
      <c r="G693" t="s">
        <v>721</v>
      </c>
      <c r="H693" t="s">
        <v>725</v>
      </c>
      <c r="I693" t="s">
        <v>716</v>
      </c>
      <c r="J693" t="s">
        <v>717</v>
      </c>
      <c r="PF693">
        <v>70</v>
      </c>
      <c r="RP693">
        <v>226</v>
      </c>
    </row>
    <row r="694" spans="1:484" x14ac:dyDescent="0.25">
      <c r="A694" t="s">
        <v>713</v>
      </c>
      <c r="B694">
        <v>9364500</v>
      </c>
      <c r="C694" s="1">
        <v>39273</v>
      </c>
      <c r="G694" t="s">
        <v>721</v>
      </c>
      <c r="H694" t="s">
        <v>725</v>
      </c>
      <c r="I694" t="s">
        <v>716</v>
      </c>
      <c r="J694" t="s">
        <v>717</v>
      </c>
      <c r="PF694">
        <v>70</v>
      </c>
      <c r="RP694">
        <v>450</v>
      </c>
    </row>
    <row r="695" spans="1:484" x14ac:dyDescent="0.25">
      <c r="A695" t="s">
        <v>713</v>
      </c>
      <c r="B695">
        <v>9364500</v>
      </c>
      <c r="C695" s="1">
        <v>39281</v>
      </c>
      <c r="D695" s="2">
        <v>0.34722222222222227</v>
      </c>
      <c r="G695" t="s">
        <v>721</v>
      </c>
      <c r="H695" t="s">
        <v>725</v>
      </c>
      <c r="I695" t="s">
        <v>716</v>
      </c>
      <c r="J695" t="s">
        <v>717</v>
      </c>
      <c r="P695">
        <v>20</v>
      </c>
      <c r="R695">
        <v>23</v>
      </c>
      <c r="T695">
        <v>636</v>
      </c>
      <c r="X695">
        <v>404</v>
      </c>
      <c r="AF695">
        <v>485</v>
      </c>
      <c r="AH695">
        <v>1.0000000000000001E-5</v>
      </c>
      <c r="AJ695">
        <v>7.6</v>
      </c>
      <c r="AL695">
        <v>100</v>
      </c>
      <c r="AP695">
        <v>8.3000000000000007</v>
      </c>
      <c r="AR695">
        <v>8.1999999999999993</v>
      </c>
      <c r="AT695">
        <v>1.3</v>
      </c>
      <c r="BC695" t="s">
        <v>720</v>
      </c>
      <c r="BD695">
        <v>2</v>
      </c>
      <c r="BE695" t="s">
        <v>720</v>
      </c>
      <c r="BF695">
        <v>163</v>
      </c>
      <c r="BI695" t="s">
        <v>720</v>
      </c>
      <c r="BJ695">
        <v>0.31</v>
      </c>
      <c r="BK695" t="s">
        <v>720</v>
      </c>
      <c r="BL695">
        <v>0.4</v>
      </c>
      <c r="BM695" t="s">
        <v>720</v>
      </c>
      <c r="BN695">
        <v>0.22</v>
      </c>
      <c r="BO695" t="s">
        <v>720</v>
      </c>
      <c r="BP695">
        <v>0.36</v>
      </c>
      <c r="BQ695" t="s">
        <v>720</v>
      </c>
      <c r="BR695">
        <v>0.01</v>
      </c>
      <c r="BS695" t="s">
        <v>720</v>
      </c>
      <c r="BT695">
        <v>0.06</v>
      </c>
      <c r="BX695">
        <v>3.0000000000000001E-3</v>
      </c>
      <c r="CA695" t="s">
        <v>720</v>
      </c>
      <c r="CB695">
        <v>3.3000000000000002E-2</v>
      </c>
      <c r="CF695">
        <v>0.37</v>
      </c>
      <c r="CH695">
        <v>0.27</v>
      </c>
      <c r="CM695" t="s">
        <v>720</v>
      </c>
      <c r="CN695">
        <v>0.04</v>
      </c>
      <c r="CS695" t="s">
        <v>719</v>
      </c>
      <c r="CT695">
        <v>1.7999999999999999E-2</v>
      </c>
      <c r="CV695">
        <v>5.2999999999999999E-2</v>
      </c>
      <c r="CX695">
        <v>6.0000000000000001E-3</v>
      </c>
      <c r="DA695" t="s">
        <v>719</v>
      </c>
      <c r="DB695">
        <v>6.0000000000000001E-3</v>
      </c>
      <c r="DE695" t="s">
        <v>722</v>
      </c>
      <c r="DF695">
        <v>152</v>
      </c>
      <c r="DG695" t="s">
        <v>722</v>
      </c>
      <c r="DH695">
        <v>15</v>
      </c>
      <c r="DI695" t="s">
        <v>722</v>
      </c>
      <c r="DJ695">
        <v>16</v>
      </c>
      <c r="DK695" t="s">
        <v>722</v>
      </c>
      <c r="DL695">
        <v>49.7</v>
      </c>
      <c r="DM695" t="s">
        <v>722</v>
      </c>
      <c r="DN695">
        <v>6.73</v>
      </c>
      <c r="DO695" t="s">
        <v>722</v>
      </c>
      <c r="DP695">
        <v>23.3</v>
      </c>
      <c r="DU695" t="s">
        <v>722</v>
      </c>
      <c r="DV695">
        <v>1.85</v>
      </c>
      <c r="DX695">
        <v>15.4</v>
      </c>
      <c r="DZ695">
        <v>119</v>
      </c>
      <c r="EB695">
        <v>0.4</v>
      </c>
      <c r="ED695">
        <v>38.200000000000003</v>
      </c>
      <c r="EE695" t="s">
        <v>719</v>
      </c>
      <c r="EF695">
        <v>0.9</v>
      </c>
      <c r="EK695" t="s">
        <v>719</v>
      </c>
      <c r="EL695">
        <v>105</v>
      </c>
      <c r="EM695" t="s">
        <v>719</v>
      </c>
      <c r="EN695">
        <v>0.1</v>
      </c>
      <c r="EO695" t="s">
        <v>719</v>
      </c>
      <c r="EP695">
        <v>90</v>
      </c>
      <c r="EQ695" t="s">
        <v>719</v>
      </c>
      <c r="ER695">
        <v>8.3333329999999997E-2</v>
      </c>
      <c r="EY695" t="s">
        <v>719</v>
      </c>
      <c r="EZ695">
        <v>0.2</v>
      </c>
      <c r="FC695" t="s">
        <v>719</v>
      </c>
      <c r="FD695">
        <v>0.1</v>
      </c>
      <c r="FG695" t="s">
        <v>719</v>
      </c>
      <c r="FH695">
        <v>10</v>
      </c>
      <c r="FM695" t="s">
        <v>719</v>
      </c>
      <c r="FN695">
        <v>10</v>
      </c>
      <c r="FO695" t="s">
        <v>719</v>
      </c>
      <c r="FP695">
        <v>2.8833333300000001</v>
      </c>
      <c r="FW695" t="s">
        <v>719</v>
      </c>
      <c r="FX695">
        <v>20</v>
      </c>
      <c r="GA695" t="s">
        <v>719</v>
      </c>
      <c r="GB695">
        <v>2</v>
      </c>
      <c r="GC695" t="s">
        <v>719</v>
      </c>
      <c r="GD695">
        <v>1.31666667</v>
      </c>
      <c r="GE695" t="s">
        <v>719</v>
      </c>
      <c r="GF695">
        <v>0.16666666999999999</v>
      </c>
      <c r="GK695" t="s">
        <v>719</v>
      </c>
      <c r="GL695">
        <v>130</v>
      </c>
      <c r="GQ695" t="s">
        <v>719</v>
      </c>
      <c r="GR695">
        <v>0.16666666999999999</v>
      </c>
      <c r="GS695" t="s">
        <v>719</v>
      </c>
      <c r="GT695">
        <v>18</v>
      </c>
      <c r="GW695" t="s">
        <v>719</v>
      </c>
      <c r="GX695">
        <v>0.45</v>
      </c>
      <c r="GY695" t="s">
        <v>719</v>
      </c>
      <c r="GZ695">
        <v>0.48333333000000001</v>
      </c>
      <c r="IM695" t="s">
        <v>719</v>
      </c>
      <c r="IN695">
        <v>1.5</v>
      </c>
      <c r="IP695">
        <v>136</v>
      </c>
      <c r="IX695">
        <v>11</v>
      </c>
      <c r="JB695">
        <v>630</v>
      </c>
      <c r="JP695">
        <v>137</v>
      </c>
      <c r="KZ695">
        <v>13</v>
      </c>
      <c r="LG695" t="s">
        <v>722</v>
      </c>
      <c r="LH695">
        <v>336</v>
      </c>
      <c r="LI695" t="s">
        <v>722</v>
      </c>
      <c r="LJ695">
        <v>367</v>
      </c>
      <c r="LK695" t="s">
        <v>722</v>
      </c>
      <c r="LL695">
        <v>0.46</v>
      </c>
      <c r="LN695">
        <v>91</v>
      </c>
      <c r="MG695" t="s">
        <v>720</v>
      </c>
      <c r="MH695">
        <v>7.4999999999999997E-2</v>
      </c>
      <c r="MI695" t="s">
        <v>720</v>
      </c>
      <c r="MJ695">
        <v>1.2999999999999999E-2</v>
      </c>
      <c r="MK695" t="s">
        <v>720</v>
      </c>
      <c r="ML695">
        <v>0.14699999999999999</v>
      </c>
      <c r="MN695">
        <v>8.9999999999999993E-3</v>
      </c>
      <c r="MX695">
        <v>2.7E-2</v>
      </c>
      <c r="NB695">
        <v>10</v>
      </c>
      <c r="NJ695">
        <v>58</v>
      </c>
      <c r="NL695">
        <v>63</v>
      </c>
      <c r="PF695">
        <v>10</v>
      </c>
      <c r="RL695">
        <v>3045</v>
      </c>
      <c r="RP695">
        <v>541</v>
      </c>
    </row>
    <row r="696" spans="1:484" x14ac:dyDescent="0.25">
      <c r="A696" t="s">
        <v>713</v>
      </c>
      <c r="B696">
        <v>9364500</v>
      </c>
      <c r="C696" s="1">
        <v>39281</v>
      </c>
      <c r="D696" s="2">
        <v>0.34722222222222227</v>
      </c>
      <c r="G696" t="s">
        <v>721</v>
      </c>
      <c r="H696" t="s">
        <v>725</v>
      </c>
      <c r="I696" t="s">
        <v>716</v>
      </c>
      <c r="J696" t="s">
        <v>724</v>
      </c>
      <c r="JL696">
        <v>0.2</v>
      </c>
    </row>
    <row r="697" spans="1:484" x14ac:dyDescent="0.25">
      <c r="A697" t="s">
        <v>713</v>
      </c>
      <c r="B697">
        <v>9364500</v>
      </c>
      <c r="C697" s="1">
        <v>39295</v>
      </c>
      <c r="D697" s="2">
        <v>0.6875</v>
      </c>
      <c r="G697" t="s">
        <v>721</v>
      </c>
      <c r="H697" t="s">
        <v>725</v>
      </c>
      <c r="I697" t="s">
        <v>716</v>
      </c>
      <c r="J697" t="s">
        <v>717</v>
      </c>
      <c r="PF697">
        <v>70</v>
      </c>
      <c r="RP697">
        <v>439</v>
      </c>
    </row>
    <row r="698" spans="1:484" x14ac:dyDescent="0.25">
      <c r="A698" t="s">
        <v>713</v>
      </c>
      <c r="B698">
        <v>9364500</v>
      </c>
      <c r="C698" s="1">
        <v>39315</v>
      </c>
      <c r="D698" s="2">
        <v>0.38194444444444442</v>
      </c>
      <c r="G698" t="s">
        <v>721</v>
      </c>
      <c r="H698" t="s">
        <v>725</v>
      </c>
      <c r="I698" t="s">
        <v>716</v>
      </c>
      <c r="J698" t="s">
        <v>717</v>
      </c>
      <c r="PF698">
        <v>70</v>
      </c>
      <c r="RP698">
        <v>501</v>
      </c>
    </row>
    <row r="699" spans="1:484" x14ac:dyDescent="0.25">
      <c r="A699" t="s">
        <v>713</v>
      </c>
      <c r="B699">
        <v>9364500</v>
      </c>
      <c r="C699" s="1">
        <v>39338</v>
      </c>
      <c r="D699" s="2">
        <v>0.45833333333333331</v>
      </c>
      <c r="G699" t="s">
        <v>721</v>
      </c>
      <c r="H699" t="s">
        <v>725</v>
      </c>
      <c r="I699" t="s">
        <v>716</v>
      </c>
      <c r="J699" t="s">
        <v>717</v>
      </c>
      <c r="PF699">
        <v>70</v>
      </c>
      <c r="RP699">
        <v>662</v>
      </c>
    </row>
    <row r="700" spans="1:484" x14ac:dyDescent="0.25">
      <c r="A700" t="s">
        <v>713</v>
      </c>
      <c r="B700">
        <v>9364500</v>
      </c>
      <c r="C700" s="1">
        <v>39359</v>
      </c>
      <c r="D700" s="2">
        <v>0.34930555555555554</v>
      </c>
      <c r="G700" t="s">
        <v>721</v>
      </c>
      <c r="H700" t="s">
        <v>725</v>
      </c>
      <c r="I700" t="s">
        <v>716</v>
      </c>
      <c r="J700" t="s">
        <v>717</v>
      </c>
      <c r="P700">
        <v>11.7</v>
      </c>
      <c r="PF700">
        <v>70</v>
      </c>
      <c r="RP700">
        <v>472</v>
      </c>
    </row>
    <row r="701" spans="1:484" x14ac:dyDescent="0.25">
      <c r="A701" t="s">
        <v>713</v>
      </c>
      <c r="B701">
        <v>9364500</v>
      </c>
      <c r="C701" s="1">
        <v>39422</v>
      </c>
      <c r="D701" s="2">
        <v>0.63541666666666663</v>
      </c>
      <c r="G701" t="s">
        <v>714</v>
      </c>
      <c r="H701" t="s">
        <v>725</v>
      </c>
      <c r="I701" t="s">
        <v>716</v>
      </c>
      <c r="J701" t="s">
        <v>717</v>
      </c>
      <c r="P701">
        <v>5.0999999999999996</v>
      </c>
      <c r="PF701">
        <v>70</v>
      </c>
      <c r="RP701">
        <v>612</v>
      </c>
    </row>
    <row r="702" spans="1:484" x14ac:dyDescent="0.25">
      <c r="A702" t="s">
        <v>713</v>
      </c>
      <c r="B702">
        <v>9364500</v>
      </c>
      <c r="C702" s="1">
        <v>39463</v>
      </c>
      <c r="D702" s="2">
        <v>0.53125</v>
      </c>
      <c r="G702" t="s">
        <v>714</v>
      </c>
      <c r="H702" t="s">
        <v>725</v>
      </c>
      <c r="I702" t="s">
        <v>716</v>
      </c>
      <c r="J702" t="s">
        <v>717</v>
      </c>
      <c r="P702">
        <v>-0.2</v>
      </c>
      <c r="PF702">
        <v>70</v>
      </c>
      <c r="RP702">
        <v>580</v>
      </c>
    </row>
    <row r="703" spans="1:484" x14ac:dyDescent="0.25">
      <c r="A703" t="s">
        <v>713</v>
      </c>
      <c r="B703">
        <v>9364500</v>
      </c>
      <c r="C703" s="1">
        <v>39517</v>
      </c>
      <c r="D703" s="2">
        <v>0.80208333333333337</v>
      </c>
      <c r="G703" t="s">
        <v>721</v>
      </c>
      <c r="H703" t="s">
        <v>725</v>
      </c>
      <c r="I703" t="s">
        <v>716</v>
      </c>
      <c r="J703" t="s">
        <v>717</v>
      </c>
      <c r="P703">
        <v>7.8</v>
      </c>
      <c r="PF703">
        <v>70</v>
      </c>
      <c r="RP703">
        <v>573</v>
      </c>
    </row>
    <row r="704" spans="1:484" x14ac:dyDescent="0.25">
      <c r="A704" t="s">
        <v>713</v>
      </c>
      <c r="B704">
        <v>9364500</v>
      </c>
      <c r="C704" s="1">
        <v>39546</v>
      </c>
      <c r="D704" s="2">
        <v>0.58194444444444449</v>
      </c>
      <c r="G704" t="s">
        <v>721</v>
      </c>
      <c r="H704" t="s">
        <v>725</v>
      </c>
      <c r="I704" t="s">
        <v>716</v>
      </c>
      <c r="J704" t="s">
        <v>717</v>
      </c>
      <c r="P704">
        <v>10.199999999999999</v>
      </c>
      <c r="PF704">
        <v>70</v>
      </c>
      <c r="RP704">
        <v>444</v>
      </c>
    </row>
    <row r="705" spans="1:484" x14ac:dyDescent="0.25">
      <c r="A705" t="s">
        <v>713</v>
      </c>
      <c r="B705">
        <v>9364500</v>
      </c>
      <c r="C705" s="1">
        <v>39573</v>
      </c>
      <c r="D705" s="2">
        <v>0.81041666666666667</v>
      </c>
      <c r="G705" t="s">
        <v>721</v>
      </c>
      <c r="H705" t="s">
        <v>725</v>
      </c>
      <c r="I705" t="s">
        <v>716</v>
      </c>
      <c r="J705" t="s">
        <v>717</v>
      </c>
      <c r="P705">
        <v>13.2</v>
      </c>
      <c r="PF705">
        <v>70</v>
      </c>
      <c r="RP705">
        <v>372</v>
      </c>
    </row>
    <row r="706" spans="1:484" x14ac:dyDescent="0.25">
      <c r="A706" t="s">
        <v>713</v>
      </c>
      <c r="B706">
        <v>9364500</v>
      </c>
      <c r="C706" s="1">
        <v>39589</v>
      </c>
      <c r="D706" s="2">
        <v>0.39861111111111108</v>
      </c>
      <c r="G706" t="s">
        <v>721</v>
      </c>
      <c r="H706" t="s">
        <v>725</v>
      </c>
      <c r="I706" t="s">
        <v>716</v>
      </c>
      <c r="J706" t="s">
        <v>717</v>
      </c>
      <c r="P706">
        <v>9</v>
      </c>
      <c r="PF706">
        <v>70</v>
      </c>
      <c r="RP706">
        <v>206</v>
      </c>
    </row>
    <row r="707" spans="1:484" x14ac:dyDescent="0.25">
      <c r="A707" t="s">
        <v>713</v>
      </c>
      <c r="B707">
        <v>9364500</v>
      </c>
      <c r="C707" s="1">
        <v>39624</v>
      </c>
      <c r="D707" s="2">
        <v>0.82361111111111107</v>
      </c>
      <c r="G707" t="s">
        <v>721</v>
      </c>
      <c r="H707" t="s">
        <v>725</v>
      </c>
      <c r="I707" t="s">
        <v>716</v>
      </c>
      <c r="J707" t="s">
        <v>717</v>
      </c>
      <c r="P707">
        <v>16.399999999999999</v>
      </c>
      <c r="PF707">
        <v>70</v>
      </c>
      <c r="RP707">
        <v>269</v>
      </c>
    </row>
    <row r="708" spans="1:484" x14ac:dyDescent="0.25">
      <c r="A708" t="s">
        <v>713</v>
      </c>
      <c r="B708">
        <v>9364500</v>
      </c>
      <c r="C708" s="1">
        <v>39736</v>
      </c>
      <c r="D708" s="2">
        <v>0.48333333333333334</v>
      </c>
      <c r="G708" t="s">
        <v>721</v>
      </c>
      <c r="H708" t="s">
        <v>725</v>
      </c>
      <c r="I708" t="s">
        <v>716</v>
      </c>
      <c r="J708" t="s">
        <v>717</v>
      </c>
      <c r="X708">
        <v>347</v>
      </c>
      <c r="AB708">
        <v>4.8</v>
      </c>
      <c r="IV708">
        <v>1.46</v>
      </c>
      <c r="IX708">
        <v>9.8000000000000007</v>
      </c>
      <c r="PF708">
        <v>70</v>
      </c>
      <c r="RP708">
        <v>615</v>
      </c>
    </row>
    <row r="709" spans="1:484" x14ac:dyDescent="0.25">
      <c r="A709" t="s">
        <v>713</v>
      </c>
      <c r="B709">
        <v>9364500</v>
      </c>
      <c r="C709" s="1">
        <v>39791</v>
      </c>
      <c r="D709" s="2">
        <v>0.36458333333333331</v>
      </c>
      <c r="G709" t="s">
        <v>714</v>
      </c>
      <c r="H709" t="s">
        <v>725</v>
      </c>
      <c r="I709" t="s">
        <v>716</v>
      </c>
      <c r="J709" t="s">
        <v>717</v>
      </c>
      <c r="P709">
        <v>3</v>
      </c>
      <c r="R709">
        <v>-0.5</v>
      </c>
      <c r="T709">
        <v>633</v>
      </c>
      <c r="X709">
        <v>320</v>
      </c>
      <c r="AF709">
        <v>730</v>
      </c>
      <c r="AG709" t="s">
        <v>718</v>
      </c>
      <c r="AJ709">
        <v>11.2</v>
      </c>
      <c r="AL709">
        <v>100</v>
      </c>
      <c r="AP709">
        <v>8.4</v>
      </c>
      <c r="AR709">
        <v>8.3000000000000007</v>
      </c>
      <c r="AT709">
        <v>1.2</v>
      </c>
      <c r="BD709">
        <v>2</v>
      </c>
      <c r="BF709">
        <v>194</v>
      </c>
      <c r="BJ709">
        <v>0.38</v>
      </c>
      <c r="BL709">
        <v>0.37</v>
      </c>
      <c r="BO709" t="s">
        <v>719</v>
      </c>
      <c r="BP709">
        <v>0.16</v>
      </c>
      <c r="BQ709" t="s">
        <v>719</v>
      </c>
      <c r="BR709">
        <v>0.02</v>
      </c>
      <c r="BT709">
        <v>0.22</v>
      </c>
      <c r="BX709">
        <v>6.0000000000000001E-3</v>
      </c>
      <c r="CB709">
        <v>0.20799999999999999</v>
      </c>
      <c r="CF709">
        <v>0.16</v>
      </c>
      <c r="CH709">
        <v>0.17</v>
      </c>
      <c r="CN709">
        <v>0.21</v>
      </c>
      <c r="CS709" t="s">
        <v>719</v>
      </c>
      <c r="CT709">
        <v>2.5000000000000001E-2</v>
      </c>
      <c r="CV709">
        <v>1.9E-2</v>
      </c>
      <c r="CW709" t="s">
        <v>719</v>
      </c>
      <c r="CX709">
        <v>6.0000000000000001E-3</v>
      </c>
      <c r="DA709" t="s">
        <v>719</v>
      </c>
      <c r="DB709">
        <v>8.0000000000000002E-3</v>
      </c>
      <c r="DF709">
        <v>304</v>
      </c>
      <c r="DH709">
        <v>143</v>
      </c>
      <c r="DJ709">
        <v>141</v>
      </c>
      <c r="DL709">
        <v>96</v>
      </c>
      <c r="DN709">
        <v>15.2</v>
      </c>
      <c r="DP709">
        <v>35.6</v>
      </c>
      <c r="DR709">
        <v>0.89</v>
      </c>
      <c r="DT709">
        <v>20</v>
      </c>
      <c r="DV709">
        <v>2.87</v>
      </c>
      <c r="DX709">
        <v>20.6</v>
      </c>
      <c r="DZ709">
        <v>183</v>
      </c>
      <c r="EB709">
        <v>0.43</v>
      </c>
      <c r="ED709">
        <v>6.19</v>
      </c>
      <c r="EF709">
        <v>0.34</v>
      </c>
      <c r="EL709">
        <v>76.5</v>
      </c>
      <c r="EM709" t="s">
        <v>719</v>
      </c>
      <c r="EN709">
        <v>0.02</v>
      </c>
      <c r="EP709">
        <v>62</v>
      </c>
      <c r="ER709">
        <v>7.2999999999999995E-2</v>
      </c>
      <c r="EY709" t="s">
        <v>720</v>
      </c>
      <c r="EZ709">
        <v>7.0000000000000007E-2</v>
      </c>
      <c r="FD709">
        <v>0.125</v>
      </c>
      <c r="FG709" t="s">
        <v>720</v>
      </c>
      <c r="FH709">
        <v>0.61</v>
      </c>
      <c r="FN709">
        <v>14.3</v>
      </c>
      <c r="FP709">
        <v>6.7000000000000004E-2</v>
      </c>
      <c r="FX709">
        <v>64.099999999999994</v>
      </c>
      <c r="FY709" t="s">
        <v>719</v>
      </c>
      <c r="FZ709">
        <v>0.04</v>
      </c>
      <c r="GB709">
        <v>1.45</v>
      </c>
      <c r="GD709">
        <v>1.2</v>
      </c>
      <c r="GE709" t="s">
        <v>719</v>
      </c>
      <c r="GF709">
        <v>8.0000000000000002E-3</v>
      </c>
      <c r="GH709">
        <v>1210</v>
      </c>
      <c r="GJ709">
        <v>0.22</v>
      </c>
      <c r="GL709">
        <v>8.1999999999999993</v>
      </c>
      <c r="GR709">
        <v>8.4000000000000005E-2</v>
      </c>
      <c r="GT709">
        <v>5</v>
      </c>
      <c r="GV709">
        <v>43.5</v>
      </c>
      <c r="GX709">
        <v>0.6</v>
      </c>
      <c r="GZ709">
        <v>0.53900000000000003</v>
      </c>
      <c r="IN709">
        <v>2.02</v>
      </c>
      <c r="IP709">
        <v>163</v>
      </c>
      <c r="IX709">
        <v>9.1</v>
      </c>
      <c r="JB709">
        <v>43</v>
      </c>
      <c r="JP709">
        <v>161</v>
      </c>
      <c r="LA709" t="s">
        <v>720</v>
      </c>
      <c r="LB709">
        <v>5.7</v>
      </c>
      <c r="LG709" t="s">
        <v>720</v>
      </c>
      <c r="LH709">
        <v>459</v>
      </c>
      <c r="LI709" t="s">
        <v>720</v>
      </c>
      <c r="LJ709">
        <v>397</v>
      </c>
      <c r="LK709" t="s">
        <v>720</v>
      </c>
      <c r="LL709">
        <v>0.62</v>
      </c>
      <c r="LN709">
        <v>67</v>
      </c>
      <c r="MH709">
        <v>0.28299999999999997</v>
      </c>
      <c r="MI709" t="s">
        <v>719</v>
      </c>
      <c r="MJ709">
        <v>2.5999999999999999E-2</v>
      </c>
      <c r="ML709">
        <v>0.92</v>
      </c>
      <c r="MN709">
        <v>2.1000000000000001E-2</v>
      </c>
      <c r="MW709" t="s">
        <v>719</v>
      </c>
      <c r="MX709">
        <v>0.01</v>
      </c>
      <c r="NB709">
        <v>10</v>
      </c>
      <c r="NJ709">
        <v>15</v>
      </c>
      <c r="NL709">
        <v>13</v>
      </c>
      <c r="PF709">
        <v>10</v>
      </c>
      <c r="RL709">
        <v>3045</v>
      </c>
      <c r="RP709">
        <v>704</v>
      </c>
    </row>
    <row r="710" spans="1:484" x14ac:dyDescent="0.25">
      <c r="A710" t="s">
        <v>713</v>
      </c>
      <c r="B710">
        <v>9364500</v>
      </c>
      <c r="C710" s="1">
        <v>39793</v>
      </c>
      <c r="D710" s="2">
        <v>0.32291666666666669</v>
      </c>
      <c r="G710" t="s">
        <v>714</v>
      </c>
      <c r="H710" t="s">
        <v>725</v>
      </c>
      <c r="I710" t="s">
        <v>716</v>
      </c>
      <c r="J710" t="s">
        <v>717</v>
      </c>
      <c r="AB710">
        <v>4.72</v>
      </c>
      <c r="IV710">
        <v>1.44</v>
      </c>
      <c r="PF710">
        <v>70</v>
      </c>
      <c r="RP710">
        <v>732</v>
      </c>
    </row>
    <row r="711" spans="1:484" x14ac:dyDescent="0.25">
      <c r="A711" t="s">
        <v>713</v>
      </c>
      <c r="B711">
        <v>9364500</v>
      </c>
      <c r="C711" s="1">
        <v>39847</v>
      </c>
      <c r="D711" s="2">
        <v>0.60416666666666663</v>
      </c>
      <c r="G711" t="s">
        <v>714</v>
      </c>
      <c r="H711" t="s">
        <v>725</v>
      </c>
      <c r="I711" t="s">
        <v>716</v>
      </c>
      <c r="J711" t="s">
        <v>717</v>
      </c>
      <c r="P711">
        <v>4</v>
      </c>
      <c r="AB711">
        <v>4.68</v>
      </c>
      <c r="IV711">
        <v>1.43</v>
      </c>
      <c r="PF711">
        <v>70</v>
      </c>
      <c r="RP711">
        <v>641</v>
      </c>
    </row>
    <row r="712" spans="1:484" x14ac:dyDescent="0.25">
      <c r="A712" t="s">
        <v>713</v>
      </c>
      <c r="B712">
        <v>9364500</v>
      </c>
      <c r="C712" s="1">
        <v>39868</v>
      </c>
      <c r="D712" s="2">
        <v>0.35416666666666669</v>
      </c>
      <c r="G712" t="s">
        <v>714</v>
      </c>
      <c r="H712" t="s">
        <v>725</v>
      </c>
      <c r="I712" t="s">
        <v>716</v>
      </c>
      <c r="J712" t="s">
        <v>717</v>
      </c>
      <c r="P712">
        <v>6</v>
      </c>
      <c r="R712">
        <v>8</v>
      </c>
      <c r="T712">
        <v>637</v>
      </c>
      <c r="X712">
        <v>336</v>
      </c>
      <c r="AF712">
        <v>616</v>
      </c>
      <c r="AG712" t="s">
        <v>718</v>
      </c>
      <c r="AJ712">
        <v>10.4</v>
      </c>
      <c r="AL712">
        <v>100</v>
      </c>
      <c r="AP712">
        <v>8.4</v>
      </c>
      <c r="AR712">
        <v>8.1999999999999993</v>
      </c>
      <c r="AT712">
        <v>1.1000000000000001</v>
      </c>
      <c r="BD712">
        <v>1</v>
      </c>
      <c r="BF712">
        <v>174</v>
      </c>
      <c r="BJ712">
        <v>0.55000000000000004</v>
      </c>
      <c r="BL712">
        <v>0.43</v>
      </c>
      <c r="BN712">
        <v>0.3</v>
      </c>
      <c r="BP712">
        <v>0.18</v>
      </c>
      <c r="BR712">
        <v>0.04</v>
      </c>
      <c r="BX712">
        <v>5.0000000000000001E-3</v>
      </c>
      <c r="CB712">
        <v>0.20399999999999999</v>
      </c>
      <c r="CF712">
        <v>0.22</v>
      </c>
      <c r="CH712">
        <v>0.34</v>
      </c>
      <c r="CN712">
        <v>0.21</v>
      </c>
      <c r="CV712">
        <v>8.7999999999999995E-2</v>
      </c>
      <c r="CX712">
        <v>1.0999999999999999E-2</v>
      </c>
      <c r="DF712">
        <v>258</v>
      </c>
      <c r="DH712">
        <v>113</v>
      </c>
      <c r="DJ712">
        <v>108</v>
      </c>
      <c r="DL712">
        <v>81</v>
      </c>
      <c r="DN712">
        <v>13.2</v>
      </c>
      <c r="DP712">
        <v>30.5</v>
      </c>
      <c r="DR712">
        <v>0.83</v>
      </c>
      <c r="DT712">
        <v>20</v>
      </c>
      <c r="DV712">
        <v>2.69</v>
      </c>
      <c r="DX712">
        <v>18.2</v>
      </c>
      <c r="DZ712">
        <v>171</v>
      </c>
      <c r="EB712">
        <v>0.42</v>
      </c>
      <c r="ED712">
        <v>6.86</v>
      </c>
      <c r="EF712">
        <v>0.33</v>
      </c>
      <c r="EL712">
        <v>73.8</v>
      </c>
      <c r="EM712" t="s">
        <v>719</v>
      </c>
      <c r="EN712">
        <v>0.02</v>
      </c>
      <c r="EP712">
        <v>45</v>
      </c>
      <c r="ER712">
        <v>2.1000000000000001E-2</v>
      </c>
      <c r="EY712" t="s">
        <v>720</v>
      </c>
      <c r="EZ712">
        <v>0.09</v>
      </c>
      <c r="FD712">
        <v>0.16</v>
      </c>
      <c r="FH712">
        <v>2.7</v>
      </c>
      <c r="FM712" t="s">
        <v>720</v>
      </c>
      <c r="FN712">
        <v>2.8</v>
      </c>
      <c r="FP712">
        <v>0.32200000000000001</v>
      </c>
      <c r="FX712">
        <v>56.4</v>
      </c>
      <c r="FY712" t="s">
        <v>719</v>
      </c>
      <c r="FZ712">
        <v>0.04</v>
      </c>
      <c r="GB712">
        <v>1.34</v>
      </c>
      <c r="GD712">
        <v>0.77</v>
      </c>
      <c r="GE712" t="s">
        <v>719</v>
      </c>
      <c r="GF712">
        <v>8.0000000000000002E-3</v>
      </c>
      <c r="GH712">
        <v>1000</v>
      </c>
      <c r="GJ712">
        <v>0.28999999999999998</v>
      </c>
      <c r="GL712">
        <v>13.1</v>
      </c>
      <c r="GR712">
        <v>0.11</v>
      </c>
      <c r="GT712">
        <v>5.0999999999999996</v>
      </c>
      <c r="GV712">
        <v>34.299999999999997</v>
      </c>
      <c r="GX712">
        <v>0.78</v>
      </c>
      <c r="GZ712">
        <v>0.68799999999999994</v>
      </c>
      <c r="IN712">
        <v>1.76</v>
      </c>
      <c r="IP712">
        <v>150</v>
      </c>
      <c r="IX712">
        <v>9.5</v>
      </c>
      <c r="JB712">
        <v>24</v>
      </c>
      <c r="JP712">
        <v>145</v>
      </c>
      <c r="LB712">
        <v>59</v>
      </c>
      <c r="LN712">
        <v>95</v>
      </c>
      <c r="MJ712">
        <v>4.9000000000000002E-2</v>
      </c>
      <c r="ML712">
        <v>0.90200000000000002</v>
      </c>
      <c r="MN712">
        <v>1.7999999999999999E-2</v>
      </c>
      <c r="MW712" t="s">
        <v>719</v>
      </c>
      <c r="MX712">
        <v>0.01</v>
      </c>
      <c r="NB712">
        <v>10</v>
      </c>
      <c r="NJ712">
        <v>85</v>
      </c>
      <c r="NL712">
        <v>77</v>
      </c>
      <c r="PF712">
        <v>10</v>
      </c>
      <c r="RL712">
        <v>3045</v>
      </c>
      <c r="RP712">
        <v>668</v>
      </c>
    </row>
    <row r="713" spans="1:484" x14ac:dyDescent="0.25">
      <c r="A713" t="s">
        <v>713</v>
      </c>
      <c r="B713">
        <v>9364500</v>
      </c>
      <c r="C713" s="1">
        <v>39911</v>
      </c>
      <c r="D713" s="2">
        <v>0.375</v>
      </c>
      <c r="G713" t="s">
        <v>721</v>
      </c>
      <c r="H713" t="s">
        <v>725</v>
      </c>
      <c r="I713" t="s">
        <v>716</v>
      </c>
      <c r="J713" t="s">
        <v>717</v>
      </c>
      <c r="P713">
        <v>8.5</v>
      </c>
      <c r="X713">
        <v>335</v>
      </c>
      <c r="AB713">
        <v>4.76</v>
      </c>
      <c r="IV713">
        <v>1.45</v>
      </c>
      <c r="IX713">
        <v>9.5</v>
      </c>
      <c r="PF713">
        <v>70</v>
      </c>
      <c r="RP713">
        <v>519</v>
      </c>
    </row>
    <row r="714" spans="1:484" x14ac:dyDescent="0.25">
      <c r="A714" t="s">
        <v>713</v>
      </c>
      <c r="B714">
        <v>9364500</v>
      </c>
      <c r="C714" s="1">
        <v>39930</v>
      </c>
      <c r="D714" s="2">
        <v>0.77430555555555547</v>
      </c>
      <c r="G714" t="s">
        <v>721</v>
      </c>
      <c r="H714" t="s">
        <v>725</v>
      </c>
      <c r="I714" t="s">
        <v>716</v>
      </c>
      <c r="J714" t="s">
        <v>717</v>
      </c>
      <c r="AB714">
        <v>5.91</v>
      </c>
      <c r="IV714">
        <v>1.8</v>
      </c>
      <c r="PF714">
        <v>70</v>
      </c>
      <c r="RP714">
        <v>309</v>
      </c>
    </row>
    <row r="715" spans="1:484" x14ac:dyDescent="0.25">
      <c r="A715" t="s">
        <v>713</v>
      </c>
      <c r="B715">
        <v>9364500</v>
      </c>
      <c r="C715" s="1">
        <v>39932</v>
      </c>
      <c r="D715" s="2">
        <v>0.4055555555555555</v>
      </c>
      <c r="G715" t="s">
        <v>721</v>
      </c>
      <c r="H715" t="s">
        <v>725</v>
      </c>
      <c r="I715" t="s">
        <v>716</v>
      </c>
      <c r="J715" t="s">
        <v>717</v>
      </c>
      <c r="P715">
        <v>9</v>
      </c>
      <c r="R715">
        <v>16</v>
      </c>
      <c r="T715">
        <v>636</v>
      </c>
      <c r="X715">
        <v>1370</v>
      </c>
      <c r="AF715">
        <v>298</v>
      </c>
      <c r="AH715">
        <v>1.0000000000000001E-5</v>
      </c>
      <c r="AJ715">
        <v>10.4</v>
      </c>
      <c r="AL715">
        <v>108</v>
      </c>
      <c r="AP715">
        <v>8</v>
      </c>
      <c r="AR715">
        <v>7.8</v>
      </c>
      <c r="AT715">
        <v>1.6</v>
      </c>
      <c r="BD715">
        <v>0</v>
      </c>
      <c r="BF715">
        <v>102</v>
      </c>
      <c r="BJ715">
        <v>0.48</v>
      </c>
      <c r="BM715" t="s">
        <v>720</v>
      </c>
      <c r="BN715">
        <v>0.28999999999999998</v>
      </c>
      <c r="BQ715" t="s">
        <v>719</v>
      </c>
      <c r="BR715">
        <v>0.02</v>
      </c>
      <c r="BS715" t="s">
        <v>720</v>
      </c>
      <c r="BT715">
        <v>0.08</v>
      </c>
      <c r="BW715" t="s">
        <v>720</v>
      </c>
      <c r="BX715">
        <v>2E-3</v>
      </c>
      <c r="CA715" t="s">
        <v>720</v>
      </c>
      <c r="CB715">
        <v>0.109</v>
      </c>
      <c r="CH715">
        <v>0.37</v>
      </c>
      <c r="CN715">
        <v>0.11</v>
      </c>
      <c r="CS715" t="s">
        <v>720</v>
      </c>
      <c r="CT715">
        <v>1.4999999999999999E-2</v>
      </c>
      <c r="CV715">
        <v>0.26</v>
      </c>
      <c r="CX715">
        <v>7.0000000000000001E-3</v>
      </c>
      <c r="DA715" t="s">
        <v>720</v>
      </c>
      <c r="DB715">
        <v>5.0000000000000001E-3</v>
      </c>
      <c r="DF715">
        <v>136</v>
      </c>
      <c r="DH715">
        <v>52</v>
      </c>
      <c r="DJ715">
        <v>53</v>
      </c>
      <c r="DL715">
        <v>44.5</v>
      </c>
      <c r="DN715">
        <v>5.89</v>
      </c>
      <c r="DP715">
        <v>7.36</v>
      </c>
      <c r="DR715">
        <v>0.28000000000000003</v>
      </c>
      <c r="DT715">
        <v>10</v>
      </c>
      <c r="DV715">
        <v>1.2</v>
      </c>
      <c r="DX715">
        <v>4.79</v>
      </c>
      <c r="DZ715">
        <v>56.7</v>
      </c>
      <c r="EB715">
        <v>0.27</v>
      </c>
      <c r="ED715">
        <v>6.67</v>
      </c>
      <c r="EF715">
        <v>0.35</v>
      </c>
      <c r="EL715">
        <v>53.5</v>
      </c>
      <c r="EM715" t="s">
        <v>719</v>
      </c>
      <c r="EN715">
        <v>0.02</v>
      </c>
      <c r="EP715">
        <v>16</v>
      </c>
      <c r="ER715">
        <v>3.7999999999999999E-2</v>
      </c>
      <c r="EY715" t="s">
        <v>720</v>
      </c>
      <c r="EZ715">
        <v>7.0000000000000007E-2</v>
      </c>
      <c r="FD715">
        <v>0.128</v>
      </c>
      <c r="FH715">
        <v>5.9</v>
      </c>
      <c r="FN715">
        <v>14.7</v>
      </c>
      <c r="FP715">
        <v>0.28199999999999997</v>
      </c>
      <c r="FX715">
        <v>9.58</v>
      </c>
      <c r="FY715" t="s">
        <v>719</v>
      </c>
      <c r="FZ715">
        <v>0.04</v>
      </c>
      <c r="GB715">
        <v>0.72399999999999998</v>
      </c>
      <c r="GD715">
        <v>0.93</v>
      </c>
      <c r="GE715" t="s">
        <v>719</v>
      </c>
      <c r="GF715">
        <v>8.0000000000000002E-3</v>
      </c>
      <c r="GH715">
        <v>417</v>
      </c>
      <c r="GJ715">
        <v>0.26</v>
      </c>
      <c r="GL715">
        <v>15.1</v>
      </c>
      <c r="GR715">
        <v>0.124</v>
      </c>
      <c r="GT715">
        <v>32.4</v>
      </c>
      <c r="GV715">
        <v>9.8699999999999992</v>
      </c>
      <c r="GX715">
        <v>0.3</v>
      </c>
      <c r="GZ715">
        <v>0.27</v>
      </c>
      <c r="IN715">
        <v>0.80300000000000005</v>
      </c>
      <c r="IP715">
        <v>83.2</v>
      </c>
      <c r="IX715">
        <v>39</v>
      </c>
      <c r="JB715">
        <v>76</v>
      </c>
      <c r="JP715">
        <v>84</v>
      </c>
      <c r="LB715">
        <v>49</v>
      </c>
      <c r="LG715" t="s">
        <v>720</v>
      </c>
      <c r="LH715">
        <v>179</v>
      </c>
      <c r="LI715" t="s">
        <v>720</v>
      </c>
      <c r="LJ715">
        <v>662</v>
      </c>
      <c r="LK715" t="s">
        <v>720</v>
      </c>
      <c r="LL715">
        <v>0.24</v>
      </c>
      <c r="LN715">
        <v>26</v>
      </c>
      <c r="MG715" t="s">
        <v>720</v>
      </c>
      <c r="MH715">
        <v>0.107</v>
      </c>
      <c r="MI715" t="s">
        <v>719</v>
      </c>
      <c r="MJ715">
        <v>2.5999999999999999E-2</v>
      </c>
      <c r="MK715" t="s">
        <v>720</v>
      </c>
      <c r="ML715">
        <v>0.48399999999999999</v>
      </c>
      <c r="MM715" t="s">
        <v>720</v>
      </c>
      <c r="MN715">
        <v>6.0000000000000001E-3</v>
      </c>
      <c r="MW715" t="s">
        <v>720</v>
      </c>
      <c r="MX715">
        <v>8.0000000000000002E-3</v>
      </c>
      <c r="NB715">
        <v>10</v>
      </c>
      <c r="NJ715">
        <v>278</v>
      </c>
      <c r="NL715">
        <v>1030</v>
      </c>
      <c r="PF715">
        <v>10</v>
      </c>
      <c r="RL715">
        <v>3045</v>
      </c>
      <c r="RP715">
        <v>316</v>
      </c>
    </row>
    <row r="716" spans="1:484" x14ac:dyDescent="0.25">
      <c r="A716" t="s">
        <v>713</v>
      </c>
      <c r="B716">
        <v>9364500</v>
      </c>
      <c r="C716" s="1">
        <v>39946</v>
      </c>
      <c r="D716" s="2">
        <v>0.60763888888888895</v>
      </c>
      <c r="G716" t="s">
        <v>721</v>
      </c>
      <c r="H716" t="s">
        <v>725</v>
      </c>
      <c r="I716" t="s">
        <v>716</v>
      </c>
      <c r="J716" t="s">
        <v>717</v>
      </c>
      <c r="AB716">
        <v>8.57</v>
      </c>
      <c r="IV716">
        <v>2.61</v>
      </c>
      <c r="PF716">
        <v>70</v>
      </c>
      <c r="RP716">
        <v>182</v>
      </c>
    </row>
    <row r="717" spans="1:484" x14ac:dyDescent="0.25">
      <c r="A717" t="s">
        <v>713</v>
      </c>
      <c r="B717">
        <v>9364500</v>
      </c>
      <c r="C717" s="1">
        <v>39989</v>
      </c>
      <c r="D717" s="2">
        <v>0.64236111111111105</v>
      </c>
      <c r="G717" t="s">
        <v>721</v>
      </c>
      <c r="H717" t="s">
        <v>725</v>
      </c>
      <c r="I717" t="s">
        <v>716</v>
      </c>
      <c r="J717" t="s">
        <v>717</v>
      </c>
      <c r="P717">
        <v>20.100000000000001</v>
      </c>
      <c r="X717">
        <v>1330</v>
      </c>
      <c r="AB717">
        <v>5.84</v>
      </c>
      <c r="IV717">
        <v>1.78</v>
      </c>
      <c r="IX717">
        <v>38</v>
      </c>
      <c r="PF717">
        <v>70</v>
      </c>
      <c r="RP717">
        <v>285</v>
      </c>
    </row>
    <row r="718" spans="1:484" x14ac:dyDescent="0.25">
      <c r="A718" t="s">
        <v>713</v>
      </c>
      <c r="B718">
        <v>9364500</v>
      </c>
      <c r="C718" s="1">
        <v>40092</v>
      </c>
      <c r="D718" s="2">
        <v>0.68402777777777779</v>
      </c>
      <c r="G718" t="s">
        <v>721</v>
      </c>
      <c r="H718" t="s">
        <v>725</v>
      </c>
      <c r="I718" t="s">
        <v>716</v>
      </c>
      <c r="J718" t="s">
        <v>717</v>
      </c>
      <c r="AB718">
        <v>4.2</v>
      </c>
      <c r="IV718">
        <v>1.28</v>
      </c>
      <c r="PF718">
        <v>70</v>
      </c>
      <c r="RP718">
        <v>801</v>
      </c>
    </row>
    <row r="719" spans="1:484" x14ac:dyDescent="0.25">
      <c r="A719" t="s">
        <v>713</v>
      </c>
      <c r="B719">
        <v>9364500</v>
      </c>
      <c r="C719" s="1">
        <v>40155</v>
      </c>
      <c r="D719" s="2">
        <v>0.57361111111111118</v>
      </c>
      <c r="G719" t="s">
        <v>714</v>
      </c>
      <c r="H719" t="s">
        <v>725</v>
      </c>
      <c r="I719" t="s">
        <v>716</v>
      </c>
      <c r="J719" t="s">
        <v>717</v>
      </c>
      <c r="N719">
        <v>124</v>
      </c>
      <c r="P719">
        <v>2.4</v>
      </c>
      <c r="R719">
        <v>1.5</v>
      </c>
      <c r="T719">
        <v>620</v>
      </c>
      <c r="X719">
        <v>267</v>
      </c>
      <c r="Z719">
        <v>10</v>
      </c>
      <c r="AB719">
        <v>4.5599999999999996</v>
      </c>
      <c r="AF719">
        <v>754</v>
      </c>
      <c r="AG719" t="s">
        <v>718</v>
      </c>
      <c r="AJ719">
        <v>12.5</v>
      </c>
      <c r="AL719">
        <v>112</v>
      </c>
      <c r="AP719">
        <v>8.5</v>
      </c>
      <c r="AR719">
        <v>8.1</v>
      </c>
      <c r="AT719">
        <v>1</v>
      </c>
      <c r="BD719">
        <v>3</v>
      </c>
      <c r="BF719">
        <v>214</v>
      </c>
      <c r="BJ719">
        <v>0.63</v>
      </c>
      <c r="BL719">
        <v>0.53</v>
      </c>
      <c r="BN719">
        <v>0.2</v>
      </c>
      <c r="BO719" t="s">
        <v>719</v>
      </c>
      <c r="BP719">
        <v>0.19</v>
      </c>
      <c r="BQ719" t="s">
        <v>719</v>
      </c>
      <c r="BR719">
        <v>0.02</v>
      </c>
      <c r="BT719">
        <v>0.1</v>
      </c>
      <c r="BX719">
        <v>1.4E-2</v>
      </c>
      <c r="CB719">
        <v>0.318</v>
      </c>
      <c r="CF719">
        <v>0.19</v>
      </c>
      <c r="CH719">
        <v>0.3</v>
      </c>
      <c r="CN719">
        <v>0.33</v>
      </c>
      <c r="CS719" t="s">
        <v>719</v>
      </c>
      <c r="CT719">
        <v>2.5000000000000001E-2</v>
      </c>
      <c r="CV719">
        <v>0.02</v>
      </c>
      <c r="CW719" t="s">
        <v>719</v>
      </c>
      <c r="CX719">
        <v>6.0000000000000001E-3</v>
      </c>
      <c r="DA719" t="s">
        <v>719</v>
      </c>
      <c r="DB719">
        <v>8.0000000000000002E-3</v>
      </c>
      <c r="DF719">
        <v>328</v>
      </c>
      <c r="DH719">
        <v>148</v>
      </c>
      <c r="DJ719">
        <v>159</v>
      </c>
      <c r="DL719">
        <v>104</v>
      </c>
      <c r="DN719">
        <v>16.600000000000001</v>
      </c>
      <c r="DP719">
        <v>36.1</v>
      </c>
      <c r="DR719">
        <v>0.87</v>
      </c>
      <c r="DT719">
        <v>19</v>
      </c>
      <c r="DV719">
        <v>3.45</v>
      </c>
      <c r="DX719">
        <v>24.6</v>
      </c>
      <c r="DZ719">
        <v>194</v>
      </c>
      <c r="EB719">
        <v>0.4</v>
      </c>
      <c r="ED719">
        <v>7.59</v>
      </c>
      <c r="EF719">
        <v>0.47</v>
      </c>
      <c r="EL719">
        <v>75.5</v>
      </c>
      <c r="EM719" t="s">
        <v>719</v>
      </c>
      <c r="EN719">
        <v>1.2E-2</v>
      </c>
      <c r="EP719">
        <v>82</v>
      </c>
      <c r="ER719">
        <v>7.1999999999999995E-2</v>
      </c>
      <c r="EY719" t="s">
        <v>720</v>
      </c>
      <c r="EZ719">
        <v>0.11</v>
      </c>
      <c r="FD719">
        <v>0.4</v>
      </c>
      <c r="FH719">
        <v>1.9</v>
      </c>
      <c r="FN719">
        <v>13.1</v>
      </c>
      <c r="FP719">
        <v>0.29799999999999999</v>
      </c>
      <c r="FX719">
        <v>71.599999999999994</v>
      </c>
      <c r="FY719" t="s">
        <v>719</v>
      </c>
      <c r="FZ719">
        <v>0.02</v>
      </c>
      <c r="GB719">
        <v>1.59</v>
      </c>
      <c r="GD719">
        <v>2.7</v>
      </c>
      <c r="GE719" t="s">
        <v>719</v>
      </c>
      <c r="GF719">
        <v>0.01</v>
      </c>
      <c r="GH719">
        <v>1320</v>
      </c>
      <c r="GJ719">
        <v>0.33</v>
      </c>
      <c r="GL719">
        <v>10.5</v>
      </c>
      <c r="GR719">
        <v>9.5000000000000001E-2</v>
      </c>
      <c r="GT719">
        <v>4</v>
      </c>
      <c r="GV719">
        <v>49.6</v>
      </c>
      <c r="GX719">
        <v>0.76</v>
      </c>
      <c r="GZ719">
        <v>0.58899999999999997</v>
      </c>
      <c r="IN719">
        <v>2.17</v>
      </c>
      <c r="IP719">
        <v>169</v>
      </c>
      <c r="IR719">
        <v>180</v>
      </c>
      <c r="IV719">
        <v>1.39</v>
      </c>
      <c r="IX719">
        <v>7.6</v>
      </c>
      <c r="JB719">
        <v>10</v>
      </c>
      <c r="LA719" t="s">
        <v>720</v>
      </c>
      <c r="LB719">
        <v>13</v>
      </c>
      <c r="LF719">
        <v>473</v>
      </c>
      <c r="LG719" t="s">
        <v>720</v>
      </c>
      <c r="LH719">
        <v>497</v>
      </c>
      <c r="LJ719">
        <v>341</v>
      </c>
      <c r="LL719">
        <v>0.64</v>
      </c>
      <c r="LN719">
        <v>69</v>
      </c>
      <c r="MH719">
        <v>0.129</v>
      </c>
      <c r="MI719" t="s">
        <v>719</v>
      </c>
      <c r="MJ719">
        <v>2.5999999999999999E-2</v>
      </c>
      <c r="ML719">
        <v>1.41</v>
      </c>
      <c r="MN719">
        <v>4.3999999999999997E-2</v>
      </c>
      <c r="MW719" t="s">
        <v>719</v>
      </c>
      <c r="MX719">
        <v>0.01</v>
      </c>
      <c r="NB719">
        <v>10</v>
      </c>
      <c r="NJ719">
        <v>44</v>
      </c>
      <c r="NL719">
        <v>32</v>
      </c>
      <c r="PF719">
        <v>10</v>
      </c>
      <c r="RL719">
        <v>3045</v>
      </c>
      <c r="RP719">
        <v>769</v>
      </c>
    </row>
    <row r="720" spans="1:484" x14ac:dyDescent="0.25">
      <c r="A720" t="s">
        <v>713</v>
      </c>
      <c r="B720">
        <v>9364500</v>
      </c>
      <c r="C720" s="1">
        <v>40190</v>
      </c>
      <c r="D720" s="2">
        <v>0.62152777777777779</v>
      </c>
      <c r="G720" t="s">
        <v>714</v>
      </c>
      <c r="H720" t="s">
        <v>725</v>
      </c>
      <c r="I720" t="s">
        <v>716</v>
      </c>
      <c r="J720" t="s">
        <v>717</v>
      </c>
      <c r="P720">
        <v>0.9</v>
      </c>
      <c r="PF720">
        <v>70</v>
      </c>
      <c r="RP720">
        <v>741</v>
      </c>
    </row>
    <row r="721" spans="1:492" x14ac:dyDescent="0.25">
      <c r="A721" t="s">
        <v>713</v>
      </c>
      <c r="B721">
        <v>9364500</v>
      </c>
      <c r="C721" s="1">
        <v>40218</v>
      </c>
      <c r="D721" s="2">
        <v>0.52430555555555558</v>
      </c>
      <c r="G721" t="s">
        <v>714</v>
      </c>
      <c r="H721" t="s">
        <v>725</v>
      </c>
      <c r="I721" t="s">
        <v>716</v>
      </c>
      <c r="J721" t="s">
        <v>717</v>
      </c>
      <c r="P721">
        <v>3.4</v>
      </c>
      <c r="PF721">
        <v>70</v>
      </c>
      <c r="RP721">
        <v>768</v>
      </c>
    </row>
    <row r="722" spans="1:492" x14ac:dyDescent="0.25">
      <c r="A722" t="s">
        <v>713</v>
      </c>
      <c r="B722">
        <v>9364500</v>
      </c>
      <c r="C722" s="1">
        <v>40267</v>
      </c>
      <c r="D722" s="2">
        <v>0.44791666666666669</v>
      </c>
      <c r="G722" t="s">
        <v>721</v>
      </c>
      <c r="H722" t="s">
        <v>725</v>
      </c>
      <c r="I722" t="s">
        <v>716</v>
      </c>
      <c r="J722" t="s">
        <v>717</v>
      </c>
      <c r="P722">
        <v>8.1999999999999993</v>
      </c>
      <c r="PF722">
        <v>70</v>
      </c>
      <c r="RP722">
        <v>648</v>
      </c>
    </row>
    <row r="723" spans="1:492" x14ac:dyDescent="0.25">
      <c r="A723" t="s">
        <v>713</v>
      </c>
      <c r="B723">
        <v>9364500</v>
      </c>
      <c r="C723" s="1">
        <v>40288</v>
      </c>
      <c r="D723" s="2">
        <v>0.78125</v>
      </c>
      <c r="G723" t="s">
        <v>721</v>
      </c>
      <c r="H723" t="s">
        <v>725</v>
      </c>
      <c r="I723" t="s">
        <v>716</v>
      </c>
      <c r="J723" t="s">
        <v>717</v>
      </c>
      <c r="P723">
        <v>12.7</v>
      </c>
      <c r="PF723">
        <v>70</v>
      </c>
      <c r="RP723">
        <v>326</v>
      </c>
    </row>
    <row r="724" spans="1:492" x14ac:dyDescent="0.25">
      <c r="A724" t="s">
        <v>713</v>
      </c>
      <c r="B724">
        <v>9364500</v>
      </c>
      <c r="C724" s="1">
        <v>40316</v>
      </c>
      <c r="D724" s="2">
        <v>0.5625</v>
      </c>
      <c r="G724" t="s">
        <v>721</v>
      </c>
      <c r="H724" t="s">
        <v>725</v>
      </c>
      <c r="I724" t="s">
        <v>716</v>
      </c>
      <c r="J724" t="s">
        <v>717</v>
      </c>
      <c r="N724">
        <v>146</v>
      </c>
      <c r="P724">
        <v>13.5</v>
      </c>
      <c r="R724">
        <v>24.5</v>
      </c>
      <c r="T724">
        <v>627</v>
      </c>
      <c r="X724">
        <v>1560</v>
      </c>
      <c r="Z724">
        <v>9</v>
      </c>
      <c r="AB724">
        <v>5.95</v>
      </c>
      <c r="AF724">
        <v>318</v>
      </c>
      <c r="AH724">
        <v>1.0000000000000001E-5</v>
      </c>
      <c r="AJ724">
        <v>9.6</v>
      </c>
      <c r="AL724">
        <v>112</v>
      </c>
      <c r="AP724">
        <v>8.3000000000000007</v>
      </c>
      <c r="AR724">
        <v>8.1999999999999993</v>
      </c>
      <c r="AT724">
        <v>0.9</v>
      </c>
      <c r="BD724">
        <v>1</v>
      </c>
      <c r="BF724">
        <v>104</v>
      </c>
      <c r="BI724" t="s">
        <v>719</v>
      </c>
      <c r="BJ724">
        <v>0.36</v>
      </c>
      <c r="BK724" t="s">
        <v>719</v>
      </c>
      <c r="BL724">
        <v>0.17</v>
      </c>
      <c r="BM724" t="s">
        <v>720</v>
      </c>
      <c r="BN724">
        <v>0.28999999999999998</v>
      </c>
      <c r="BO724" t="s">
        <v>719</v>
      </c>
      <c r="BP724">
        <v>0.12</v>
      </c>
      <c r="BQ724" t="s">
        <v>719</v>
      </c>
      <c r="BR724">
        <v>0.02</v>
      </c>
      <c r="BS724" t="s">
        <v>720</v>
      </c>
      <c r="BT724">
        <v>0.02</v>
      </c>
      <c r="BW724" t="s">
        <v>719</v>
      </c>
      <c r="BX724">
        <v>2E-3</v>
      </c>
      <c r="CA724" t="s">
        <v>719</v>
      </c>
      <c r="CB724">
        <v>0.04</v>
      </c>
      <c r="CF724">
        <v>0.12</v>
      </c>
      <c r="CH724">
        <v>0.32</v>
      </c>
      <c r="CM724" t="s">
        <v>719</v>
      </c>
      <c r="CN724">
        <v>0.04</v>
      </c>
      <c r="CS724" t="s">
        <v>719</v>
      </c>
      <c r="CT724">
        <v>2.5000000000000001E-2</v>
      </c>
      <c r="CV724">
        <v>7.6999999999999999E-2</v>
      </c>
      <c r="CW724" t="s">
        <v>720</v>
      </c>
      <c r="CX724">
        <v>4.0000000000000001E-3</v>
      </c>
      <c r="DA724" t="s">
        <v>719</v>
      </c>
      <c r="DB724">
        <v>8.0000000000000002E-3</v>
      </c>
      <c r="DF724">
        <v>133</v>
      </c>
      <c r="DH724">
        <v>46</v>
      </c>
      <c r="DJ724">
        <v>44</v>
      </c>
      <c r="DL724">
        <v>43.5</v>
      </c>
      <c r="DN724">
        <v>5.87</v>
      </c>
      <c r="DP724">
        <v>8.9</v>
      </c>
      <c r="DR724">
        <v>0.34</v>
      </c>
      <c r="DT724">
        <v>13</v>
      </c>
      <c r="DV724">
        <v>1.18</v>
      </c>
      <c r="DX724">
        <v>6.11</v>
      </c>
      <c r="DZ724">
        <v>60.5</v>
      </c>
      <c r="EB724">
        <v>0.28999999999999998</v>
      </c>
      <c r="ED724">
        <v>4.75</v>
      </c>
      <c r="EF724">
        <v>0.33</v>
      </c>
      <c r="EL724">
        <v>58.4</v>
      </c>
      <c r="EM724" t="s">
        <v>719</v>
      </c>
      <c r="EN724">
        <v>1.2E-2</v>
      </c>
      <c r="EP724">
        <v>19</v>
      </c>
      <c r="ER724">
        <v>2.7E-2</v>
      </c>
      <c r="EY724" t="s">
        <v>720</v>
      </c>
      <c r="EZ724">
        <v>0.11</v>
      </c>
      <c r="FD724">
        <v>0.13800000000000001</v>
      </c>
      <c r="FH724">
        <v>1.8</v>
      </c>
      <c r="FN724">
        <v>44.7</v>
      </c>
      <c r="FP724">
        <v>0.32400000000000001</v>
      </c>
      <c r="FX724">
        <v>11.7</v>
      </c>
      <c r="FY724" t="s">
        <v>719</v>
      </c>
      <c r="FZ724">
        <v>0.02</v>
      </c>
      <c r="GB724">
        <v>0.76600000000000001</v>
      </c>
      <c r="GD724">
        <v>0.67</v>
      </c>
      <c r="GE724" t="s">
        <v>720</v>
      </c>
      <c r="GF724">
        <v>8.0000000000000002E-3</v>
      </c>
      <c r="GH724">
        <v>479</v>
      </c>
      <c r="GJ724">
        <v>0.28000000000000003</v>
      </c>
      <c r="GL724">
        <v>6.6</v>
      </c>
      <c r="GR724">
        <v>0.11799999999999999</v>
      </c>
      <c r="GV724">
        <v>11</v>
      </c>
      <c r="GX724">
        <v>0.28999999999999998</v>
      </c>
      <c r="GZ724">
        <v>0.30599999999999999</v>
      </c>
      <c r="HD724">
        <v>0</v>
      </c>
      <c r="HF724">
        <v>1</v>
      </c>
      <c r="HH724">
        <v>0</v>
      </c>
      <c r="HJ724">
        <v>0</v>
      </c>
      <c r="HL724">
        <v>0</v>
      </c>
      <c r="HN724">
        <v>0</v>
      </c>
      <c r="HP724">
        <v>1</v>
      </c>
      <c r="HR724">
        <v>1</v>
      </c>
      <c r="IN724">
        <v>0.755</v>
      </c>
      <c r="IP724">
        <v>89.6</v>
      </c>
      <c r="IV724">
        <v>1.81</v>
      </c>
      <c r="IX724">
        <v>44</v>
      </c>
      <c r="JB724">
        <v>120</v>
      </c>
      <c r="JP724">
        <v>87</v>
      </c>
      <c r="LA724" t="s">
        <v>720</v>
      </c>
      <c r="LB724">
        <v>18</v>
      </c>
      <c r="LF724">
        <v>208</v>
      </c>
      <c r="LJ724">
        <v>877</v>
      </c>
      <c r="LL724">
        <v>0.28000000000000003</v>
      </c>
      <c r="LN724">
        <v>34</v>
      </c>
      <c r="MG724" t="s">
        <v>720</v>
      </c>
      <c r="MH724">
        <v>3.1E-2</v>
      </c>
      <c r="MI724" t="s">
        <v>719</v>
      </c>
      <c r="MJ724">
        <v>2.5999999999999999E-2</v>
      </c>
      <c r="MK724" t="s">
        <v>719</v>
      </c>
      <c r="ML724">
        <v>0.17699999999999999</v>
      </c>
      <c r="MM724" t="s">
        <v>719</v>
      </c>
      <c r="MN724">
        <v>7.0000000000000001E-3</v>
      </c>
      <c r="MW724" t="s">
        <v>719</v>
      </c>
      <c r="MX724">
        <v>0.01</v>
      </c>
      <c r="NB724">
        <v>10</v>
      </c>
      <c r="NJ724">
        <v>159</v>
      </c>
      <c r="NL724">
        <v>670</v>
      </c>
      <c r="PF724">
        <v>40</v>
      </c>
      <c r="RL724">
        <v>3051</v>
      </c>
      <c r="RP724">
        <v>319</v>
      </c>
    </row>
    <row r="725" spans="1:492" x14ac:dyDescent="0.25">
      <c r="A725" t="s">
        <v>713</v>
      </c>
      <c r="B725">
        <v>9364500</v>
      </c>
      <c r="C725" s="1">
        <v>40323</v>
      </c>
      <c r="D725" s="2">
        <v>0.82291666666666663</v>
      </c>
      <c r="G725" t="s">
        <v>721</v>
      </c>
      <c r="H725" t="s">
        <v>725</v>
      </c>
      <c r="I725" t="s">
        <v>716</v>
      </c>
      <c r="J725" t="s">
        <v>717</v>
      </c>
      <c r="P725">
        <v>12.8</v>
      </c>
      <c r="PF725">
        <v>70</v>
      </c>
      <c r="RP725">
        <v>256</v>
      </c>
    </row>
    <row r="726" spans="1:492" x14ac:dyDescent="0.25">
      <c r="A726" t="s">
        <v>713</v>
      </c>
      <c r="B726">
        <v>9364500</v>
      </c>
      <c r="C726" s="1">
        <v>40344</v>
      </c>
      <c r="D726" s="2">
        <v>0.63194444444444442</v>
      </c>
      <c r="G726" t="s">
        <v>721</v>
      </c>
      <c r="H726" t="s">
        <v>725</v>
      </c>
      <c r="I726" t="s">
        <v>716</v>
      </c>
      <c r="J726" t="s">
        <v>717</v>
      </c>
      <c r="PF726">
        <v>70</v>
      </c>
      <c r="RP726">
        <v>381</v>
      </c>
    </row>
    <row r="727" spans="1:492" x14ac:dyDescent="0.25">
      <c r="A727" t="s">
        <v>713</v>
      </c>
      <c r="B727">
        <v>9364500</v>
      </c>
      <c r="C727" s="1">
        <v>40372</v>
      </c>
      <c r="D727" s="2">
        <v>0.59722222222222221</v>
      </c>
      <c r="G727" t="s">
        <v>721</v>
      </c>
      <c r="H727" t="s">
        <v>725</v>
      </c>
      <c r="I727" t="s">
        <v>716</v>
      </c>
      <c r="J727" t="s">
        <v>717</v>
      </c>
      <c r="P727">
        <v>25.5</v>
      </c>
      <c r="AB727">
        <v>4.33</v>
      </c>
      <c r="IV727">
        <v>1.32</v>
      </c>
      <c r="PF727">
        <v>70</v>
      </c>
      <c r="RP727">
        <v>642</v>
      </c>
    </row>
    <row r="728" spans="1:492" x14ac:dyDescent="0.25">
      <c r="A728" t="s">
        <v>713</v>
      </c>
      <c r="B728">
        <v>9364500</v>
      </c>
      <c r="C728" s="1">
        <v>40387</v>
      </c>
      <c r="D728" s="2">
        <v>0.39166666666666666</v>
      </c>
      <c r="G728" t="s">
        <v>721</v>
      </c>
      <c r="H728" t="s">
        <v>725</v>
      </c>
      <c r="I728" t="s">
        <v>716</v>
      </c>
      <c r="J728" t="s">
        <v>717</v>
      </c>
      <c r="N728">
        <v>120</v>
      </c>
      <c r="P728">
        <v>21.7</v>
      </c>
      <c r="R728">
        <v>25.6</v>
      </c>
      <c r="T728">
        <v>633</v>
      </c>
      <c r="X728">
        <v>389</v>
      </c>
      <c r="Z728">
        <v>12</v>
      </c>
      <c r="AB728">
        <v>4.83</v>
      </c>
      <c r="AF728">
        <v>639</v>
      </c>
      <c r="AH728">
        <v>1.0000000000000001E-5</v>
      </c>
      <c r="AJ728">
        <v>7.3</v>
      </c>
      <c r="AL728">
        <v>100</v>
      </c>
      <c r="AP728">
        <v>8.1</v>
      </c>
      <c r="AR728">
        <v>8.1999999999999993</v>
      </c>
      <c r="AT728">
        <v>2.4</v>
      </c>
      <c r="BD728">
        <v>1</v>
      </c>
      <c r="BF728">
        <v>179</v>
      </c>
      <c r="BJ728">
        <v>1</v>
      </c>
      <c r="BM728" t="s">
        <v>720</v>
      </c>
      <c r="BN728">
        <v>0.73</v>
      </c>
      <c r="BQ728" t="s">
        <v>720</v>
      </c>
      <c r="BR728">
        <v>0.01</v>
      </c>
      <c r="BS728" t="s">
        <v>720</v>
      </c>
      <c r="BT728">
        <v>0.05</v>
      </c>
      <c r="BX728">
        <v>7.0000000000000001E-3</v>
      </c>
      <c r="CB728">
        <v>0.214</v>
      </c>
      <c r="CH728">
        <v>0.78</v>
      </c>
      <c r="CN728">
        <v>0.22</v>
      </c>
      <c r="CT728">
        <v>3.5999999999999997E-2</v>
      </c>
      <c r="CV728">
        <v>0.29699999999999999</v>
      </c>
      <c r="CX728">
        <v>1.4E-2</v>
      </c>
      <c r="DB728">
        <v>1.2E-2</v>
      </c>
      <c r="DF728">
        <v>266</v>
      </c>
      <c r="DH728">
        <v>117</v>
      </c>
      <c r="DJ728">
        <v>114</v>
      </c>
      <c r="DL728">
        <v>87.3</v>
      </c>
      <c r="DN728">
        <v>11.4</v>
      </c>
      <c r="DP728">
        <v>28.5</v>
      </c>
      <c r="DR728">
        <v>0.76</v>
      </c>
      <c r="DT728">
        <v>19</v>
      </c>
      <c r="DV728">
        <v>3.46</v>
      </c>
      <c r="DX728">
        <v>19.399999999999999</v>
      </c>
      <c r="DZ728">
        <v>151</v>
      </c>
      <c r="EB728">
        <v>0.41</v>
      </c>
      <c r="ED728">
        <v>8.8699999999999992</v>
      </c>
      <c r="EF728">
        <v>0.94</v>
      </c>
      <c r="EL728">
        <v>166</v>
      </c>
      <c r="EM728" t="s">
        <v>719</v>
      </c>
      <c r="EN728">
        <v>1.2E-2</v>
      </c>
      <c r="EP728">
        <v>67</v>
      </c>
      <c r="EQ728" t="s">
        <v>719</v>
      </c>
      <c r="ER728">
        <v>0.02</v>
      </c>
      <c r="EY728" t="s">
        <v>719</v>
      </c>
      <c r="EZ728">
        <v>0.12</v>
      </c>
      <c r="FD728">
        <v>0.13700000000000001</v>
      </c>
      <c r="FH728">
        <v>1.4</v>
      </c>
      <c r="FN728">
        <v>6.5</v>
      </c>
      <c r="FP728">
        <v>5.8999999999999997E-2</v>
      </c>
      <c r="FX728">
        <v>1.96</v>
      </c>
      <c r="FY728" t="s">
        <v>719</v>
      </c>
      <c r="FZ728">
        <v>0.02</v>
      </c>
      <c r="GB728">
        <v>1.83</v>
      </c>
      <c r="GD728">
        <v>0.56000000000000005</v>
      </c>
      <c r="GE728" t="s">
        <v>719</v>
      </c>
      <c r="GF728">
        <v>0.01</v>
      </c>
      <c r="GH728">
        <v>1160</v>
      </c>
      <c r="GJ728">
        <v>0.83</v>
      </c>
      <c r="GK728" t="s">
        <v>719</v>
      </c>
      <c r="GL728">
        <v>2.8</v>
      </c>
      <c r="GR728">
        <v>0.16800000000000001</v>
      </c>
      <c r="GT728">
        <v>5.3</v>
      </c>
      <c r="GV728">
        <v>40.6</v>
      </c>
      <c r="GX728">
        <v>0.45</v>
      </c>
      <c r="GZ728">
        <v>0.42599999999999999</v>
      </c>
      <c r="IN728">
        <v>1.63</v>
      </c>
      <c r="IP728">
        <v>152</v>
      </c>
      <c r="IV728">
        <v>1.47</v>
      </c>
      <c r="IX728">
        <v>11</v>
      </c>
      <c r="JB728">
        <v>1100</v>
      </c>
      <c r="JP728">
        <v>149</v>
      </c>
      <c r="LB728">
        <v>190</v>
      </c>
      <c r="LF728">
        <v>421</v>
      </c>
      <c r="LG728" t="s">
        <v>720</v>
      </c>
      <c r="LH728">
        <v>402</v>
      </c>
      <c r="LJ728">
        <v>442</v>
      </c>
      <c r="LL728">
        <v>0.56999999999999995</v>
      </c>
      <c r="LN728">
        <v>90</v>
      </c>
      <c r="MG728" t="s">
        <v>720</v>
      </c>
      <c r="MH728">
        <v>6.4000000000000001E-2</v>
      </c>
      <c r="MI728" t="s">
        <v>720</v>
      </c>
      <c r="MJ728">
        <v>1.4999999999999999E-2</v>
      </c>
      <c r="ML728">
        <v>0.94899999999999995</v>
      </c>
      <c r="MN728">
        <v>2.1999999999999999E-2</v>
      </c>
      <c r="MX728">
        <v>1.2E-2</v>
      </c>
      <c r="NB728">
        <v>10</v>
      </c>
      <c r="NJ728">
        <v>481</v>
      </c>
      <c r="NL728">
        <v>505</v>
      </c>
      <c r="PF728">
        <v>10</v>
      </c>
      <c r="RL728">
        <v>3045</v>
      </c>
      <c r="RP728">
        <v>636</v>
      </c>
    </row>
    <row r="729" spans="1:492" x14ac:dyDescent="0.25">
      <c r="A729" t="s">
        <v>713</v>
      </c>
      <c r="B729">
        <v>9364500</v>
      </c>
      <c r="C729" s="1">
        <v>40387</v>
      </c>
      <c r="D729" s="2">
        <v>0.4375</v>
      </c>
      <c r="G729" t="s">
        <v>721</v>
      </c>
      <c r="H729" t="s">
        <v>725</v>
      </c>
      <c r="I729" t="s">
        <v>716</v>
      </c>
      <c r="J729" t="s">
        <v>717</v>
      </c>
      <c r="P729">
        <v>22.1</v>
      </c>
      <c r="AB729">
        <v>4.82</v>
      </c>
      <c r="IV729">
        <v>1.47</v>
      </c>
      <c r="PF729">
        <v>70</v>
      </c>
      <c r="RP729">
        <v>639</v>
      </c>
    </row>
    <row r="730" spans="1:492" x14ac:dyDescent="0.25">
      <c r="A730" t="s">
        <v>713</v>
      </c>
      <c r="B730">
        <v>9364500</v>
      </c>
      <c r="C730" s="1">
        <v>40407</v>
      </c>
      <c r="D730" s="2">
        <v>0.65625</v>
      </c>
      <c r="G730" t="s">
        <v>721</v>
      </c>
      <c r="H730" t="s">
        <v>725</v>
      </c>
      <c r="I730" t="s">
        <v>716</v>
      </c>
      <c r="J730" t="s">
        <v>717</v>
      </c>
      <c r="P730">
        <v>24.9</v>
      </c>
      <c r="PF730">
        <v>70</v>
      </c>
      <c r="RP730">
        <v>566</v>
      </c>
    </row>
    <row r="731" spans="1:492" x14ac:dyDescent="0.25">
      <c r="A731" t="s">
        <v>713</v>
      </c>
      <c r="B731">
        <v>9364500</v>
      </c>
      <c r="C731" s="1">
        <v>40456</v>
      </c>
      <c r="D731" s="2">
        <v>0.63194444444444442</v>
      </c>
      <c r="G731" t="s">
        <v>721</v>
      </c>
      <c r="H731" t="s">
        <v>725</v>
      </c>
      <c r="I731" t="s">
        <v>716</v>
      </c>
      <c r="J731" t="s">
        <v>717</v>
      </c>
      <c r="P731">
        <v>19.399999999999999</v>
      </c>
      <c r="AB731">
        <v>4.2300000000000004</v>
      </c>
      <c r="IV731">
        <v>1.29</v>
      </c>
      <c r="PF731">
        <v>70</v>
      </c>
      <c r="RP731">
        <v>752</v>
      </c>
    </row>
    <row r="732" spans="1:492" x14ac:dyDescent="0.25">
      <c r="A732" t="s">
        <v>713</v>
      </c>
      <c r="B732">
        <v>9364500</v>
      </c>
      <c r="C732" s="1">
        <v>40499</v>
      </c>
      <c r="D732" s="2">
        <v>0.4236111111111111</v>
      </c>
      <c r="G732" t="s">
        <v>714</v>
      </c>
      <c r="H732" t="s">
        <v>725</v>
      </c>
      <c r="I732" t="s">
        <v>716</v>
      </c>
      <c r="J732" t="s">
        <v>717</v>
      </c>
      <c r="P732">
        <v>5</v>
      </c>
      <c r="AB732">
        <v>1.84</v>
      </c>
      <c r="IV732">
        <v>0.56000000000000005</v>
      </c>
      <c r="PF732">
        <v>70</v>
      </c>
      <c r="RP732">
        <v>489</v>
      </c>
    </row>
    <row r="733" spans="1:492" x14ac:dyDescent="0.25">
      <c r="A733" t="s">
        <v>713</v>
      </c>
      <c r="B733">
        <v>9364500</v>
      </c>
      <c r="C733" s="1">
        <v>40499</v>
      </c>
      <c r="D733" s="2">
        <v>0.67361111111111116</v>
      </c>
      <c r="G733" t="s">
        <v>714</v>
      </c>
      <c r="H733" t="s">
        <v>725</v>
      </c>
      <c r="I733" t="s">
        <v>716</v>
      </c>
      <c r="J733" t="s">
        <v>717</v>
      </c>
      <c r="P733">
        <v>5.5</v>
      </c>
      <c r="PF733">
        <v>70</v>
      </c>
      <c r="RP733">
        <v>660</v>
      </c>
    </row>
    <row r="734" spans="1:492" x14ac:dyDescent="0.25">
      <c r="A734" t="s">
        <v>713</v>
      </c>
      <c r="B734">
        <v>9364500</v>
      </c>
      <c r="C734" s="1">
        <v>40519</v>
      </c>
      <c r="D734" s="2">
        <v>0.48472222222222222</v>
      </c>
      <c r="G734" t="s">
        <v>714</v>
      </c>
      <c r="H734" t="s">
        <v>725</v>
      </c>
      <c r="I734" t="s">
        <v>716</v>
      </c>
      <c r="J734" t="s">
        <v>717</v>
      </c>
      <c r="N734">
        <v>100</v>
      </c>
      <c r="P734">
        <v>3.5</v>
      </c>
      <c r="R734">
        <v>11.7</v>
      </c>
      <c r="T734">
        <v>636</v>
      </c>
      <c r="Z734">
        <v>10</v>
      </c>
      <c r="AB734">
        <v>9.16</v>
      </c>
      <c r="AF734">
        <v>663</v>
      </c>
      <c r="AG734" t="s">
        <v>718</v>
      </c>
      <c r="AJ734">
        <v>12.4</v>
      </c>
      <c r="AL734">
        <v>112</v>
      </c>
      <c r="AP734">
        <v>8.4</v>
      </c>
      <c r="AR734">
        <v>8.1</v>
      </c>
      <c r="AT734">
        <v>1</v>
      </c>
      <c r="BD734">
        <v>2</v>
      </c>
      <c r="BF734">
        <v>182</v>
      </c>
      <c r="BJ734">
        <v>0.24</v>
      </c>
      <c r="BL734">
        <v>0.14000000000000001</v>
      </c>
      <c r="BM734" t="s">
        <v>720</v>
      </c>
      <c r="BN734">
        <v>7.0000000000000007E-2</v>
      </c>
      <c r="BO734" t="s">
        <v>719</v>
      </c>
      <c r="BP734">
        <v>7.0000000000000007E-2</v>
      </c>
      <c r="BQ734" t="s">
        <v>719</v>
      </c>
      <c r="BR734">
        <v>0.01</v>
      </c>
      <c r="BS734" t="s">
        <v>720</v>
      </c>
      <c r="BT734">
        <v>0.1</v>
      </c>
      <c r="BX734">
        <v>4.0000000000000001E-3</v>
      </c>
      <c r="CB734">
        <v>6.3E-2</v>
      </c>
      <c r="CF734">
        <v>7.0000000000000007E-2</v>
      </c>
      <c r="CH734">
        <v>0.17</v>
      </c>
      <c r="CN734">
        <v>7.0000000000000007E-2</v>
      </c>
      <c r="CT734">
        <v>1.4999999999999999E-2</v>
      </c>
      <c r="CV734">
        <v>2.5999999999999999E-2</v>
      </c>
      <c r="CW734" t="s">
        <v>719</v>
      </c>
      <c r="CX734">
        <v>3.0000000000000001E-3</v>
      </c>
      <c r="DB734">
        <v>5.0000000000000001E-3</v>
      </c>
      <c r="DF734">
        <v>287</v>
      </c>
      <c r="DH734">
        <v>135</v>
      </c>
      <c r="DJ734">
        <v>138</v>
      </c>
      <c r="DL734">
        <v>92.2</v>
      </c>
      <c r="DN734">
        <v>13.7</v>
      </c>
      <c r="DP734">
        <v>30.9</v>
      </c>
      <c r="DR734">
        <v>0.79</v>
      </c>
      <c r="DT734">
        <v>19</v>
      </c>
      <c r="DV734">
        <v>2.66</v>
      </c>
      <c r="DX734">
        <v>19.8</v>
      </c>
      <c r="DZ734">
        <v>180</v>
      </c>
      <c r="EB734">
        <v>0.39</v>
      </c>
      <c r="ED734">
        <v>4.5999999999999996</v>
      </c>
      <c r="EP734">
        <v>60</v>
      </c>
      <c r="FM734" t="s">
        <v>719</v>
      </c>
      <c r="FN734">
        <v>3.2</v>
      </c>
      <c r="IP734">
        <v>148</v>
      </c>
      <c r="IV734">
        <v>2.79</v>
      </c>
      <c r="JA734" t="s">
        <v>720</v>
      </c>
      <c r="JB734">
        <v>2</v>
      </c>
      <c r="JP734">
        <v>152</v>
      </c>
      <c r="KL734">
        <v>1001</v>
      </c>
      <c r="LA734" t="s">
        <v>720</v>
      </c>
      <c r="LB734">
        <v>6.4</v>
      </c>
      <c r="LF734">
        <v>435</v>
      </c>
      <c r="LH734">
        <v>436</v>
      </c>
      <c r="LL734">
        <v>0.59</v>
      </c>
      <c r="LN734">
        <v>88</v>
      </c>
      <c r="MG734" t="s">
        <v>720</v>
      </c>
      <c r="MH734">
        <v>0.127</v>
      </c>
      <c r="MI734" t="s">
        <v>719</v>
      </c>
      <c r="MJ734">
        <v>1.2999999999999999E-2</v>
      </c>
      <c r="ML734">
        <v>0.28000000000000003</v>
      </c>
      <c r="MN734">
        <v>1.2E-2</v>
      </c>
      <c r="NB734">
        <v>10</v>
      </c>
      <c r="NJ734">
        <v>27</v>
      </c>
      <c r="PF734">
        <v>10</v>
      </c>
      <c r="RL734">
        <v>3045</v>
      </c>
      <c r="RP734">
        <v>644</v>
      </c>
      <c r="RX734">
        <v>10</v>
      </c>
    </row>
    <row r="735" spans="1:492" x14ac:dyDescent="0.25">
      <c r="A735" t="s">
        <v>713</v>
      </c>
      <c r="B735">
        <v>9364500</v>
      </c>
      <c r="C735" s="1">
        <v>40570</v>
      </c>
      <c r="D735" s="2">
        <v>0.52083333333333337</v>
      </c>
      <c r="G735" t="s">
        <v>714</v>
      </c>
      <c r="H735" t="s">
        <v>725</v>
      </c>
      <c r="I735" t="s">
        <v>716</v>
      </c>
      <c r="J735" t="s">
        <v>717</v>
      </c>
      <c r="AB735">
        <v>4.45</v>
      </c>
      <c r="IV735">
        <v>1.36</v>
      </c>
      <c r="PF735">
        <v>70</v>
      </c>
      <c r="RP735">
        <v>695</v>
      </c>
    </row>
    <row r="736" spans="1:492" x14ac:dyDescent="0.25">
      <c r="A736" t="s">
        <v>713</v>
      </c>
      <c r="B736">
        <v>9364500</v>
      </c>
      <c r="C736" s="1">
        <v>40625</v>
      </c>
      <c r="D736" s="2">
        <v>0.71875</v>
      </c>
      <c r="G736" t="s">
        <v>721</v>
      </c>
      <c r="H736" t="s">
        <v>725</v>
      </c>
      <c r="I736" t="s">
        <v>716</v>
      </c>
      <c r="J736" t="s">
        <v>717</v>
      </c>
      <c r="P736">
        <v>11.8</v>
      </c>
      <c r="PF736">
        <v>70</v>
      </c>
      <c r="RP736">
        <v>600</v>
      </c>
    </row>
    <row r="737" spans="1:494" x14ac:dyDescent="0.25">
      <c r="A737" t="s">
        <v>713</v>
      </c>
      <c r="B737">
        <v>9364500</v>
      </c>
      <c r="C737" s="1">
        <v>40659</v>
      </c>
      <c r="D737" s="2">
        <v>0.66666666666666663</v>
      </c>
      <c r="G737" t="s">
        <v>721</v>
      </c>
      <c r="H737" t="s">
        <v>725</v>
      </c>
      <c r="I737" t="s">
        <v>716</v>
      </c>
      <c r="J737" t="s">
        <v>717</v>
      </c>
      <c r="P737">
        <v>13.1</v>
      </c>
      <c r="AB737">
        <v>4.8099999999999996</v>
      </c>
      <c r="IV737">
        <v>1.47</v>
      </c>
      <c r="PF737">
        <v>70</v>
      </c>
      <c r="RP737">
        <v>456</v>
      </c>
    </row>
    <row r="738" spans="1:494" x14ac:dyDescent="0.25">
      <c r="A738" t="s">
        <v>713</v>
      </c>
      <c r="B738">
        <v>9364500</v>
      </c>
      <c r="C738" s="1">
        <v>40703</v>
      </c>
      <c r="D738" s="2">
        <v>0.60416666666666663</v>
      </c>
      <c r="G738" t="s">
        <v>721</v>
      </c>
      <c r="H738" t="s">
        <v>725</v>
      </c>
      <c r="I738" t="s">
        <v>716</v>
      </c>
      <c r="J738" t="s">
        <v>717</v>
      </c>
      <c r="N738">
        <v>165</v>
      </c>
      <c r="P738">
        <v>13.5</v>
      </c>
      <c r="R738">
        <v>26.4</v>
      </c>
      <c r="T738">
        <v>628</v>
      </c>
      <c r="Z738">
        <v>9</v>
      </c>
      <c r="AF738">
        <v>187</v>
      </c>
      <c r="AH738">
        <v>1.0000000000000001E-5</v>
      </c>
      <c r="AJ738">
        <v>8.6999999999999993</v>
      </c>
      <c r="AL738">
        <v>102</v>
      </c>
      <c r="AP738">
        <v>8</v>
      </c>
      <c r="AR738">
        <v>8.1</v>
      </c>
      <c r="AT738">
        <v>1</v>
      </c>
      <c r="BD738">
        <v>0</v>
      </c>
      <c r="BF738">
        <v>61</v>
      </c>
      <c r="BJ738">
        <v>0.41</v>
      </c>
      <c r="BL738">
        <v>0.26</v>
      </c>
      <c r="BN738">
        <v>0.21</v>
      </c>
      <c r="BO738" t="s">
        <v>719</v>
      </c>
      <c r="BP738">
        <v>0.16</v>
      </c>
      <c r="BQ738" t="s">
        <v>719</v>
      </c>
      <c r="BR738">
        <v>0.01</v>
      </c>
      <c r="BT738">
        <v>0.1</v>
      </c>
      <c r="BX738">
        <v>2E-3</v>
      </c>
      <c r="CB738">
        <v>9.8000000000000004E-2</v>
      </c>
      <c r="CF738">
        <v>0.16</v>
      </c>
      <c r="CH738">
        <v>0.31</v>
      </c>
      <c r="CN738">
        <v>0.1</v>
      </c>
      <c r="CT738">
        <v>0.02</v>
      </c>
      <c r="CV738">
        <v>0.29899999999999999</v>
      </c>
      <c r="CX738">
        <v>6.0000000000000001E-3</v>
      </c>
      <c r="DB738">
        <v>6.0000000000000001E-3</v>
      </c>
      <c r="DF738">
        <v>81</v>
      </c>
      <c r="DH738">
        <v>31</v>
      </c>
      <c r="DJ738">
        <v>27</v>
      </c>
      <c r="DL738">
        <v>26.6</v>
      </c>
      <c r="DN738">
        <v>3.56</v>
      </c>
      <c r="DP738">
        <v>3.93</v>
      </c>
      <c r="DR738">
        <v>0.19</v>
      </c>
      <c r="DT738">
        <v>9</v>
      </c>
      <c r="DV738">
        <v>0.85</v>
      </c>
      <c r="DX738">
        <v>2.83</v>
      </c>
      <c r="DZ738">
        <v>32.9</v>
      </c>
      <c r="EB738">
        <v>0.16</v>
      </c>
      <c r="ED738">
        <v>5.29</v>
      </c>
      <c r="EP738">
        <v>10</v>
      </c>
      <c r="FN738">
        <v>65.8</v>
      </c>
      <c r="HD738">
        <v>0</v>
      </c>
      <c r="HF738">
        <v>0</v>
      </c>
      <c r="HH738">
        <v>1</v>
      </c>
      <c r="HJ738">
        <v>0</v>
      </c>
      <c r="HL738">
        <v>1</v>
      </c>
      <c r="HN738">
        <v>0</v>
      </c>
      <c r="HP738">
        <v>2</v>
      </c>
      <c r="HR738">
        <v>2</v>
      </c>
      <c r="IP738">
        <v>54.4</v>
      </c>
      <c r="JB738">
        <v>130</v>
      </c>
      <c r="JP738">
        <v>50</v>
      </c>
      <c r="KJ738">
        <v>2</v>
      </c>
      <c r="KL738">
        <v>1001</v>
      </c>
      <c r="LB738">
        <v>83</v>
      </c>
      <c r="LF738">
        <v>119</v>
      </c>
      <c r="LH738">
        <v>107</v>
      </c>
      <c r="LL738">
        <v>0.16</v>
      </c>
      <c r="MH738">
        <v>0.129</v>
      </c>
      <c r="MI738" t="s">
        <v>719</v>
      </c>
      <c r="MJ738">
        <v>1.2999999999999999E-2</v>
      </c>
      <c r="ML738">
        <v>0.436</v>
      </c>
      <c r="MN738">
        <v>5.0000000000000001E-3</v>
      </c>
      <c r="NB738">
        <v>10</v>
      </c>
      <c r="NJ738">
        <v>652</v>
      </c>
      <c r="PF738">
        <v>10</v>
      </c>
      <c r="RL738">
        <v>3051</v>
      </c>
      <c r="RN738">
        <v>50</v>
      </c>
      <c r="RP738">
        <v>183</v>
      </c>
      <c r="RX738">
        <v>1</v>
      </c>
      <c r="RZ738">
        <v>10801</v>
      </c>
    </row>
    <row r="739" spans="1:494" x14ac:dyDescent="0.25">
      <c r="A739" t="s">
        <v>713</v>
      </c>
      <c r="B739">
        <v>9364500</v>
      </c>
      <c r="C739" s="1">
        <v>40868</v>
      </c>
      <c r="D739" s="2">
        <v>0.69236111111111109</v>
      </c>
      <c r="G739" t="s">
        <v>714</v>
      </c>
      <c r="H739" t="s">
        <v>725</v>
      </c>
      <c r="I739" t="s">
        <v>716</v>
      </c>
      <c r="J739" t="s">
        <v>717</v>
      </c>
      <c r="N739">
        <v>130</v>
      </c>
      <c r="P739">
        <v>7</v>
      </c>
      <c r="R739">
        <v>7.2</v>
      </c>
      <c r="X739">
        <v>359</v>
      </c>
      <c r="Z739">
        <v>10</v>
      </c>
      <c r="AF739">
        <v>619</v>
      </c>
      <c r="HD739">
        <v>0</v>
      </c>
      <c r="HF739">
        <v>2</v>
      </c>
      <c r="HH739">
        <v>0</v>
      </c>
      <c r="HJ739">
        <v>0</v>
      </c>
      <c r="HL739">
        <v>0</v>
      </c>
      <c r="HN739">
        <v>0</v>
      </c>
      <c r="HP739">
        <v>0</v>
      </c>
      <c r="HR739">
        <v>1</v>
      </c>
      <c r="IX739">
        <v>10</v>
      </c>
      <c r="KJ739">
        <v>0.5</v>
      </c>
      <c r="KL739">
        <v>1001</v>
      </c>
      <c r="LF739">
        <v>386</v>
      </c>
      <c r="LJ739">
        <v>374</v>
      </c>
      <c r="LL739">
        <v>0.52</v>
      </c>
      <c r="NB739">
        <v>10</v>
      </c>
      <c r="ND739">
        <v>2</v>
      </c>
      <c r="PA739" t="s">
        <v>720</v>
      </c>
      <c r="PB739">
        <v>1.5</v>
      </c>
      <c r="PF739">
        <v>10</v>
      </c>
      <c r="RL739">
        <v>3045</v>
      </c>
      <c r="RX739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97E-73D0-49F9-B9C1-D77CCEA28ECF}">
  <dimension ref="A1:AD107"/>
  <sheetViews>
    <sheetView topLeftCell="H1" zoomScale="115" zoomScaleNormal="115" workbookViewId="0">
      <selection activeCell="T2" sqref="T2:AD87"/>
    </sheetView>
  </sheetViews>
  <sheetFormatPr defaultRowHeight="15" x14ac:dyDescent="0.25"/>
  <cols>
    <col min="3" max="3" width="10.7109375" bestFit="1" customWidth="1"/>
    <col min="4" max="4" width="10.85546875" bestFit="1" customWidth="1"/>
    <col min="5" max="5" width="10.85546875" customWidth="1"/>
    <col min="15" max="16" width="10.140625" bestFit="1" customWidth="1"/>
    <col min="20" max="20" width="10.140625" bestFit="1" customWidth="1"/>
  </cols>
  <sheetData>
    <row r="1" spans="1:30" x14ac:dyDescent="0.25">
      <c r="C1" t="s">
        <v>1951</v>
      </c>
      <c r="D1" t="s">
        <v>1952</v>
      </c>
      <c r="E1" s="13" t="s">
        <v>727</v>
      </c>
      <c r="F1" t="s">
        <v>1953</v>
      </c>
      <c r="G1" t="s">
        <v>1954</v>
      </c>
      <c r="H1" s="13" t="s">
        <v>2163</v>
      </c>
      <c r="I1" s="13" t="s">
        <v>2164</v>
      </c>
      <c r="J1" s="13" t="s">
        <v>2165</v>
      </c>
      <c r="K1" s="13" t="s">
        <v>2166</v>
      </c>
      <c r="L1" s="6" t="s">
        <v>1960</v>
      </c>
      <c r="M1" s="6" t="s">
        <v>1961</v>
      </c>
      <c r="N1" s="13"/>
      <c r="O1" s="13"/>
      <c r="P1" s="13"/>
      <c r="Q1" s="13" t="s">
        <v>727</v>
      </c>
      <c r="T1" t="s">
        <v>1951</v>
      </c>
      <c r="U1" t="s">
        <v>1952</v>
      </c>
      <c r="V1" t="s">
        <v>727</v>
      </c>
      <c r="W1" t="s">
        <v>2150</v>
      </c>
      <c r="X1" t="s">
        <v>2163</v>
      </c>
      <c r="Y1" t="s">
        <v>2167</v>
      </c>
      <c r="Z1" t="s">
        <v>2165</v>
      </c>
      <c r="AA1" t="s">
        <v>2168</v>
      </c>
      <c r="AB1" t="s">
        <v>2169</v>
      </c>
      <c r="AC1" t="s">
        <v>2170</v>
      </c>
      <c r="AD1" t="s">
        <v>2171</v>
      </c>
    </row>
    <row r="2" spans="1:30" x14ac:dyDescent="0.25">
      <c r="C2" t="s">
        <v>201</v>
      </c>
      <c r="D2" t="s">
        <v>202</v>
      </c>
      <c r="E2" t="s">
        <v>222</v>
      </c>
      <c r="F2" t="s">
        <v>254</v>
      </c>
      <c r="G2" t="s">
        <v>256</v>
      </c>
      <c r="H2" t="s">
        <v>314</v>
      </c>
      <c r="I2" t="s">
        <v>316</v>
      </c>
      <c r="J2" t="s">
        <v>318</v>
      </c>
      <c r="K2" t="s">
        <v>324</v>
      </c>
      <c r="L2" t="s">
        <v>326</v>
      </c>
      <c r="M2" t="s">
        <v>328</v>
      </c>
      <c r="O2" t="s">
        <v>1968</v>
      </c>
      <c r="P2" t="s">
        <v>1969</v>
      </c>
      <c r="Q2">
        <v>826</v>
      </c>
      <c r="T2" t="s">
        <v>1968</v>
      </c>
      <c r="U2" t="s">
        <v>1969</v>
      </c>
      <c r="V2">
        <v>826</v>
      </c>
      <c r="W2">
        <v>130</v>
      </c>
      <c r="X2">
        <v>74</v>
      </c>
      <c r="Y2">
        <v>14</v>
      </c>
      <c r="Z2">
        <v>28</v>
      </c>
      <c r="AA2">
        <v>2.1</v>
      </c>
      <c r="AB2">
        <v>11</v>
      </c>
      <c r="AC2">
        <v>-9999</v>
      </c>
      <c r="AD2">
        <v>-9999</v>
      </c>
    </row>
    <row r="3" spans="1:30" x14ac:dyDescent="0.25">
      <c r="O3" t="s">
        <v>1970</v>
      </c>
      <c r="P3" t="s">
        <v>1971</v>
      </c>
      <c r="Q3">
        <v>1440</v>
      </c>
      <c r="T3" t="s">
        <v>1972</v>
      </c>
      <c r="U3" t="s">
        <v>1973</v>
      </c>
      <c r="V3">
        <v>5240</v>
      </c>
      <c r="W3">
        <v>37</v>
      </c>
      <c r="X3">
        <v>34</v>
      </c>
      <c r="Y3">
        <v>5.0999999999999996</v>
      </c>
      <c r="Z3">
        <v>4.9000000000000004</v>
      </c>
      <c r="AA3">
        <v>1</v>
      </c>
      <c r="AB3">
        <v>3</v>
      </c>
      <c r="AC3">
        <v>-9999</v>
      </c>
      <c r="AD3">
        <v>-9999</v>
      </c>
    </row>
    <row r="4" spans="1:30" x14ac:dyDescent="0.25">
      <c r="A4" t="str">
        <f>TEXT(C4,"yyyymmdd")</f>
        <v>19870317</v>
      </c>
      <c r="B4" t="str">
        <f>TEXT(D4,"hhmm")</f>
        <v>1200</v>
      </c>
      <c r="C4" s="1">
        <v>31853</v>
      </c>
      <c r="D4" s="2">
        <v>0.5</v>
      </c>
      <c r="E4">
        <v>826</v>
      </c>
      <c r="H4">
        <v>74</v>
      </c>
      <c r="I4">
        <v>14</v>
      </c>
      <c r="J4">
        <v>28</v>
      </c>
      <c r="K4">
        <v>2.1</v>
      </c>
      <c r="L4">
        <v>11</v>
      </c>
      <c r="M4">
        <v>130</v>
      </c>
      <c r="O4" t="s">
        <v>1972</v>
      </c>
      <c r="P4" t="s">
        <v>1973</v>
      </c>
      <c r="Q4">
        <v>5240</v>
      </c>
      <c r="T4" t="s">
        <v>1979</v>
      </c>
      <c r="U4" t="s">
        <v>1980</v>
      </c>
      <c r="V4">
        <v>373</v>
      </c>
      <c r="W4">
        <v>50</v>
      </c>
      <c r="X4">
        <v>31</v>
      </c>
      <c r="Y4">
        <v>7.3</v>
      </c>
      <c r="Z4">
        <v>13</v>
      </c>
      <c r="AA4">
        <v>1.6</v>
      </c>
      <c r="AB4">
        <v>1.8</v>
      </c>
      <c r="AC4">
        <v>-9999</v>
      </c>
      <c r="AD4">
        <v>-9999</v>
      </c>
    </row>
    <row r="5" spans="1:30" x14ac:dyDescent="0.25">
      <c r="A5" t="str">
        <f t="shared" ref="A5:A51" si="0">TEXT(C5,"yyyymmdd")</f>
        <v>19870518</v>
      </c>
      <c r="B5" t="str">
        <f t="shared" ref="B5:B51" si="1">TEXT(D5,"hhmm")</f>
        <v>1605</v>
      </c>
      <c r="C5" s="1">
        <v>31915</v>
      </c>
      <c r="D5" s="2">
        <v>0.67013888888888884</v>
      </c>
      <c r="E5">
        <v>5240</v>
      </c>
      <c r="H5">
        <v>34</v>
      </c>
      <c r="I5">
        <v>5.0999999999999996</v>
      </c>
      <c r="J5">
        <v>4.9000000000000004</v>
      </c>
      <c r="K5">
        <v>1</v>
      </c>
      <c r="L5">
        <v>3</v>
      </c>
      <c r="M5">
        <v>37</v>
      </c>
      <c r="O5" t="s">
        <v>1974</v>
      </c>
      <c r="P5" t="s">
        <v>1975</v>
      </c>
      <c r="Q5">
        <v>5220</v>
      </c>
      <c r="T5" t="s">
        <v>1984</v>
      </c>
      <c r="U5" t="s">
        <v>1985</v>
      </c>
      <c r="V5">
        <v>430</v>
      </c>
      <c r="W5">
        <v>170</v>
      </c>
      <c r="X5">
        <v>98</v>
      </c>
      <c r="Y5">
        <v>15</v>
      </c>
      <c r="Z5">
        <v>35</v>
      </c>
      <c r="AA5">
        <v>3.1</v>
      </c>
      <c r="AB5">
        <v>22</v>
      </c>
      <c r="AC5">
        <v>-9999</v>
      </c>
      <c r="AD5">
        <v>-9999</v>
      </c>
    </row>
    <row r="6" spans="1:30" x14ac:dyDescent="0.25">
      <c r="A6" t="str">
        <f t="shared" si="0"/>
        <v>19870818</v>
      </c>
      <c r="B6" t="str">
        <f t="shared" si="1"/>
        <v>1100</v>
      </c>
      <c r="C6" s="1">
        <v>32007</v>
      </c>
      <c r="D6" s="2">
        <v>0.45833333333333331</v>
      </c>
      <c r="E6">
        <v>373</v>
      </c>
      <c r="H6">
        <v>31</v>
      </c>
      <c r="I6">
        <v>7.3</v>
      </c>
      <c r="J6">
        <v>13</v>
      </c>
      <c r="K6">
        <v>1.6</v>
      </c>
      <c r="L6">
        <v>1.8</v>
      </c>
      <c r="M6">
        <v>50</v>
      </c>
      <c r="O6" t="s">
        <v>1976</v>
      </c>
      <c r="P6" t="s">
        <v>1977</v>
      </c>
      <c r="Q6">
        <v>1420</v>
      </c>
      <c r="T6" t="s">
        <v>1988</v>
      </c>
      <c r="U6" t="s">
        <v>1989</v>
      </c>
      <c r="V6">
        <v>296</v>
      </c>
      <c r="W6">
        <v>180</v>
      </c>
      <c r="X6">
        <v>96</v>
      </c>
      <c r="Y6">
        <v>17</v>
      </c>
      <c r="Z6">
        <v>35</v>
      </c>
      <c r="AA6">
        <v>3</v>
      </c>
      <c r="AB6">
        <v>20</v>
      </c>
      <c r="AC6">
        <v>14</v>
      </c>
      <c r="AD6">
        <v>168</v>
      </c>
    </row>
    <row r="7" spans="1:30" x14ac:dyDescent="0.25">
      <c r="A7" t="str">
        <f t="shared" si="0"/>
        <v>19871118</v>
      </c>
      <c r="B7" t="str">
        <f t="shared" si="1"/>
        <v>0904</v>
      </c>
      <c r="C7" s="1">
        <v>32099</v>
      </c>
      <c r="D7" s="2">
        <v>0.37777777777777777</v>
      </c>
      <c r="E7">
        <v>430</v>
      </c>
      <c r="H7">
        <v>98</v>
      </c>
      <c r="I7">
        <v>15</v>
      </c>
      <c r="J7">
        <v>35</v>
      </c>
      <c r="K7">
        <v>3.1</v>
      </c>
      <c r="L7">
        <v>22</v>
      </c>
      <c r="M7">
        <v>170</v>
      </c>
      <c r="O7" t="s">
        <v>1978</v>
      </c>
      <c r="P7" t="s">
        <v>1977</v>
      </c>
      <c r="Q7">
        <v>916</v>
      </c>
      <c r="T7" t="s">
        <v>1991</v>
      </c>
      <c r="U7" t="s">
        <v>1992</v>
      </c>
      <c r="V7">
        <v>1110</v>
      </c>
      <c r="W7">
        <v>75</v>
      </c>
      <c r="X7">
        <v>54</v>
      </c>
      <c r="Y7">
        <v>7.9</v>
      </c>
      <c r="Z7">
        <v>14</v>
      </c>
      <c r="AA7">
        <v>1.7</v>
      </c>
      <c r="AB7">
        <v>8.8000000000000007</v>
      </c>
      <c r="AC7">
        <v>8</v>
      </c>
      <c r="AD7">
        <v>115</v>
      </c>
    </row>
    <row r="8" spans="1:30" x14ac:dyDescent="0.25">
      <c r="A8" t="str">
        <f t="shared" si="0"/>
        <v>19880314</v>
      </c>
      <c r="B8" t="str">
        <f t="shared" si="1"/>
        <v>1500</v>
      </c>
      <c r="C8" s="1">
        <v>32216</v>
      </c>
      <c r="D8" s="2">
        <v>0.625</v>
      </c>
      <c r="E8">
        <v>296</v>
      </c>
      <c r="F8">
        <v>14</v>
      </c>
      <c r="G8">
        <v>168</v>
      </c>
      <c r="H8">
        <v>96</v>
      </c>
      <c r="I8">
        <v>17</v>
      </c>
      <c r="J8">
        <v>35</v>
      </c>
      <c r="K8">
        <v>3</v>
      </c>
      <c r="L8">
        <v>20</v>
      </c>
      <c r="M8">
        <v>180</v>
      </c>
      <c r="O8" t="s">
        <v>1979</v>
      </c>
      <c r="P8" t="s">
        <v>1980</v>
      </c>
      <c r="Q8">
        <v>373</v>
      </c>
      <c r="T8" t="s">
        <v>1993</v>
      </c>
      <c r="U8" t="s">
        <v>1994</v>
      </c>
      <c r="V8">
        <v>624</v>
      </c>
      <c r="W8">
        <v>120</v>
      </c>
      <c r="X8">
        <v>57</v>
      </c>
      <c r="Y8">
        <v>7.8</v>
      </c>
      <c r="Z8">
        <v>35</v>
      </c>
      <c r="AA8">
        <v>3</v>
      </c>
      <c r="AB8">
        <v>12</v>
      </c>
      <c r="AC8">
        <v>0</v>
      </c>
      <c r="AD8">
        <v>133</v>
      </c>
    </row>
    <row r="9" spans="1:30" x14ac:dyDescent="0.25">
      <c r="A9" t="str">
        <f t="shared" si="0"/>
        <v>19880523</v>
      </c>
      <c r="B9" t="str">
        <f t="shared" si="1"/>
        <v>1530</v>
      </c>
      <c r="C9" s="1">
        <v>32286</v>
      </c>
      <c r="D9" s="2">
        <v>0.64583333333333337</v>
      </c>
      <c r="E9">
        <v>1110</v>
      </c>
      <c r="F9">
        <v>8</v>
      </c>
      <c r="G9">
        <v>115</v>
      </c>
      <c r="H9">
        <v>54</v>
      </c>
      <c r="I9">
        <v>7.9</v>
      </c>
      <c r="J9">
        <v>14</v>
      </c>
      <c r="K9">
        <v>1.7</v>
      </c>
      <c r="L9">
        <v>8.8000000000000007</v>
      </c>
      <c r="M9">
        <v>75</v>
      </c>
      <c r="O9" t="s">
        <v>1981</v>
      </c>
      <c r="P9" t="s">
        <v>1971</v>
      </c>
      <c r="Q9">
        <v>1640</v>
      </c>
      <c r="T9" t="s">
        <v>1995</v>
      </c>
      <c r="U9" t="s">
        <v>1996</v>
      </c>
      <c r="V9">
        <v>399</v>
      </c>
      <c r="W9">
        <v>180</v>
      </c>
      <c r="X9">
        <v>97</v>
      </c>
      <c r="Y9">
        <v>16</v>
      </c>
      <c r="Z9">
        <v>39</v>
      </c>
      <c r="AA9">
        <v>3.5</v>
      </c>
      <c r="AB9">
        <v>24</v>
      </c>
      <c r="AC9">
        <v>14</v>
      </c>
      <c r="AD9">
        <v>185</v>
      </c>
    </row>
    <row r="10" spans="1:30" x14ac:dyDescent="0.25">
      <c r="A10" t="str">
        <f t="shared" si="0"/>
        <v>19880825</v>
      </c>
      <c r="B10" t="str">
        <f t="shared" si="1"/>
        <v>1000</v>
      </c>
      <c r="C10" s="1">
        <v>32380</v>
      </c>
      <c r="D10" s="2">
        <v>0.41666666666666669</v>
      </c>
      <c r="E10">
        <v>624</v>
      </c>
      <c r="F10">
        <v>0</v>
      </c>
      <c r="G10">
        <v>133</v>
      </c>
      <c r="H10">
        <v>57</v>
      </c>
      <c r="I10">
        <v>7.8</v>
      </c>
      <c r="J10">
        <v>35</v>
      </c>
      <c r="K10">
        <v>3</v>
      </c>
      <c r="L10">
        <v>12</v>
      </c>
      <c r="M10">
        <v>120</v>
      </c>
      <c r="O10" t="s">
        <v>1982</v>
      </c>
      <c r="P10" t="s">
        <v>1983</v>
      </c>
      <c r="Q10">
        <v>451</v>
      </c>
      <c r="T10" t="s">
        <v>1997</v>
      </c>
      <c r="U10" t="s">
        <v>1998</v>
      </c>
      <c r="V10">
        <v>305</v>
      </c>
      <c r="W10">
        <v>170</v>
      </c>
      <c r="X10">
        <v>89</v>
      </c>
      <c r="Y10">
        <v>14</v>
      </c>
      <c r="Z10">
        <v>36</v>
      </c>
      <c r="AA10">
        <v>3</v>
      </c>
      <c r="AB10">
        <v>19</v>
      </c>
      <c r="AC10">
        <v>7</v>
      </c>
      <c r="AD10">
        <v>171</v>
      </c>
    </row>
    <row r="11" spans="1:30" x14ac:dyDescent="0.25">
      <c r="A11" t="str">
        <f t="shared" si="0"/>
        <v>19881115</v>
      </c>
      <c r="B11" t="str">
        <f t="shared" si="1"/>
        <v>0930</v>
      </c>
      <c r="C11" s="1">
        <v>32462</v>
      </c>
      <c r="D11" s="2">
        <v>0.39583333333333331</v>
      </c>
      <c r="E11">
        <v>399</v>
      </c>
      <c r="F11">
        <v>14</v>
      </c>
      <c r="G11">
        <v>185</v>
      </c>
      <c r="H11">
        <v>97</v>
      </c>
      <c r="I11">
        <v>16</v>
      </c>
      <c r="J11">
        <v>39</v>
      </c>
      <c r="K11">
        <v>3.5</v>
      </c>
      <c r="L11">
        <v>24</v>
      </c>
      <c r="M11">
        <v>180</v>
      </c>
      <c r="O11" t="s">
        <v>1984</v>
      </c>
      <c r="P11" t="s">
        <v>1985</v>
      </c>
      <c r="Q11">
        <v>430</v>
      </c>
      <c r="T11" t="s">
        <v>1999</v>
      </c>
      <c r="U11" t="s">
        <v>2000</v>
      </c>
      <c r="V11">
        <v>903</v>
      </c>
      <c r="W11">
        <v>89</v>
      </c>
      <c r="X11">
        <v>60</v>
      </c>
      <c r="Y11">
        <v>8.8000000000000007</v>
      </c>
      <c r="Z11">
        <v>16</v>
      </c>
      <c r="AA11">
        <v>2</v>
      </c>
      <c r="AB11">
        <v>10</v>
      </c>
      <c r="AC11">
        <v>7</v>
      </c>
      <c r="AD11">
        <v>124</v>
      </c>
    </row>
    <row r="12" spans="1:30" x14ac:dyDescent="0.25">
      <c r="A12" t="str">
        <f t="shared" si="0"/>
        <v>19890223</v>
      </c>
      <c r="B12" t="str">
        <f t="shared" si="1"/>
        <v>0830</v>
      </c>
      <c r="C12" s="1">
        <v>32562</v>
      </c>
      <c r="D12" s="2">
        <v>0.35416666666666669</v>
      </c>
      <c r="E12">
        <v>305</v>
      </c>
      <c r="F12">
        <v>7</v>
      </c>
      <c r="G12">
        <v>171</v>
      </c>
      <c r="H12">
        <v>89</v>
      </c>
      <c r="I12">
        <v>14</v>
      </c>
      <c r="J12">
        <v>36</v>
      </c>
      <c r="K12">
        <v>3</v>
      </c>
      <c r="L12">
        <v>19</v>
      </c>
      <c r="M12">
        <v>170</v>
      </c>
      <c r="O12" t="s">
        <v>1986</v>
      </c>
      <c r="P12" t="s">
        <v>1977</v>
      </c>
      <c r="Q12">
        <v>451</v>
      </c>
      <c r="T12" t="s">
        <v>2001</v>
      </c>
      <c r="U12" t="s">
        <v>2002</v>
      </c>
      <c r="V12">
        <v>312</v>
      </c>
      <c r="W12">
        <v>150</v>
      </c>
      <c r="X12">
        <v>90</v>
      </c>
      <c r="Y12">
        <v>13</v>
      </c>
      <c r="Z12">
        <v>35</v>
      </c>
      <c r="AA12">
        <v>3.3</v>
      </c>
      <c r="AB12">
        <v>20</v>
      </c>
      <c r="AC12">
        <v>11</v>
      </c>
      <c r="AD12">
        <v>167</v>
      </c>
    </row>
    <row r="13" spans="1:30" x14ac:dyDescent="0.25">
      <c r="A13" t="str">
        <f t="shared" si="0"/>
        <v>19890517</v>
      </c>
      <c r="B13" t="str">
        <f t="shared" si="1"/>
        <v>1600</v>
      </c>
      <c r="C13" s="1">
        <v>32645</v>
      </c>
      <c r="D13" s="2">
        <v>0.66666666666666663</v>
      </c>
      <c r="E13">
        <v>903</v>
      </c>
      <c r="F13">
        <v>7</v>
      </c>
      <c r="G13">
        <v>124</v>
      </c>
      <c r="H13">
        <v>60</v>
      </c>
      <c r="I13">
        <v>8.8000000000000007</v>
      </c>
      <c r="J13">
        <v>16</v>
      </c>
      <c r="K13">
        <v>2</v>
      </c>
      <c r="L13">
        <v>10</v>
      </c>
      <c r="M13">
        <v>89</v>
      </c>
      <c r="O13" t="s">
        <v>1987</v>
      </c>
      <c r="P13" t="s">
        <v>1971</v>
      </c>
      <c r="Q13">
        <v>573</v>
      </c>
      <c r="T13" t="s">
        <v>2003</v>
      </c>
      <c r="U13" t="s">
        <v>2004</v>
      </c>
      <c r="V13">
        <v>254</v>
      </c>
      <c r="W13">
        <v>200</v>
      </c>
      <c r="X13">
        <v>110</v>
      </c>
      <c r="Y13">
        <v>16</v>
      </c>
      <c r="Z13">
        <v>45</v>
      </c>
      <c r="AA13">
        <v>3.2</v>
      </c>
      <c r="AB13">
        <v>29</v>
      </c>
      <c r="AC13">
        <v>12</v>
      </c>
      <c r="AD13">
        <v>203</v>
      </c>
    </row>
    <row r="14" spans="1:30" x14ac:dyDescent="0.25">
      <c r="A14" t="str">
        <f t="shared" si="0"/>
        <v>19890810</v>
      </c>
      <c r="B14" t="str">
        <f t="shared" si="1"/>
        <v>1426</v>
      </c>
      <c r="C14" s="1">
        <v>32730</v>
      </c>
      <c r="D14" s="2">
        <v>0.60138888888888886</v>
      </c>
      <c r="E14">
        <v>312</v>
      </c>
      <c r="F14">
        <v>11</v>
      </c>
      <c r="G14">
        <v>167</v>
      </c>
      <c r="H14">
        <v>90</v>
      </c>
      <c r="I14">
        <v>13</v>
      </c>
      <c r="J14">
        <v>35</v>
      </c>
      <c r="K14">
        <v>3.3</v>
      </c>
      <c r="L14">
        <v>20</v>
      </c>
      <c r="M14">
        <v>150</v>
      </c>
      <c r="O14" t="s">
        <v>1988</v>
      </c>
      <c r="P14" t="s">
        <v>1989</v>
      </c>
      <c r="Q14">
        <v>296</v>
      </c>
      <c r="T14" t="s">
        <v>2005</v>
      </c>
      <c r="U14" t="s">
        <v>2006</v>
      </c>
      <c r="V14">
        <v>200</v>
      </c>
      <c r="W14">
        <v>200</v>
      </c>
      <c r="X14">
        <v>100</v>
      </c>
      <c r="Y14">
        <v>16</v>
      </c>
      <c r="Z14">
        <v>48</v>
      </c>
      <c r="AA14">
        <v>2.8</v>
      </c>
      <c r="AB14">
        <v>28</v>
      </c>
      <c r="AC14">
        <v>36</v>
      </c>
      <c r="AD14">
        <v>149</v>
      </c>
    </row>
    <row r="15" spans="1:30" x14ac:dyDescent="0.25">
      <c r="A15" t="str">
        <f t="shared" si="0"/>
        <v>19891201</v>
      </c>
      <c r="B15" t="str">
        <f t="shared" si="1"/>
        <v>0915</v>
      </c>
      <c r="C15" s="1">
        <v>32843</v>
      </c>
      <c r="D15" s="2">
        <v>0.38541666666666669</v>
      </c>
      <c r="E15">
        <v>254</v>
      </c>
      <c r="F15">
        <v>12</v>
      </c>
      <c r="G15">
        <v>203</v>
      </c>
      <c r="H15">
        <v>110</v>
      </c>
      <c r="I15">
        <v>16</v>
      </c>
      <c r="J15">
        <v>45</v>
      </c>
      <c r="K15">
        <v>3.2</v>
      </c>
      <c r="L15">
        <v>29</v>
      </c>
      <c r="M15">
        <v>200</v>
      </c>
      <c r="O15" t="s">
        <v>1990</v>
      </c>
      <c r="P15" t="s">
        <v>1989</v>
      </c>
      <c r="Q15">
        <v>2430</v>
      </c>
      <c r="T15" t="s">
        <v>2007</v>
      </c>
      <c r="U15" t="s">
        <v>2008</v>
      </c>
      <c r="V15">
        <v>1890</v>
      </c>
      <c r="W15">
        <v>54</v>
      </c>
      <c r="X15">
        <v>38</v>
      </c>
      <c r="Y15">
        <v>5.4</v>
      </c>
      <c r="Z15">
        <v>9.1999999999999993</v>
      </c>
      <c r="AA15">
        <v>1.1000000000000001</v>
      </c>
      <c r="AB15">
        <v>6.3</v>
      </c>
      <c r="AC15">
        <v>0</v>
      </c>
      <c r="AD15">
        <v>83</v>
      </c>
    </row>
    <row r="16" spans="1:30" x14ac:dyDescent="0.25">
      <c r="A16" t="str">
        <f t="shared" si="0"/>
        <v>19900306</v>
      </c>
      <c r="B16" t="str">
        <f t="shared" si="1"/>
        <v>0900</v>
      </c>
      <c r="C16" s="1">
        <v>32938</v>
      </c>
      <c r="D16" s="2">
        <v>0.375</v>
      </c>
      <c r="E16">
        <v>200</v>
      </c>
      <c r="F16">
        <v>36</v>
      </c>
      <c r="G16">
        <v>149</v>
      </c>
      <c r="H16">
        <v>100</v>
      </c>
      <c r="I16">
        <v>16</v>
      </c>
      <c r="J16">
        <v>48</v>
      </c>
      <c r="K16">
        <v>2.8</v>
      </c>
      <c r="L16">
        <v>28</v>
      </c>
      <c r="M16">
        <v>200</v>
      </c>
      <c r="O16" t="s">
        <v>1991</v>
      </c>
      <c r="P16" t="s">
        <v>1992</v>
      </c>
      <c r="Q16">
        <v>1110</v>
      </c>
      <c r="T16" t="s">
        <v>2009</v>
      </c>
      <c r="U16" t="s">
        <v>1969</v>
      </c>
      <c r="V16">
        <v>673</v>
      </c>
      <c r="W16">
        <v>97</v>
      </c>
      <c r="X16">
        <v>58</v>
      </c>
      <c r="Y16">
        <v>7.9</v>
      </c>
      <c r="Z16">
        <v>19</v>
      </c>
      <c r="AA16">
        <v>2.2000000000000002</v>
      </c>
      <c r="AB16">
        <v>13</v>
      </c>
      <c r="AC16">
        <v>-9999</v>
      </c>
      <c r="AD16">
        <v>-9999</v>
      </c>
    </row>
    <row r="17" spans="1:30" x14ac:dyDescent="0.25">
      <c r="A17" t="str">
        <f t="shared" si="0"/>
        <v>19900523</v>
      </c>
      <c r="B17" t="str">
        <f t="shared" si="1"/>
        <v>1250</v>
      </c>
      <c r="C17" s="1">
        <v>33016</v>
      </c>
      <c r="D17" s="2">
        <v>0.53472222222222221</v>
      </c>
      <c r="E17">
        <v>1890</v>
      </c>
      <c r="F17">
        <v>0</v>
      </c>
      <c r="G17">
        <v>83</v>
      </c>
      <c r="H17">
        <v>38</v>
      </c>
      <c r="I17">
        <v>5.4</v>
      </c>
      <c r="J17">
        <v>9.1999999999999993</v>
      </c>
      <c r="K17">
        <v>1.1000000000000001</v>
      </c>
      <c r="L17">
        <v>6.3</v>
      </c>
      <c r="M17">
        <v>54</v>
      </c>
      <c r="O17" t="s">
        <v>1993</v>
      </c>
      <c r="P17" t="s">
        <v>1994</v>
      </c>
      <c r="Q17">
        <v>624</v>
      </c>
      <c r="T17" t="s">
        <v>2010</v>
      </c>
      <c r="U17" t="s">
        <v>1989</v>
      </c>
      <c r="V17">
        <v>147</v>
      </c>
      <c r="W17">
        <v>210</v>
      </c>
      <c r="X17">
        <v>98</v>
      </c>
      <c r="Y17">
        <v>15</v>
      </c>
      <c r="Z17">
        <v>43</v>
      </c>
      <c r="AA17">
        <v>3.2</v>
      </c>
      <c r="AB17">
        <v>26</v>
      </c>
      <c r="AC17">
        <v>-9999</v>
      </c>
      <c r="AD17">
        <v>-9999</v>
      </c>
    </row>
    <row r="18" spans="1:30" x14ac:dyDescent="0.25">
      <c r="A18" t="str">
        <f t="shared" si="0"/>
        <v>19900705</v>
      </c>
      <c r="B18" t="str">
        <f t="shared" si="1"/>
        <v>1200</v>
      </c>
      <c r="C18" s="1">
        <v>33059</v>
      </c>
      <c r="D18" s="2">
        <v>0.5</v>
      </c>
      <c r="E18">
        <v>673</v>
      </c>
      <c r="H18">
        <v>58</v>
      </c>
      <c r="I18">
        <v>7.9</v>
      </c>
      <c r="J18">
        <v>19</v>
      </c>
      <c r="K18">
        <v>2.2000000000000002</v>
      </c>
      <c r="L18">
        <v>13</v>
      </c>
      <c r="M18">
        <v>97</v>
      </c>
      <c r="O18" t="s">
        <v>1995</v>
      </c>
      <c r="P18" t="s">
        <v>1996</v>
      </c>
      <c r="Q18">
        <v>399</v>
      </c>
      <c r="T18" t="s">
        <v>2011</v>
      </c>
      <c r="U18" t="s">
        <v>2012</v>
      </c>
      <c r="V18">
        <v>69</v>
      </c>
      <c r="W18">
        <v>230</v>
      </c>
      <c r="X18">
        <v>94</v>
      </c>
      <c r="Y18">
        <v>16</v>
      </c>
      <c r="Z18">
        <v>48</v>
      </c>
      <c r="AA18">
        <v>3.4</v>
      </c>
      <c r="AB18">
        <v>29</v>
      </c>
      <c r="AC18">
        <v>0</v>
      </c>
      <c r="AD18">
        <v>184</v>
      </c>
    </row>
    <row r="19" spans="1:30" x14ac:dyDescent="0.25">
      <c r="A19" t="str">
        <f t="shared" si="0"/>
        <v>19900806</v>
      </c>
      <c r="B19" t="str">
        <f t="shared" si="1"/>
        <v>1500</v>
      </c>
      <c r="C19" s="1">
        <v>33091</v>
      </c>
      <c r="D19" s="2">
        <v>0.625</v>
      </c>
      <c r="E19">
        <v>147</v>
      </c>
      <c r="H19">
        <v>98</v>
      </c>
      <c r="I19">
        <v>15</v>
      </c>
      <c r="J19">
        <v>43</v>
      </c>
      <c r="K19">
        <v>3.2</v>
      </c>
      <c r="L19">
        <v>26</v>
      </c>
      <c r="M19">
        <v>210</v>
      </c>
      <c r="O19" t="s">
        <v>1997</v>
      </c>
      <c r="P19" t="s">
        <v>1998</v>
      </c>
      <c r="Q19">
        <v>305</v>
      </c>
      <c r="T19" t="s">
        <v>2013</v>
      </c>
      <c r="U19" t="s">
        <v>1992</v>
      </c>
      <c r="V19">
        <v>557</v>
      </c>
      <c r="W19">
        <v>110</v>
      </c>
      <c r="X19">
        <v>66</v>
      </c>
      <c r="Y19">
        <v>9.6</v>
      </c>
      <c r="Z19">
        <v>22</v>
      </c>
      <c r="AA19">
        <v>2.1</v>
      </c>
      <c r="AB19">
        <v>15</v>
      </c>
      <c r="AC19">
        <v>-9999</v>
      </c>
      <c r="AD19">
        <v>-9999</v>
      </c>
    </row>
    <row r="20" spans="1:30" x14ac:dyDescent="0.25">
      <c r="A20" t="str">
        <f t="shared" si="0"/>
        <v>19900810</v>
      </c>
      <c r="B20" t="str">
        <f t="shared" si="1"/>
        <v>0946</v>
      </c>
      <c r="C20" s="1">
        <v>33095</v>
      </c>
      <c r="D20" s="2">
        <v>0.4069444444444445</v>
      </c>
      <c r="E20">
        <v>69</v>
      </c>
      <c r="F20">
        <v>0</v>
      </c>
      <c r="G20">
        <v>184</v>
      </c>
      <c r="H20">
        <v>94</v>
      </c>
      <c r="I20">
        <v>16</v>
      </c>
      <c r="J20">
        <v>48</v>
      </c>
      <c r="K20">
        <v>3.4</v>
      </c>
      <c r="L20">
        <v>29</v>
      </c>
      <c r="M20">
        <v>230</v>
      </c>
      <c r="O20" t="s">
        <v>1999</v>
      </c>
      <c r="P20" t="s">
        <v>2000</v>
      </c>
      <c r="Q20">
        <v>903</v>
      </c>
      <c r="T20" t="s">
        <v>2014</v>
      </c>
      <c r="U20" t="s">
        <v>2015</v>
      </c>
      <c r="V20">
        <v>430</v>
      </c>
      <c r="W20">
        <v>160</v>
      </c>
      <c r="X20">
        <v>86</v>
      </c>
      <c r="Y20">
        <v>13</v>
      </c>
      <c r="Z20">
        <v>31</v>
      </c>
      <c r="AA20">
        <v>3</v>
      </c>
      <c r="AB20">
        <v>21</v>
      </c>
      <c r="AC20">
        <v>12</v>
      </c>
      <c r="AD20">
        <v>160</v>
      </c>
    </row>
    <row r="21" spans="1:30" x14ac:dyDescent="0.25">
      <c r="A21" t="str">
        <f t="shared" si="0"/>
        <v>19901015</v>
      </c>
      <c r="B21" t="str">
        <f t="shared" si="1"/>
        <v>1530</v>
      </c>
      <c r="C21" s="1">
        <v>33161</v>
      </c>
      <c r="D21" s="2">
        <v>0.64583333333333337</v>
      </c>
      <c r="E21">
        <v>557</v>
      </c>
      <c r="H21">
        <v>66</v>
      </c>
      <c r="I21">
        <v>9.6</v>
      </c>
      <c r="J21">
        <v>22</v>
      </c>
      <c r="K21">
        <v>2.1</v>
      </c>
      <c r="L21">
        <v>15</v>
      </c>
      <c r="M21">
        <v>110</v>
      </c>
      <c r="O21" t="s">
        <v>2001</v>
      </c>
      <c r="P21" t="s">
        <v>2002</v>
      </c>
      <c r="Q21">
        <v>312</v>
      </c>
      <c r="T21" t="s">
        <v>2016</v>
      </c>
      <c r="U21" t="s">
        <v>2017</v>
      </c>
      <c r="V21">
        <v>358</v>
      </c>
      <c r="W21">
        <v>170</v>
      </c>
      <c r="X21">
        <v>92</v>
      </c>
      <c r="Y21">
        <v>14</v>
      </c>
      <c r="Z21">
        <v>34</v>
      </c>
      <c r="AA21">
        <v>3</v>
      </c>
      <c r="AB21">
        <v>26</v>
      </c>
      <c r="AC21">
        <v>-9999</v>
      </c>
      <c r="AD21">
        <v>-9999</v>
      </c>
    </row>
    <row r="22" spans="1:30" x14ac:dyDescent="0.25">
      <c r="A22" t="str">
        <f t="shared" si="0"/>
        <v>19901128</v>
      </c>
      <c r="B22" t="str">
        <f t="shared" si="1"/>
        <v>1306</v>
      </c>
      <c r="C22" s="1">
        <v>33205</v>
      </c>
      <c r="D22" s="2">
        <v>0.54583333333333328</v>
      </c>
      <c r="E22">
        <v>430</v>
      </c>
      <c r="F22">
        <v>12</v>
      </c>
      <c r="G22">
        <v>160</v>
      </c>
      <c r="H22">
        <v>86</v>
      </c>
      <c r="I22">
        <v>13</v>
      </c>
      <c r="J22">
        <v>31</v>
      </c>
      <c r="K22">
        <v>3</v>
      </c>
      <c r="L22">
        <v>21</v>
      </c>
      <c r="M22">
        <v>160</v>
      </c>
      <c r="O22" t="s">
        <v>2003</v>
      </c>
      <c r="P22" t="s">
        <v>2004</v>
      </c>
      <c r="Q22">
        <v>254</v>
      </c>
      <c r="T22" t="s">
        <v>2018</v>
      </c>
      <c r="U22" t="s">
        <v>2019</v>
      </c>
      <c r="V22">
        <v>242</v>
      </c>
      <c r="W22">
        <v>210</v>
      </c>
      <c r="X22">
        <v>97</v>
      </c>
      <c r="Y22">
        <v>15</v>
      </c>
      <c r="Z22">
        <v>36</v>
      </c>
      <c r="AA22">
        <v>3.3</v>
      </c>
      <c r="AB22">
        <v>23</v>
      </c>
      <c r="AC22">
        <v>-9999</v>
      </c>
      <c r="AD22">
        <v>-9999</v>
      </c>
    </row>
    <row r="23" spans="1:30" x14ac:dyDescent="0.25">
      <c r="A23" t="str">
        <f t="shared" si="0"/>
        <v>19901218</v>
      </c>
      <c r="B23" t="str">
        <f t="shared" si="1"/>
        <v>1315</v>
      </c>
      <c r="C23" s="1">
        <v>33225</v>
      </c>
      <c r="D23" s="2">
        <v>0.55208333333333337</v>
      </c>
      <c r="E23">
        <v>358</v>
      </c>
      <c r="H23">
        <v>92</v>
      </c>
      <c r="I23">
        <v>14</v>
      </c>
      <c r="J23">
        <v>34</v>
      </c>
      <c r="K23">
        <v>3</v>
      </c>
      <c r="L23">
        <v>26</v>
      </c>
      <c r="M23">
        <v>170</v>
      </c>
      <c r="O23" t="s">
        <v>2005</v>
      </c>
      <c r="P23" t="s">
        <v>2006</v>
      </c>
      <c r="Q23">
        <v>200</v>
      </c>
      <c r="T23" t="s">
        <v>2020</v>
      </c>
      <c r="U23" t="s">
        <v>2021</v>
      </c>
      <c r="V23">
        <v>243</v>
      </c>
      <c r="W23">
        <v>190</v>
      </c>
      <c r="X23">
        <v>95</v>
      </c>
      <c r="Y23">
        <v>14</v>
      </c>
      <c r="Z23">
        <v>40</v>
      </c>
      <c r="AA23">
        <v>3</v>
      </c>
      <c r="AB23">
        <v>24</v>
      </c>
      <c r="AC23">
        <v>4</v>
      </c>
      <c r="AD23">
        <v>182</v>
      </c>
    </row>
    <row r="24" spans="1:30" x14ac:dyDescent="0.25">
      <c r="A24" t="str">
        <f t="shared" si="0"/>
        <v>19910204</v>
      </c>
      <c r="B24" t="str">
        <f t="shared" si="1"/>
        <v>1400</v>
      </c>
      <c r="C24" s="1">
        <v>33273</v>
      </c>
      <c r="D24" s="2">
        <v>0.58333333333333337</v>
      </c>
      <c r="E24">
        <v>242</v>
      </c>
      <c r="H24">
        <v>97</v>
      </c>
      <c r="I24">
        <v>15</v>
      </c>
      <c r="J24">
        <v>36</v>
      </c>
      <c r="K24">
        <v>3.3</v>
      </c>
      <c r="L24">
        <v>23</v>
      </c>
      <c r="M24">
        <v>210</v>
      </c>
      <c r="O24" t="s">
        <v>2007</v>
      </c>
      <c r="P24" t="s">
        <v>2008</v>
      </c>
      <c r="Q24">
        <v>1890</v>
      </c>
      <c r="T24" t="s">
        <v>2022</v>
      </c>
      <c r="U24" t="s">
        <v>1994</v>
      </c>
      <c r="V24">
        <v>638</v>
      </c>
      <c r="W24">
        <v>120</v>
      </c>
      <c r="X24">
        <v>68</v>
      </c>
      <c r="Y24">
        <v>9.6</v>
      </c>
      <c r="Z24">
        <v>18</v>
      </c>
      <c r="AA24">
        <v>1.8</v>
      </c>
      <c r="AB24">
        <v>13</v>
      </c>
      <c r="AC24">
        <v>4</v>
      </c>
      <c r="AD24">
        <v>140</v>
      </c>
    </row>
    <row r="25" spans="1:30" x14ac:dyDescent="0.25">
      <c r="A25" t="str">
        <f t="shared" si="0"/>
        <v>19910206</v>
      </c>
      <c r="B25" t="str">
        <f t="shared" si="1"/>
        <v>0935</v>
      </c>
      <c r="C25" s="1">
        <v>33275</v>
      </c>
      <c r="D25" s="2">
        <v>0.39930555555555558</v>
      </c>
      <c r="E25">
        <v>243</v>
      </c>
      <c r="F25">
        <v>4</v>
      </c>
      <c r="G25">
        <v>182</v>
      </c>
      <c r="H25">
        <v>95</v>
      </c>
      <c r="I25">
        <v>14</v>
      </c>
      <c r="J25">
        <v>40</v>
      </c>
      <c r="K25">
        <v>3</v>
      </c>
      <c r="L25">
        <v>24</v>
      </c>
      <c r="M25">
        <v>190</v>
      </c>
      <c r="O25" t="s">
        <v>2009</v>
      </c>
      <c r="P25" t="s">
        <v>1969</v>
      </c>
      <c r="Q25">
        <v>673</v>
      </c>
      <c r="T25" t="s">
        <v>2023</v>
      </c>
      <c r="U25" t="s">
        <v>1998</v>
      </c>
      <c r="V25">
        <v>292</v>
      </c>
      <c r="W25">
        <v>190</v>
      </c>
      <c r="X25">
        <v>95</v>
      </c>
      <c r="Y25">
        <v>15</v>
      </c>
      <c r="Z25">
        <v>38</v>
      </c>
      <c r="AA25">
        <v>3.8</v>
      </c>
      <c r="AB25">
        <v>26</v>
      </c>
      <c r="AC25">
        <v>0</v>
      </c>
      <c r="AD25">
        <v>205</v>
      </c>
    </row>
    <row r="26" spans="1:30" x14ac:dyDescent="0.25">
      <c r="A26" t="str">
        <f t="shared" si="0"/>
        <v>19910507</v>
      </c>
      <c r="B26" t="str">
        <f t="shared" si="1"/>
        <v>1000</v>
      </c>
      <c r="C26" s="1">
        <v>33365</v>
      </c>
      <c r="D26" s="2">
        <v>0.41666666666666669</v>
      </c>
      <c r="E26">
        <v>638</v>
      </c>
      <c r="F26">
        <v>4</v>
      </c>
      <c r="G26">
        <v>140</v>
      </c>
      <c r="H26">
        <v>68</v>
      </c>
      <c r="I26">
        <v>9.6</v>
      </c>
      <c r="J26">
        <v>18</v>
      </c>
      <c r="K26">
        <v>1.8</v>
      </c>
      <c r="L26">
        <v>13</v>
      </c>
      <c r="M26">
        <v>120</v>
      </c>
      <c r="O26" t="s">
        <v>2010</v>
      </c>
      <c r="P26" t="s">
        <v>1989</v>
      </c>
      <c r="Q26">
        <v>147</v>
      </c>
      <c r="T26" t="s">
        <v>2024</v>
      </c>
      <c r="U26" t="s">
        <v>2019</v>
      </c>
      <c r="V26">
        <v>255</v>
      </c>
      <c r="W26">
        <v>220</v>
      </c>
      <c r="X26">
        <v>110</v>
      </c>
      <c r="Y26">
        <v>17</v>
      </c>
      <c r="Z26">
        <v>38</v>
      </c>
      <c r="AA26">
        <v>3.3</v>
      </c>
      <c r="AB26">
        <v>26</v>
      </c>
      <c r="AC26">
        <v>5</v>
      </c>
      <c r="AD26">
        <v>204</v>
      </c>
    </row>
    <row r="27" spans="1:30" x14ac:dyDescent="0.25">
      <c r="A27" t="str">
        <f t="shared" si="0"/>
        <v>19910906</v>
      </c>
      <c r="B27" t="str">
        <f t="shared" si="1"/>
        <v>0830</v>
      </c>
      <c r="C27" s="1">
        <v>33487</v>
      </c>
      <c r="D27" s="2">
        <v>0.35416666666666669</v>
      </c>
      <c r="E27">
        <v>292</v>
      </c>
      <c r="F27">
        <v>0</v>
      </c>
      <c r="G27">
        <v>205</v>
      </c>
      <c r="H27">
        <v>95</v>
      </c>
      <c r="I27">
        <v>15</v>
      </c>
      <c r="J27">
        <v>38</v>
      </c>
      <c r="K27">
        <v>3.8</v>
      </c>
      <c r="L27">
        <v>26</v>
      </c>
      <c r="M27">
        <v>190</v>
      </c>
      <c r="O27" t="s">
        <v>2011</v>
      </c>
      <c r="P27" t="s">
        <v>2012</v>
      </c>
      <c r="Q27">
        <v>69</v>
      </c>
      <c r="T27" t="s">
        <v>2025</v>
      </c>
      <c r="U27" t="s">
        <v>1969</v>
      </c>
      <c r="V27">
        <v>501</v>
      </c>
      <c r="W27">
        <v>140</v>
      </c>
      <c r="X27">
        <v>76</v>
      </c>
      <c r="Y27">
        <v>14</v>
      </c>
      <c r="Z27">
        <v>24</v>
      </c>
      <c r="AA27">
        <v>1.8</v>
      </c>
      <c r="AB27">
        <v>15</v>
      </c>
      <c r="AC27">
        <v>0</v>
      </c>
      <c r="AD27">
        <v>178</v>
      </c>
    </row>
    <row r="28" spans="1:30" x14ac:dyDescent="0.25">
      <c r="A28" t="str">
        <f t="shared" si="0"/>
        <v>19920115</v>
      </c>
      <c r="B28" t="str">
        <f t="shared" si="1"/>
        <v>1400</v>
      </c>
      <c r="C28" s="1">
        <v>33618</v>
      </c>
      <c r="D28" s="2">
        <v>0.58333333333333337</v>
      </c>
      <c r="E28">
        <v>255</v>
      </c>
      <c r="F28">
        <v>5</v>
      </c>
      <c r="G28">
        <v>204</v>
      </c>
      <c r="H28">
        <v>110</v>
      </c>
      <c r="I28">
        <v>17</v>
      </c>
      <c r="J28">
        <v>38</v>
      </c>
      <c r="K28">
        <v>3.3</v>
      </c>
      <c r="L28">
        <v>26</v>
      </c>
      <c r="M28">
        <v>220</v>
      </c>
      <c r="O28" t="s">
        <v>2013</v>
      </c>
      <c r="P28" t="s">
        <v>1992</v>
      </c>
      <c r="Q28">
        <v>557</v>
      </c>
      <c r="T28" t="s">
        <v>2026</v>
      </c>
      <c r="U28" t="s">
        <v>2027</v>
      </c>
      <c r="V28">
        <v>1800</v>
      </c>
      <c r="W28">
        <v>55</v>
      </c>
      <c r="X28">
        <v>41</v>
      </c>
      <c r="Y28">
        <v>5.7</v>
      </c>
      <c r="Z28">
        <v>7.3</v>
      </c>
      <c r="AA28">
        <v>1.1000000000000001</v>
      </c>
      <c r="AB28">
        <v>3.3</v>
      </c>
      <c r="AC28">
        <v>0</v>
      </c>
      <c r="AD28">
        <v>103</v>
      </c>
    </row>
    <row r="29" spans="1:30" x14ac:dyDescent="0.25">
      <c r="A29" t="str">
        <f t="shared" si="0"/>
        <v>19920318</v>
      </c>
      <c r="B29" t="str">
        <f t="shared" si="1"/>
        <v>1200</v>
      </c>
      <c r="C29" s="1">
        <v>33681</v>
      </c>
      <c r="D29" s="2">
        <v>0.5</v>
      </c>
      <c r="E29">
        <v>501</v>
      </c>
      <c r="F29">
        <v>0</v>
      </c>
      <c r="G29">
        <v>178</v>
      </c>
      <c r="H29">
        <v>76</v>
      </c>
      <c r="I29">
        <v>14</v>
      </c>
      <c r="J29">
        <v>24</v>
      </c>
      <c r="K29">
        <v>1.8</v>
      </c>
      <c r="L29">
        <v>15</v>
      </c>
      <c r="M29">
        <v>140</v>
      </c>
      <c r="O29" t="s">
        <v>2014</v>
      </c>
      <c r="P29" t="s">
        <v>2015</v>
      </c>
      <c r="Q29">
        <v>430</v>
      </c>
      <c r="T29" t="s">
        <v>2028</v>
      </c>
      <c r="U29" t="s">
        <v>2000</v>
      </c>
      <c r="V29">
        <v>437</v>
      </c>
      <c r="W29">
        <v>130</v>
      </c>
      <c r="X29">
        <v>78</v>
      </c>
      <c r="Y29">
        <v>12</v>
      </c>
      <c r="Z29">
        <v>28</v>
      </c>
      <c r="AA29">
        <v>2.5</v>
      </c>
      <c r="AB29">
        <v>18</v>
      </c>
      <c r="AC29">
        <v>13</v>
      </c>
      <c r="AD29">
        <v>137</v>
      </c>
    </row>
    <row r="30" spans="1:30" x14ac:dyDescent="0.25">
      <c r="A30" t="str">
        <f t="shared" si="0"/>
        <v>19920505</v>
      </c>
      <c r="B30" t="str">
        <f t="shared" si="1"/>
        <v>0800</v>
      </c>
      <c r="C30" s="1">
        <v>33729</v>
      </c>
      <c r="D30" s="2">
        <v>0.33333333333333331</v>
      </c>
      <c r="E30">
        <v>1800</v>
      </c>
      <c r="F30">
        <v>0</v>
      </c>
      <c r="G30">
        <v>103</v>
      </c>
      <c r="H30">
        <v>41</v>
      </c>
      <c r="I30">
        <v>5.7</v>
      </c>
      <c r="J30">
        <v>7.3</v>
      </c>
      <c r="K30">
        <v>1.1000000000000001</v>
      </c>
      <c r="L30">
        <v>3.3</v>
      </c>
      <c r="M30">
        <v>55</v>
      </c>
      <c r="O30" t="s">
        <v>2016</v>
      </c>
      <c r="P30" t="s">
        <v>2017</v>
      </c>
      <c r="Q30">
        <v>358</v>
      </c>
      <c r="T30" t="s">
        <v>2031</v>
      </c>
      <c r="U30" t="s">
        <v>1994</v>
      </c>
      <c r="V30">
        <v>311</v>
      </c>
      <c r="W30">
        <v>180</v>
      </c>
      <c r="X30">
        <v>91</v>
      </c>
      <c r="Y30">
        <v>14</v>
      </c>
      <c r="Z30">
        <v>35</v>
      </c>
      <c r="AA30">
        <v>3</v>
      </c>
      <c r="AB30">
        <v>21</v>
      </c>
      <c r="AC30">
        <v>10</v>
      </c>
      <c r="AD30">
        <v>170</v>
      </c>
    </row>
    <row r="31" spans="1:30" x14ac:dyDescent="0.25">
      <c r="A31" t="str">
        <f t="shared" si="0"/>
        <v>19920803</v>
      </c>
      <c r="B31" t="str">
        <f t="shared" si="1"/>
        <v>1600</v>
      </c>
      <c r="C31" s="1">
        <v>33819</v>
      </c>
      <c r="D31" s="2">
        <v>0.66666666666666663</v>
      </c>
      <c r="E31">
        <v>437</v>
      </c>
      <c r="F31">
        <v>13</v>
      </c>
      <c r="G31">
        <v>137</v>
      </c>
      <c r="H31">
        <v>78</v>
      </c>
      <c r="I31">
        <v>12</v>
      </c>
      <c r="J31">
        <v>28</v>
      </c>
      <c r="K31">
        <v>2.5</v>
      </c>
      <c r="L31">
        <v>18</v>
      </c>
      <c r="M31">
        <v>130</v>
      </c>
      <c r="O31" t="s">
        <v>2018</v>
      </c>
      <c r="P31" t="s">
        <v>2019</v>
      </c>
      <c r="Q31">
        <v>242</v>
      </c>
      <c r="T31" t="s">
        <v>2032</v>
      </c>
      <c r="U31" t="s">
        <v>2033</v>
      </c>
      <c r="V31">
        <v>760</v>
      </c>
      <c r="W31">
        <v>130</v>
      </c>
      <c r="X31">
        <v>54</v>
      </c>
      <c r="Y31">
        <v>9.5</v>
      </c>
      <c r="Z31">
        <v>38</v>
      </c>
      <c r="AA31">
        <v>2.7</v>
      </c>
      <c r="AB31">
        <v>12</v>
      </c>
      <c r="AC31">
        <v>0</v>
      </c>
      <c r="AD31">
        <v>166</v>
      </c>
    </row>
    <row r="32" spans="1:30" x14ac:dyDescent="0.25">
      <c r="A32" t="str">
        <f t="shared" si="0"/>
        <v>19921119</v>
      </c>
      <c r="B32" t="str">
        <f t="shared" si="1"/>
        <v>1000</v>
      </c>
      <c r="C32" s="1">
        <v>33927</v>
      </c>
      <c r="D32" s="2">
        <v>0.41666666666666669</v>
      </c>
      <c r="E32">
        <v>311</v>
      </c>
      <c r="F32">
        <v>10</v>
      </c>
      <c r="G32">
        <v>170</v>
      </c>
      <c r="H32">
        <v>91</v>
      </c>
      <c r="I32">
        <v>14</v>
      </c>
      <c r="J32">
        <v>35</v>
      </c>
      <c r="K32">
        <v>3</v>
      </c>
      <c r="L32">
        <v>21</v>
      </c>
      <c r="M32">
        <v>180</v>
      </c>
      <c r="O32" t="s">
        <v>2020</v>
      </c>
      <c r="P32" t="s">
        <v>2021</v>
      </c>
      <c r="Q32">
        <v>243</v>
      </c>
      <c r="T32" t="s">
        <v>2034</v>
      </c>
      <c r="U32" t="s">
        <v>2006</v>
      </c>
      <c r="V32">
        <v>2260</v>
      </c>
      <c r="W32">
        <v>61</v>
      </c>
      <c r="X32">
        <v>48</v>
      </c>
      <c r="Y32">
        <v>7.5</v>
      </c>
      <c r="Z32">
        <v>9.1999999999999993</v>
      </c>
      <c r="AA32">
        <v>1.4</v>
      </c>
      <c r="AB32">
        <v>5.6</v>
      </c>
      <c r="AC32">
        <v>0</v>
      </c>
      <c r="AD32">
        <v>127</v>
      </c>
    </row>
    <row r="33" spans="1:30" x14ac:dyDescent="0.25">
      <c r="A33" t="str">
        <f t="shared" si="0"/>
        <v>19930309</v>
      </c>
      <c r="B33" t="str">
        <f t="shared" si="1"/>
        <v>1300</v>
      </c>
      <c r="C33" s="1">
        <v>34037</v>
      </c>
      <c r="D33" s="2">
        <v>0.54166666666666663</v>
      </c>
      <c r="E33">
        <v>760</v>
      </c>
      <c r="F33">
        <v>0</v>
      </c>
      <c r="G33">
        <v>166</v>
      </c>
      <c r="H33">
        <v>54</v>
      </c>
      <c r="I33">
        <v>9.5</v>
      </c>
      <c r="J33">
        <v>38</v>
      </c>
      <c r="K33">
        <v>2.7</v>
      </c>
      <c r="L33">
        <v>12</v>
      </c>
      <c r="M33">
        <v>130</v>
      </c>
      <c r="O33" t="s">
        <v>2022</v>
      </c>
      <c r="P33" t="s">
        <v>1994</v>
      </c>
      <c r="Q33">
        <v>638</v>
      </c>
      <c r="T33" t="s">
        <v>2035</v>
      </c>
      <c r="U33" t="s">
        <v>2036</v>
      </c>
      <c r="V33">
        <v>1810</v>
      </c>
      <c r="W33">
        <v>75</v>
      </c>
      <c r="X33">
        <v>49</v>
      </c>
      <c r="Y33">
        <v>7.8</v>
      </c>
      <c r="Z33">
        <v>15</v>
      </c>
      <c r="AA33">
        <v>2.5</v>
      </c>
      <c r="AB33">
        <v>7.7</v>
      </c>
      <c r="AC33">
        <v>0</v>
      </c>
      <c r="AD33">
        <v>124</v>
      </c>
    </row>
    <row r="34" spans="1:30" x14ac:dyDescent="0.25">
      <c r="A34" t="str">
        <f t="shared" si="0"/>
        <v>19930505</v>
      </c>
      <c r="B34" t="str">
        <f t="shared" si="1"/>
        <v>0900</v>
      </c>
      <c r="C34" s="1">
        <v>34094</v>
      </c>
      <c r="D34" s="2">
        <v>0.375</v>
      </c>
      <c r="E34">
        <v>2260</v>
      </c>
      <c r="F34">
        <v>0</v>
      </c>
      <c r="G34">
        <v>127</v>
      </c>
      <c r="H34">
        <v>48</v>
      </c>
      <c r="I34">
        <v>7.5</v>
      </c>
      <c r="J34">
        <v>9.1999999999999993</v>
      </c>
      <c r="K34">
        <v>1.4</v>
      </c>
      <c r="L34">
        <v>5.6</v>
      </c>
      <c r="M34">
        <v>61</v>
      </c>
      <c r="O34" t="s">
        <v>2023</v>
      </c>
      <c r="P34" t="s">
        <v>1998</v>
      </c>
      <c r="Q34">
        <v>292</v>
      </c>
      <c r="T34" t="s">
        <v>2037</v>
      </c>
      <c r="U34" t="s">
        <v>2038</v>
      </c>
      <c r="V34">
        <v>462</v>
      </c>
      <c r="W34">
        <v>160</v>
      </c>
      <c r="X34">
        <v>90</v>
      </c>
      <c r="Y34">
        <v>14</v>
      </c>
      <c r="Z34">
        <v>30</v>
      </c>
      <c r="AA34">
        <v>3</v>
      </c>
      <c r="AB34">
        <v>19</v>
      </c>
      <c r="AC34">
        <v>0</v>
      </c>
      <c r="AD34">
        <v>198</v>
      </c>
    </row>
    <row r="35" spans="1:30" x14ac:dyDescent="0.25">
      <c r="A35" t="str">
        <f t="shared" si="0"/>
        <v>19930901</v>
      </c>
      <c r="B35" t="str">
        <f t="shared" si="1"/>
        <v>1045</v>
      </c>
      <c r="C35" s="1">
        <v>34213</v>
      </c>
      <c r="D35" s="2">
        <v>0.44791666666666669</v>
      </c>
      <c r="E35">
        <v>1810</v>
      </c>
      <c r="F35">
        <v>0</v>
      </c>
      <c r="G35">
        <v>124</v>
      </c>
      <c r="H35">
        <v>49</v>
      </c>
      <c r="I35">
        <v>7.8</v>
      </c>
      <c r="J35">
        <v>15</v>
      </c>
      <c r="K35">
        <v>2.5</v>
      </c>
      <c r="L35">
        <v>7.7</v>
      </c>
      <c r="M35">
        <v>75</v>
      </c>
      <c r="O35" t="s">
        <v>2024</v>
      </c>
      <c r="P35" t="s">
        <v>2019</v>
      </c>
      <c r="Q35">
        <v>255</v>
      </c>
      <c r="T35" t="s">
        <v>2040</v>
      </c>
      <c r="U35" t="s">
        <v>2041</v>
      </c>
      <c r="V35">
        <v>667</v>
      </c>
      <c r="W35">
        <v>110</v>
      </c>
      <c r="X35">
        <v>66</v>
      </c>
      <c r="Y35">
        <v>11</v>
      </c>
      <c r="Z35">
        <v>19</v>
      </c>
      <c r="AA35">
        <v>2</v>
      </c>
      <c r="AB35">
        <v>11</v>
      </c>
      <c r="AC35">
        <v>0</v>
      </c>
      <c r="AD35">
        <v>144</v>
      </c>
    </row>
    <row r="36" spans="1:30" x14ac:dyDescent="0.25">
      <c r="A36" t="str">
        <f t="shared" si="0"/>
        <v>19941118</v>
      </c>
      <c r="B36" t="str">
        <f t="shared" si="1"/>
        <v>0925</v>
      </c>
      <c r="C36" s="1">
        <v>34656</v>
      </c>
      <c r="D36" s="2">
        <v>0.3923611111111111</v>
      </c>
      <c r="E36">
        <v>462</v>
      </c>
      <c r="F36">
        <v>0</v>
      </c>
      <c r="G36">
        <v>198</v>
      </c>
      <c r="H36">
        <v>90</v>
      </c>
      <c r="I36">
        <v>14</v>
      </c>
      <c r="J36">
        <v>30</v>
      </c>
      <c r="K36">
        <v>3</v>
      </c>
      <c r="L36">
        <v>19</v>
      </c>
      <c r="M36">
        <v>160</v>
      </c>
      <c r="O36" t="s">
        <v>2025</v>
      </c>
      <c r="P36" t="s">
        <v>1969</v>
      </c>
      <c r="Q36">
        <v>501</v>
      </c>
      <c r="T36" t="s">
        <v>2044</v>
      </c>
      <c r="U36" t="s">
        <v>1996</v>
      </c>
      <c r="V36">
        <v>1030</v>
      </c>
      <c r="W36">
        <v>72</v>
      </c>
      <c r="X36">
        <v>54</v>
      </c>
      <c r="Y36">
        <v>9</v>
      </c>
      <c r="Z36">
        <v>12</v>
      </c>
      <c r="AA36">
        <v>1.5</v>
      </c>
      <c r="AB36">
        <v>6.4</v>
      </c>
      <c r="AC36">
        <v>0</v>
      </c>
      <c r="AD36">
        <v>144</v>
      </c>
    </row>
    <row r="37" spans="1:30" x14ac:dyDescent="0.25">
      <c r="A37" t="str">
        <f t="shared" si="0"/>
        <v>19950227</v>
      </c>
      <c r="B37" t="str">
        <f t="shared" si="1"/>
        <v>1505</v>
      </c>
      <c r="C37" s="1">
        <v>34757</v>
      </c>
      <c r="D37" s="2">
        <v>0.62847222222222221</v>
      </c>
      <c r="E37">
        <v>667</v>
      </c>
      <c r="F37">
        <v>0</v>
      </c>
      <c r="G37">
        <v>144</v>
      </c>
      <c r="H37">
        <v>66</v>
      </c>
      <c r="I37">
        <v>11</v>
      </c>
      <c r="J37">
        <v>19</v>
      </c>
      <c r="K37">
        <v>2</v>
      </c>
      <c r="L37">
        <v>11</v>
      </c>
      <c r="M37">
        <v>110</v>
      </c>
      <c r="O37" t="s">
        <v>2026</v>
      </c>
      <c r="P37" t="s">
        <v>2027</v>
      </c>
      <c r="Q37">
        <v>1800</v>
      </c>
      <c r="T37" t="s">
        <v>2047</v>
      </c>
      <c r="U37" t="s">
        <v>2006</v>
      </c>
      <c r="V37">
        <v>841</v>
      </c>
      <c r="W37">
        <v>86</v>
      </c>
      <c r="X37">
        <v>52</v>
      </c>
      <c r="Y37">
        <v>7.2</v>
      </c>
      <c r="Z37">
        <v>16</v>
      </c>
      <c r="AA37">
        <v>1.8</v>
      </c>
      <c r="AB37">
        <v>11</v>
      </c>
      <c r="AC37">
        <v>0</v>
      </c>
      <c r="AD37">
        <v>109</v>
      </c>
    </row>
    <row r="38" spans="1:30" x14ac:dyDescent="0.25">
      <c r="A38" t="str">
        <f t="shared" si="0"/>
        <v>19950504</v>
      </c>
      <c r="B38" t="str">
        <f t="shared" si="1"/>
        <v>0930</v>
      </c>
      <c r="C38" s="1">
        <v>34823</v>
      </c>
      <c r="D38" s="2">
        <v>0.39583333333333331</v>
      </c>
      <c r="E38">
        <v>1030</v>
      </c>
      <c r="F38">
        <v>0</v>
      </c>
      <c r="G38">
        <v>144</v>
      </c>
      <c r="H38">
        <v>54</v>
      </c>
      <c r="I38">
        <v>9</v>
      </c>
      <c r="J38">
        <v>12</v>
      </c>
      <c r="K38">
        <v>1.5</v>
      </c>
      <c r="L38">
        <v>6.4</v>
      </c>
      <c r="M38">
        <v>72</v>
      </c>
      <c r="O38" t="s">
        <v>2028</v>
      </c>
      <c r="P38" t="s">
        <v>2000</v>
      </c>
      <c r="Q38">
        <v>437</v>
      </c>
      <c r="T38" t="s">
        <v>2051</v>
      </c>
      <c r="U38" t="s">
        <v>1998</v>
      </c>
      <c r="V38">
        <v>269</v>
      </c>
      <c r="W38">
        <v>180</v>
      </c>
      <c r="X38">
        <v>100</v>
      </c>
      <c r="Y38">
        <v>15</v>
      </c>
      <c r="Z38">
        <v>39</v>
      </c>
      <c r="AA38">
        <v>3</v>
      </c>
      <c r="AB38">
        <v>22</v>
      </c>
      <c r="AC38">
        <v>0</v>
      </c>
      <c r="AD38">
        <v>202</v>
      </c>
    </row>
    <row r="39" spans="1:30" x14ac:dyDescent="0.25">
      <c r="A39" t="str">
        <f t="shared" si="0"/>
        <v>19950810</v>
      </c>
      <c r="B39" t="str">
        <f t="shared" si="1"/>
        <v>0900</v>
      </c>
      <c r="C39" s="1">
        <v>34921</v>
      </c>
      <c r="D39" s="2">
        <v>0.375</v>
      </c>
      <c r="E39">
        <v>841</v>
      </c>
      <c r="F39">
        <v>0</v>
      </c>
      <c r="G39">
        <v>109</v>
      </c>
      <c r="H39">
        <v>52</v>
      </c>
      <c r="I39">
        <v>7.2</v>
      </c>
      <c r="J39">
        <v>16</v>
      </c>
      <c r="K39">
        <v>1.8</v>
      </c>
      <c r="L39">
        <v>11</v>
      </c>
      <c r="M39">
        <v>86</v>
      </c>
      <c r="O39" t="s">
        <v>2029</v>
      </c>
      <c r="P39" t="s">
        <v>2030</v>
      </c>
      <c r="Q39">
        <v>791</v>
      </c>
      <c r="T39" t="s">
        <v>2052</v>
      </c>
      <c r="U39" t="s">
        <v>2053</v>
      </c>
      <c r="V39">
        <v>261</v>
      </c>
      <c r="W39">
        <v>190</v>
      </c>
      <c r="X39">
        <v>96</v>
      </c>
      <c r="Y39">
        <v>15</v>
      </c>
      <c r="Z39">
        <v>34</v>
      </c>
      <c r="AA39">
        <v>3</v>
      </c>
      <c r="AB39">
        <v>24</v>
      </c>
      <c r="AC39">
        <v>0</v>
      </c>
      <c r="AD39">
        <v>207</v>
      </c>
    </row>
    <row r="40" spans="1:30" x14ac:dyDescent="0.25">
      <c r="A40" t="str">
        <f t="shared" si="0"/>
        <v>19951206</v>
      </c>
      <c r="B40" t="str">
        <f t="shared" si="1"/>
        <v>0830</v>
      </c>
      <c r="C40" s="1">
        <v>35039</v>
      </c>
      <c r="D40" s="2">
        <v>0.35416666666666669</v>
      </c>
      <c r="E40">
        <v>269</v>
      </c>
      <c r="F40">
        <v>0</v>
      </c>
      <c r="G40">
        <v>202</v>
      </c>
      <c r="H40">
        <v>100</v>
      </c>
      <c r="I40">
        <v>15</v>
      </c>
      <c r="J40">
        <v>39</v>
      </c>
      <c r="K40">
        <v>3</v>
      </c>
      <c r="L40">
        <v>22</v>
      </c>
      <c r="M40">
        <v>180</v>
      </c>
      <c r="O40" t="s">
        <v>2031</v>
      </c>
      <c r="P40" t="s">
        <v>1994</v>
      </c>
      <c r="Q40">
        <v>311</v>
      </c>
      <c r="T40" t="s">
        <v>2054</v>
      </c>
      <c r="U40" t="s">
        <v>2055</v>
      </c>
      <c r="V40">
        <v>220</v>
      </c>
      <c r="W40">
        <v>170</v>
      </c>
      <c r="X40">
        <v>85</v>
      </c>
      <c r="Y40">
        <v>13</v>
      </c>
      <c r="Z40">
        <v>31</v>
      </c>
      <c r="AA40">
        <v>3</v>
      </c>
      <c r="AB40">
        <v>19</v>
      </c>
      <c r="AC40">
        <v>11</v>
      </c>
      <c r="AD40">
        <v>129</v>
      </c>
    </row>
    <row r="41" spans="1:30" x14ac:dyDescent="0.25">
      <c r="A41" t="str">
        <f t="shared" si="0"/>
        <v>19960116</v>
      </c>
      <c r="B41" t="str">
        <f t="shared" si="1"/>
        <v>1430</v>
      </c>
      <c r="C41" s="1">
        <v>35080</v>
      </c>
      <c r="D41" s="2">
        <v>0.60416666666666663</v>
      </c>
      <c r="E41">
        <v>261</v>
      </c>
      <c r="F41">
        <v>0</v>
      </c>
      <c r="G41">
        <v>207</v>
      </c>
      <c r="H41">
        <v>96</v>
      </c>
      <c r="I41">
        <v>15</v>
      </c>
      <c r="J41">
        <v>34</v>
      </c>
      <c r="K41">
        <v>3</v>
      </c>
      <c r="L41">
        <v>24</v>
      </c>
      <c r="M41">
        <v>190</v>
      </c>
      <c r="O41" t="s">
        <v>2032</v>
      </c>
      <c r="P41" t="s">
        <v>2033</v>
      </c>
      <c r="Q41">
        <v>760</v>
      </c>
      <c r="T41" t="s">
        <v>2056</v>
      </c>
      <c r="U41" t="s">
        <v>2017</v>
      </c>
      <c r="V41">
        <v>72</v>
      </c>
      <c r="W41">
        <v>250</v>
      </c>
      <c r="X41">
        <v>110</v>
      </c>
      <c r="Y41">
        <v>18</v>
      </c>
      <c r="Z41">
        <v>55</v>
      </c>
      <c r="AA41">
        <v>4</v>
      </c>
      <c r="AB41">
        <v>31</v>
      </c>
      <c r="AC41">
        <v>5</v>
      </c>
      <c r="AD41">
        <v>205</v>
      </c>
    </row>
    <row r="42" spans="1:30" x14ac:dyDescent="0.25">
      <c r="A42" t="str">
        <f t="shared" si="0"/>
        <v>19960401</v>
      </c>
      <c r="B42" t="str">
        <f t="shared" si="1"/>
        <v>1415</v>
      </c>
      <c r="C42" s="1">
        <v>35156</v>
      </c>
      <c r="D42" s="2">
        <v>0.59375</v>
      </c>
      <c r="E42">
        <v>220</v>
      </c>
      <c r="F42">
        <v>11</v>
      </c>
      <c r="G42">
        <v>129</v>
      </c>
      <c r="H42">
        <v>85</v>
      </c>
      <c r="I42">
        <v>13</v>
      </c>
      <c r="J42">
        <v>31</v>
      </c>
      <c r="K42">
        <v>3</v>
      </c>
      <c r="L42">
        <v>19</v>
      </c>
      <c r="M42">
        <v>170</v>
      </c>
      <c r="O42" t="s">
        <v>2034</v>
      </c>
      <c r="P42" t="s">
        <v>2006</v>
      </c>
      <c r="Q42">
        <v>2260</v>
      </c>
      <c r="T42" t="s">
        <v>2057</v>
      </c>
      <c r="U42" t="s">
        <v>2058</v>
      </c>
      <c r="V42">
        <v>609</v>
      </c>
      <c r="W42">
        <v>140</v>
      </c>
      <c r="X42">
        <v>75</v>
      </c>
      <c r="Y42">
        <v>12</v>
      </c>
      <c r="Z42">
        <v>29</v>
      </c>
      <c r="AA42">
        <v>2.6</v>
      </c>
      <c r="AB42">
        <v>18</v>
      </c>
      <c r="AC42">
        <v>0</v>
      </c>
      <c r="AD42">
        <v>159</v>
      </c>
    </row>
    <row r="43" spans="1:30" x14ac:dyDescent="0.25">
      <c r="A43" t="str">
        <f t="shared" si="0"/>
        <v>19960904</v>
      </c>
      <c r="B43" t="str">
        <f t="shared" si="1"/>
        <v>1315</v>
      </c>
      <c r="C43" s="1">
        <v>35312</v>
      </c>
      <c r="D43" s="2">
        <v>0.55208333333333337</v>
      </c>
      <c r="E43">
        <v>72</v>
      </c>
      <c r="F43">
        <v>5</v>
      </c>
      <c r="G43">
        <v>205</v>
      </c>
      <c r="H43">
        <v>110</v>
      </c>
      <c r="I43">
        <v>18</v>
      </c>
      <c r="J43">
        <v>55</v>
      </c>
      <c r="K43">
        <v>4</v>
      </c>
      <c r="L43">
        <v>31</v>
      </c>
      <c r="M43">
        <v>250</v>
      </c>
      <c r="O43" t="s">
        <v>2035</v>
      </c>
      <c r="P43" t="s">
        <v>2036</v>
      </c>
      <c r="Q43">
        <v>1810</v>
      </c>
      <c r="T43" t="s">
        <v>2059</v>
      </c>
      <c r="U43" t="s">
        <v>2060</v>
      </c>
      <c r="V43">
        <v>369</v>
      </c>
      <c r="W43">
        <v>160</v>
      </c>
      <c r="X43">
        <v>85</v>
      </c>
      <c r="Y43">
        <v>13</v>
      </c>
      <c r="Z43">
        <v>30</v>
      </c>
      <c r="AA43">
        <v>2.5</v>
      </c>
      <c r="AB43">
        <v>17</v>
      </c>
      <c r="AC43">
        <v>-9999</v>
      </c>
      <c r="AD43">
        <v>-9999</v>
      </c>
    </row>
    <row r="44" spans="1:30" x14ac:dyDescent="0.25">
      <c r="A44" t="str">
        <f t="shared" si="0"/>
        <v>19961028</v>
      </c>
      <c r="B44" t="str">
        <f t="shared" si="1"/>
        <v>1230</v>
      </c>
      <c r="C44" s="1">
        <v>35366</v>
      </c>
      <c r="D44" s="2">
        <v>0.52083333333333337</v>
      </c>
      <c r="E44">
        <v>609</v>
      </c>
      <c r="F44">
        <v>0</v>
      </c>
      <c r="G44">
        <v>159</v>
      </c>
      <c r="H44">
        <v>75</v>
      </c>
      <c r="I44">
        <v>12</v>
      </c>
      <c r="J44">
        <v>29</v>
      </c>
      <c r="K44">
        <v>2.6</v>
      </c>
      <c r="L44">
        <v>18</v>
      </c>
      <c r="M44">
        <v>140</v>
      </c>
      <c r="O44" t="s">
        <v>2037</v>
      </c>
      <c r="P44" t="s">
        <v>2038</v>
      </c>
      <c r="Q44">
        <v>462</v>
      </c>
      <c r="T44" t="s">
        <v>2061</v>
      </c>
      <c r="U44" t="s">
        <v>2062</v>
      </c>
      <c r="V44">
        <v>403</v>
      </c>
      <c r="W44">
        <v>155</v>
      </c>
      <c r="X44">
        <v>78.7</v>
      </c>
      <c r="Y44">
        <v>12.7</v>
      </c>
      <c r="Z44">
        <v>25.6</v>
      </c>
      <c r="AA44">
        <v>2.42</v>
      </c>
      <c r="AB44">
        <v>17.2</v>
      </c>
      <c r="AC44">
        <v>7</v>
      </c>
      <c r="AD44">
        <v>164</v>
      </c>
    </row>
    <row r="45" spans="1:30" x14ac:dyDescent="0.25">
      <c r="A45" t="str">
        <f t="shared" si="0"/>
        <v>19970204</v>
      </c>
      <c r="B45" t="str">
        <f t="shared" si="1"/>
        <v>1130</v>
      </c>
      <c r="C45" s="1">
        <v>35465</v>
      </c>
      <c r="D45" s="2">
        <v>0.47916666666666669</v>
      </c>
      <c r="E45">
        <v>369</v>
      </c>
      <c r="H45">
        <v>85</v>
      </c>
      <c r="I45">
        <v>13</v>
      </c>
      <c r="J45">
        <v>30</v>
      </c>
      <c r="K45">
        <v>2.5</v>
      </c>
      <c r="L45">
        <v>17</v>
      </c>
      <c r="M45">
        <v>160</v>
      </c>
      <c r="O45" t="s">
        <v>2039</v>
      </c>
      <c r="P45" t="s">
        <v>1973</v>
      </c>
      <c r="Q45">
        <v>337</v>
      </c>
      <c r="T45" t="s">
        <v>2063</v>
      </c>
      <c r="U45" t="s">
        <v>2064</v>
      </c>
      <c r="V45">
        <v>285</v>
      </c>
      <c r="W45">
        <v>169</v>
      </c>
      <c r="X45">
        <v>85.3</v>
      </c>
      <c r="Y45">
        <v>14.2</v>
      </c>
      <c r="Z45">
        <v>33.1</v>
      </c>
      <c r="AA45">
        <v>2.68</v>
      </c>
      <c r="AB45">
        <v>18.600000000000001</v>
      </c>
      <c r="AC45">
        <v>-9999</v>
      </c>
      <c r="AD45">
        <v>-9999</v>
      </c>
    </row>
    <row r="46" spans="1:30" x14ac:dyDescent="0.25">
      <c r="A46" t="str">
        <f t="shared" si="0"/>
        <v>19971209</v>
      </c>
      <c r="B46" t="str">
        <f t="shared" si="1"/>
        <v>1215</v>
      </c>
      <c r="C46" s="1">
        <v>35773</v>
      </c>
      <c r="D46" s="2">
        <v>0.51041666666666663</v>
      </c>
      <c r="E46">
        <v>403</v>
      </c>
      <c r="F46">
        <v>7</v>
      </c>
      <c r="G46">
        <v>164</v>
      </c>
      <c r="H46">
        <v>78.7</v>
      </c>
      <c r="I46">
        <v>12.7</v>
      </c>
      <c r="J46">
        <v>25.6</v>
      </c>
      <c r="K46">
        <v>2.42</v>
      </c>
      <c r="L46">
        <v>17.2</v>
      </c>
      <c r="M46">
        <v>155</v>
      </c>
      <c r="O46" t="s">
        <v>2040</v>
      </c>
      <c r="P46" t="s">
        <v>2041</v>
      </c>
      <c r="Q46">
        <v>667</v>
      </c>
      <c r="T46" t="s">
        <v>2065</v>
      </c>
      <c r="U46" t="s">
        <v>2066</v>
      </c>
      <c r="V46">
        <v>2420</v>
      </c>
      <c r="W46">
        <v>43.9</v>
      </c>
      <c r="X46">
        <v>39</v>
      </c>
      <c r="Y46">
        <v>5.53</v>
      </c>
      <c r="Z46">
        <v>5.96</v>
      </c>
      <c r="AA46">
        <v>1.06</v>
      </c>
      <c r="AB46">
        <v>3</v>
      </c>
      <c r="AC46">
        <v>0</v>
      </c>
      <c r="AD46">
        <v>99</v>
      </c>
    </row>
    <row r="47" spans="1:30" x14ac:dyDescent="0.25">
      <c r="A47" t="str">
        <f t="shared" si="0"/>
        <v>19980210</v>
      </c>
      <c r="B47" t="str">
        <f t="shared" si="1"/>
        <v>1225</v>
      </c>
      <c r="C47" s="1">
        <v>35836</v>
      </c>
      <c r="D47" s="2">
        <v>0.51736111111111105</v>
      </c>
      <c r="E47">
        <v>285</v>
      </c>
      <c r="H47">
        <v>85.3</v>
      </c>
      <c r="I47">
        <v>14.2</v>
      </c>
      <c r="J47">
        <v>33.1</v>
      </c>
      <c r="K47">
        <v>2.68</v>
      </c>
      <c r="L47">
        <v>18.600000000000001</v>
      </c>
      <c r="M47">
        <v>169</v>
      </c>
      <c r="O47" t="s">
        <v>2042</v>
      </c>
      <c r="P47" t="s">
        <v>2043</v>
      </c>
      <c r="Q47">
        <v>771</v>
      </c>
      <c r="T47" t="s">
        <v>2067</v>
      </c>
      <c r="U47" t="s">
        <v>1969</v>
      </c>
      <c r="V47">
        <v>296</v>
      </c>
      <c r="W47">
        <v>136</v>
      </c>
      <c r="X47">
        <v>69.599999999999994</v>
      </c>
      <c r="Y47">
        <v>10.6</v>
      </c>
      <c r="Z47">
        <v>27</v>
      </c>
      <c r="AA47">
        <v>2.4</v>
      </c>
      <c r="AB47">
        <v>18.8</v>
      </c>
      <c r="AC47">
        <v>2</v>
      </c>
      <c r="AD47">
        <v>148</v>
      </c>
    </row>
    <row r="48" spans="1:30" x14ac:dyDescent="0.25">
      <c r="A48" t="str">
        <f t="shared" si="0"/>
        <v>19980505</v>
      </c>
      <c r="B48" t="str">
        <f t="shared" si="1"/>
        <v>1220</v>
      </c>
      <c r="C48" s="1">
        <v>35920</v>
      </c>
      <c r="D48" s="2">
        <v>0.51388888888888895</v>
      </c>
      <c r="E48">
        <v>2420</v>
      </c>
      <c r="F48">
        <v>0</v>
      </c>
      <c r="G48">
        <v>99</v>
      </c>
      <c r="H48">
        <v>39</v>
      </c>
      <c r="I48">
        <v>5.53</v>
      </c>
      <c r="J48">
        <v>5.96</v>
      </c>
      <c r="K48">
        <v>1.06</v>
      </c>
      <c r="L48">
        <v>3</v>
      </c>
      <c r="M48">
        <v>43.9</v>
      </c>
      <c r="O48" t="s">
        <v>2044</v>
      </c>
      <c r="P48" t="s">
        <v>1996</v>
      </c>
      <c r="Q48">
        <v>1030</v>
      </c>
      <c r="T48" t="s">
        <v>2068</v>
      </c>
      <c r="U48" t="s">
        <v>2069</v>
      </c>
      <c r="V48">
        <v>242</v>
      </c>
      <c r="W48">
        <v>167</v>
      </c>
      <c r="X48">
        <v>74.900000000000006</v>
      </c>
      <c r="Y48">
        <v>13.6</v>
      </c>
      <c r="Z48">
        <v>29.6</v>
      </c>
      <c r="AA48">
        <v>2.94</v>
      </c>
      <c r="AB48">
        <v>19.5</v>
      </c>
      <c r="AC48">
        <v>0</v>
      </c>
      <c r="AD48">
        <v>150</v>
      </c>
    </row>
    <row r="49" spans="1:30" x14ac:dyDescent="0.25">
      <c r="A49" t="str">
        <f t="shared" si="0"/>
        <v>19980811</v>
      </c>
      <c r="B49" t="str">
        <f t="shared" si="1"/>
        <v>1200</v>
      </c>
      <c r="C49" s="1">
        <v>36018</v>
      </c>
      <c r="D49" s="2">
        <v>0.5</v>
      </c>
      <c r="E49">
        <v>296</v>
      </c>
      <c r="F49">
        <v>2</v>
      </c>
      <c r="G49">
        <v>148</v>
      </c>
      <c r="H49">
        <v>69.599999999999994</v>
      </c>
      <c r="I49">
        <v>10.6</v>
      </c>
      <c r="J49">
        <v>27</v>
      </c>
      <c r="K49">
        <v>2.4</v>
      </c>
      <c r="L49">
        <v>18.8</v>
      </c>
      <c r="M49">
        <v>136</v>
      </c>
      <c r="O49" t="s">
        <v>2045</v>
      </c>
      <c r="P49" t="s">
        <v>2033</v>
      </c>
      <c r="Q49">
        <v>4370</v>
      </c>
      <c r="T49" t="s">
        <v>2070</v>
      </c>
      <c r="U49" t="s">
        <v>2071</v>
      </c>
      <c r="V49">
        <v>3810</v>
      </c>
      <c r="W49">
        <v>34.299999999999997</v>
      </c>
      <c r="X49">
        <v>29.6</v>
      </c>
      <c r="Y49">
        <v>4.28</v>
      </c>
      <c r="Z49">
        <v>5.19</v>
      </c>
      <c r="AA49">
        <v>0.81</v>
      </c>
      <c r="AB49">
        <v>3.07</v>
      </c>
      <c r="AC49">
        <v>0</v>
      </c>
      <c r="AD49">
        <v>78</v>
      </c>
    </row>
    <row r="50" spans="1:30" x14ac:dyDescent="0.25">
      <c r="A50" t="str">
        <f t="shared" si="0"/>
        <v>19990311</v>
      </c>
      <c r="B50" t="str">
        <f t="shared" si="1"/>
        <v>0855</v>
      </c>
      <c r="C50" s="1">
        <v>36230</v>
      </c>
      <c r="D50" s="2">
        <v>0.37152777777777773</v>
      </c>
      <c r="E50">
        <v>242</v>
      </c>
      <c r="F50">
        <v>0</v>
      </c>
      <c r="G50">
        <v>150</v>
      </c>
      <c r="H50">
        <v>74.900000000000006</v>
      </c>
      <c r="I50">
        <v>13.6</v>
      </c>
      <c r="J50">
        <v>29.6</v>
      </c>
      <c r="K50">
        <v>2.94</v>
      </c>
      <c r="L50">
        <v>19.5</v>
      </c>
      <c r="M50">
        <v>167</v>
      </c>
      <c r="O50" t="s">
        <v>2046</v>
      </c>
      <c r="P50" t="s">
        <v>1980</v>
      </c>
      <c r="Q50">
        <v>5460</v>
      </c>
      <c r="T50" t="s">
        <v>2072</v>
      </c>
      <c r="U50" t="s">
        <v>2004</v>
      </c>
      <c r="V50">
        <v>3100</v>
      </c>
      <c r="W50">
        <v>51.6</v>
      </c>
      <c r="X50">
        <v>38.200000000000003</v>
      </c>
      <c r="Y50">
        <v>4.6500000000000004</v>
      </c>
      <c r="Z50">
        <v>7.6</v>
      </c>
      <c r="AA50">
        <v>2.92</v>
      </c>
      <c r="AB50">
        <v>4.84</v>
      </c>
      <c r="AC50">
        <v>0</v>
      </c>
      <c r="AD50">
        <v>82</v>
      </c>
    </row>
    <row r="51" spans="1:30" x14ac:dyDescent="0.25">
      <c r="A51" t="str">
        <f t="shared" si="0"/>
        <v>19990602</v>
      </c>
      <c r="B51" t="str">
        <f t="shared" si="1"/>
        <v>1310</v>
      </c>
      <c r="C51" s="1">
        <v>36313</v>
      </c>
      <c r="D51" s="2">
        <v>0.54861111111111105</v>
      </c>
      <c r="E51">
        <v>3810</v>
      </c>
      <c r="F51">
        <v>0</v>
      </c>
      <c r="G51">
        <v>78</v>
      </c>
      <c r="H51">
        <v>29.6</v>
      </c>
      <c r="I51">
        <v>4.28</v>
      </c>
      <c r="J51">
        <v>5.19</v>
      </c>
      <c r="K51">
        <v>0.81</v>
      </c>
      <c r="L51">
        <v>3.07</v>
      </c>
      <c r="M51">
        <v>34.299999999999997</v>
      </c>
      <c r="O51" t="s">
        <v>2047</v>
      </c>
      <c r="P51" t="s">
        <v>2006</v>
      </c>
      <c r="Q51">
        <v>841</v>
      </c>
      <c r="T51" t="s">
        <v>2073</v>
      </c>
      <c r="U51" t="s">
        <v>2074</v>
      </c>
      <c r="V51">
        <v>2610</v>
      </c>
      <c r="W51">
        <v>65</v>
      </c>
      <c r="X51">
        <v>43.3</v>
      </c>
      <c r="Y51">
        <v>5.9</v>
      </c>
      <c r="Z51">
        <v>11</v>
      </c>
      <c r="AA51">
        <v>2.15</v>
      </c>
      <c r="AB51">
        <v>4.84</v>
      </c>
      <c r="AC51">
        <v>0</v>
      </c>
      <c r="AD51">
        <v>98</v>
      </c>
    </row>
    <row r="52" spans="1:30" x14ac:dyDescent="0.25">
      <c r="A52" t="str">
        <f t="shared" ref="A52:A81" si="2">TEXT(C52,"yyyymmdd")</f>
        <v>19990720</v>
      </c>
      <c r="B52" t="str">
        <f t="shared" ref="B52:B81" si="3">TEXT(D52,"hhmm")</f>
        <v>0915</v>
      </c>
      <c r="C52" s="1">
        <v>36361</v>
      </c>
      <c r="D52" s="2">
        <v>0.38541666666666669</v>
      </c>
      <c r="E52">
        <v>3100</v>
      </c>
      <c r="F52">
        <v>0</v>
      </c>
      <c r="G52">
        <v>82</v>
      </c>
      <c r="H52">
        <v>38.200000000000003</v>
      </c>
      <c r="I52">
        <v>4.6500000000000004</v>
      </c>
      <c r="J52">
        <v>7.6</v>
      </c>
      <c r="K52">
        <v>2.92</v>
      </c>
      <c r="L52">
        <v>4.84</v>
      </c>
      <c r="M52">
        <v>51.6</v>
      </c>
      <c r="O52" t="s">
        <v>2048</v>
      </c>
      <c r="P52" t="s">
        <v>2049</v>
      </c>
      <c r="Q52" s="15">
        <v>450</v>
      </c>
      <c r="T52" t="s">
        <v>2075</v>
      </c>
      <c r="U52" t="s">
        <v>2019</v>
      </c>
      <c r="V52">
        <v>347</v>
      </c>
      <c r="W52">
        <v>190</v>
      </c>
      <c r="X52">
        <v>94.8</v>
      </c>
      <c r="Y52">
        <v>14.7</v>
      </c>
      <c r="Z52">
        <v>35.700000000000003</v>
      </c>
      <c r="AA52">
        <v>2.64</v>
      </c>
      <c r="AB52">
        <v>21</v>
      </c>
      <c r="AC52">
        <v>0</v>
      </c>
      <c r="AD52">
        <v>210</v>
      </c>
    </row>
    <row r="53" spans="1:30" x14ac:dyDescent="0.25">
      <c r="A53" t="str">
        <f t="shared" si="2"/>
        <v>19990805</v>
      </c>
      <c r="B53" t="str">
        <f t="shared" si="3"/>
        <v>0940</v>
      </c>
      <c r="C53" s="1">
        <v>36377</v>
      </c>
      <c r="D53" s="2">
        <v>0.40277777777777773</v>
      </c>
      <c r="E53">
        <v>2610</v>
      </c>
      <c r="F53">
        <v>0</v>
      </c>
      <c r="G53">
        <v>98</v>
      </c>
      <c r="H53">
        <v>43.3</v>
      </c>
      <c r="I53">
        <v>5.9</v>
      </c>
      <c r="J53">
        <v>11</v>
      </c>
      <c r="K53">
        <v>2.15</v>
      </c>
      <c r="L53">
        <v>4.84</v>
      </c>
      <c r="M53">
        <v>65</v>
      </c>
      <c r="O53" t="s">
        <v>2050</v>
      </c>
      <c r="P53" t="s">
        <v>2000</v>
      </c>
      <c r="Q53">
        <v>508</v>
      </c>
      <c r="T53" t="s">
        <v>2076</v>
      </c>
      <c r="U53" t="s">
        <v>2077</v>
      </c>
      <c r="V53">
        <v>275</v>
      </c>
      <c r="W53">
        <v>185</v>
      </c>
      <c r="X53">
        <v>101</v>
      </c>
      <c r="Y53">
        <v>14.5</v>
      </c>
      <c r="Z53">
        <v>36.4</v>
      </c>
      <c r="AA53">
        <v>3.2</v>
      </c>
      <c r="AB53">
        <v>19.8</v>
      </c>
      <c r="AC53">
        <v>1</v>
      </c>
      <c r="AD53">
        <v>190</v>
      </c>
    </row>
    <row r="54" spans="1:30" x14ac:dyDescent="0.25">
      <c r="A54" t="str">
        <f t="shared" si="2"/>
        <v>19991206</v>
      </c>
      <c r="B54" t="str">
        <f t="shared" si="3"/>
        <v>1400</v>
      </c>
      <c r="C54" s="1">
        <v>36500</v>
      </c>
      <c r="D54" s="2">
        <v>0.58333333333333337</v>
      </c>
      <c r="E54">
        <v>347</v>
      </c>
      <c r="F54">
        <v>0</v>
      </c>
      <c r="G54">
        <v>210</v>
      </c>
      <c r="H54">
        <v>94.8</v>
      </c>
      <c r="I54">
        <v>14.7</v>
      </c>
      <c r="J54">
        <v>35.700000000000003</v>
      </c>
      <c r="K54">
        <v>2.64</v>
      </c>
      <c r="L54">
        <v>21</v>
      </c>
      <c r="M54">
        <v>190</v>
      </c>
      <c r="O54" t="s">
        <v>2051</v>
      </c>
      <c r="P54" t="s">
        <v>1998</v>
      </c>
      <c r="Q54">
        <v>269</v>
      </c>
      <c r="T54" t="s">
        <v>2078</v>
      </c>
      <c r="U54" t="s">
        <v>2079</v>
      </c>
      <c r="V54">
        <v>623</v>
      </c>
      <c r="W54">
        <v>138</v>
      </c>
      <c r="X54">
        <v>61.2</v>
      </c>
      <c r="Y54">
        <v>12</v>
      </c>
      <c r="Z54">
        <v>27.9</v>
      </c>
      <c r="AA54">
        <v>2.2400000000000002</v>
      </c>
      <c r="AB54">
        <v>13.3</v>
      </c>
      <c r="AC54">
        <v>0</v>
      </c>
      <c r="AD54">
        <v>174</v>
      </c>
    </row>
    <row r="55" spans="1:30" x14ac:dyDescent="0.25">
      <c r="A55" t="str">
        <f t="shared" si="2"/>
        <v>20000120</v>
      </c>
      <c r="B55" t="str">
        <f t="shared" si="3"/>
        <v>0815</v>
      </c>
      <c r="C55" s="1">
        <v>36545</v>
      </c>
      <c r="D55" s="2">
        <v>0.34375</v>
      </c>
      <c r="E55">
        <v>275</v>
      </c>
      <c r="F55">
        <v>1</v>
      </c>
      <c r="G55">
        <v>190</v>
      </c>
      <c r="H55">
        <v>101</v>
      </c>
      <c r="I55">
        <v>14.5</v>
      </c>
      <c r="J55">
        <v>36.4</v>
      </c>
      <c r="K55">
        <v>3.2</v>
      </c>
      <c r="L55">
        <v>19.8</v>
      </c>
      <c r="M55">
        <v>185</v>
      </c>
      <c r="O55" t="s">
        <v>2052</v>
      </c>
      <c r="P55" t="s">
        <v>2053</v>
      </c>
      <c r="Q55">
        <v>261</v>
      </c>
      <c r="T55" t="s">
        <v>2080</v>
      </c>
      <c r="U55" t="s">
        <v>2081</v>
      </c>
      <c r="V55">
        <v>157</v>
      </c>
      <c r="W55">
        <v>168</v>
      </c>
      <c r="X55">
        <v>83.7</v>
      </c>
      <c r="Y55">
        <v>13</v>
      </c>
      <c r="Z55">
        <v>35.6</v>
      </c>
      <c r="AA55">
        <v>3.16</v>
      </c>
      <c r="AB55">
        <v>19.7</v>
      </c>
      <c r="AC55">
        <v>0</v>
      </c>
      <c r="AD55">
        <v>174</v>
      </c>
    </row>
    <row r="56" spans="1:30" x14ac:dyDescent="0.25">
      <c r="A56" t="str">
        <f t="shared" si="2"/>
        <v>20000404</v>
      </c>
      <c r="B56" t="str">
        <f t="shared" si="3"/>
        <v>1520</v>
      </c>
      <c r="C56" s="1">
        <v>36620</v>
      </c>
      <c r="D56" s="2">
        <v>0.63888888888888895</v>
      </c>
      <c r="E56">
        <v>623</v>
      </c>
      <c r="F56">
        <v>0</v>
      </c>
      <c r="G56">
        <v>174</v>
      </c>
      <c r="H56">
        <v>61.2</v>
      </c>
      <c r="I56">
        <v>12</v>
      </c>
      <c r="J56">
        <v>27.9</v>
      </c>
      <c r="K56">
        <v>2.2400000000000002</v>
      </c>
      <c r="L56">
        <v>13.3</v>
      </c>
      <c r="M56">
        <v>138</v>
      </c>
      <c r="O56" t="s">
        <v>2054</v>
      </c>
      <c r="P56" t="s">
        <v>2055</v>
      </c>
      <c r="Q56">
        <v>220</v>
      </c>
      <c r="T56" t="s">
        <v>2082</v>
      </c>
      <c r="U56" t="s">
        <v>2083</v>
      </c>
      <c r="V56">
        <v>347</v>
      </c>
      <c r="W56">
        <v>170</v>
      </c>
      <c r="X56">
        <v>82.7</v>
      </c>
      <c r="Y56">
        <v>12.6</v>
      </c>
      <c r="Z56">
        <v>29.2</v>
      </c>
      <c r="AA56">
        <v>2.64</v>
      </c>
      <c r="AB56">
        <v>17.8</v>
      </c>
      <c r="AC56">
        <v>5</v>
      </c>
      <c r="AD56">
        <v>154</v>
      </c>
    </row>
    <row r="57" spans="1:30" x14ac:dyDescent="0.25">
      <c r="A57" t="str">
        <f t="shared" si="2"/>
        <v>20000720</v>
      </c>
      <c r="B57" t="str">
        <f t="shared" si="3"/>
        <v>1405</v>
      </c>
      <c r="C57" s="1">
        <v>36727</v>
      </c>
      <c r="D57" s="2">
        <v>0.58680555555555558</v>
      </c>
      <c r="E57">
        <v>157</v>
      </c>
      <c r="F57">
        <v>0</v>
      </c>
      <c r="G57">
        <v>174</v>
      </c>
      <c r="H57">
        <v>83.7</v>
      </c>
      <c r="I57">
        <v>13</v>
      </c>
      <c r="J57">
        <v>35.6</v>
      </c>
      <c r="K57">
        <v>3.16</v>
      </c>
      <c r="L57">
        <v>19.7</v>
      </c>
      <c r="M57">
        <v>168</v>
      </c>
      <c r="O57" t="s">
        <v>2056</v>
      </c>
      <c r="P57" t="s">
        <v>2017</v>
      </c>
      <c r="Q57">
        <v>72</v>
      </c>
      <c r="T57" t="s">
        <v>2084</v>
      </c>
      <c r="U57" t="s">
        <v>1998</v>
      </c>
      <c r="V57">
        <v>471</v>
      </c>
      <c r="W57">
        <v>150</v>
      </c>
      <c r="X57">
        <v>74</v>
      </c>
      <c r="Y57">
        <v>15.5</v>
      </c>
      <c r="Z57">
        <v>31.7</v>
      </c>
      <c r="AA57">
        <v>2.97</v>
      </c>
      <c r="AB57">
        <v>14.9</v>
      </c>
      <c r="AC57">
        <v>0</v>
      </c>
      <c r="AD57">
        <v>172</v>
      </c>
    </row>
    <row r="58" spans="1:30" x14ac:dyDescent="0.25">
      <c r="A58" t="str">
        <f t="shared" si="2"/>
        <v>20001128</v>
      </c>
      <c r="B58" t="str">
        <f t="shared" si="3"/>
        <v>1355</v>
      </c>
      <c r="C58" s="1">
        <v>36858</v>
      </c>
      <c r="D58" s="2">
        <v>0.57986111111111105</v>
      </c>
      <c r="E58">
        <v>347</v>
      </c>
      <c r="F58">
        <v>5</v>
      </c>
      <c r="G58">
        <v>154</v>
      </c>
      <c r="H58">
        <v>82.7</v>
      </c>
      <c r="I58">
        <v>12.6</v>
      </c>
      <c r="J58">
        <v>29.2</v>
      </c>
      <c r="K58">
        <v>2.64</v>
      </c>
      <c r="L58">
        <v>17.8</v>
      </c>
      <c r="M58">
        <v>170</v>
      </c>
      <c r="O58" t="s">
        <v>2057</v>
      </c>
      <c r="P58" t="s">
        <v>2058</v>
      </c>
      <c r="Q58">
        <v>609</v>
      </c>
      <c r="T58" t="s">
        <v>2085</v>
      </c>
      <c r="U58" t="s">
        <v>2086</v>
      </c>
      <c r="V58">
        <v>790</v>
      </c>
      <c r="W58">
        <v>75.8</v>
      </c>
      <c r="X58">
        <v>57.6</v>
      </c>
      <c r="Y58">
        <v>8.89</v>
      </c>
      <c r="Z58">
        <v>12</v>
      </c>
      <c r="AA58">
        <v>1.49</v>
      </c>
      <c r="AB58">
        <v>7.45</v>
      </c>
      <c r="AC58">
        <v>0</v>
      </c>
      <c r="AD58">
        <v>130</v>
      </c>
    </row>
    <row r="59" spans="1:30" x14ac:dyDescent="0.25">
      <c r="A59" t="str">
        <f t="shared" si="2"/>
        <v>20010321</v>
      </c>
      <c r="B59" t="str">
        <f t="shared" si="3"/>
        <v>0830</v>
      </c>
      <c r="C59" s="1">
        <v>36971</v>
      </c>
      <c r="D59" s="2">
        <v>0.35416666666666669</v>
      </c>
      <c r="E59">
        <v>471</v>
      </c>
      <c r="F59">
        <v>0</v>
      </c>
      <c r="G59">
        <v>172</v>
      </c>
      <c r="H59">
        <v>74</v>
      </c>
      <c r="I59">
        <v>15.5</v>
      </c>
      <c r="J59">
        <v>31.7</v>
      </c>
      <c r="K59">
        <v>2.97</v>
      </c>
      <c r="L59">
        <v>14.9</v>
      </c>
      <c r="M59">
        <v>150</v>
      </c>
      <c r="O59" t="s">
        <v>2059</v>
      </c>
      <c r="P59" t="s">
        <v>2060</v>
      </c>
      <c r="Q59">
        <v>369</v>
      </c>
      <c r="T59" t="s">
        <v>2087</v>
      </c>
      <c r="U59" t="s">
        <v>2027</v>
      </c>
      <c r="V59">
        <v>440</v>
      </c>
      <c r="W59">
        <v>120</v>
      </c>
      <c r="X59">
        <v>73.5</v>
      </c>
      <c r="Y59">
        <v>10.199999999999999</v>
      </c>
      <c r="Z59">
        <v>26</v>
      </c>
      <c r="AA59">
        <v>3.17</v>
      </c>
      <c r="AB59">
        <v>17</v>
      </c>
      <c r="AC59">
        <v>0</v>
      </c>
      <c r="AD59">
        <v>163</v>
      </c>
    </row>
    <row r="60" spans="1:30" x14ac:dyDescent="0.25">
      <c r="A60" t="str">
        <f t="shared" si="2"/>
        <v>20010424</v>
      </c>
      <c r="B60" t="str">
        <f t="shared" si="3"/>
        <v>0945</v>
      </c>
      <c r="C60" s="1">
        <v>37005</v>
      </c>
      <c r="D60" s="2">
        <v>0.40625</v>
      </c>
      <c r="E60">
        <v>790</v>
      </c>
      <c r="F60">
        <v>0</v>
      </c>
      <c r="G60">
        <v>130</v>
      </c>
      <c r="H60">
        <v>57.6</v>
      </c>
      <c r="I60">
        <v>8.89</v>
      </c>
      <c r="J60">
        <v>12</v>
      </c>
      <c r="K60">
        <v>1.49</v>
      </c>
      <c r="L60">
        <v>7.45</v>
      </c>
      <c r="M60">
        <v>75.8</v>
      </c>
      <c r="O60" t="s">
        <v>2061</v>
      </c>
      <c r="P60" t="s">
        <v>2062</v>
      </c>
      <c r="Q60">
        <v>403</v>
      </c>
      <c r="T60" t="s">
        <v>2088</v>
      </c>
      <c r="U60" t="s">
        <v>2089</v>
      </c>
      <c r="V60">
        <v>211</v>
      </c>
      <c r="W60">
        <v>206</v>
      </c>
      <c r="X60">
        <v>105</v>
      </c>
      <c r="Y60">
        <v>16.8</v>
      </c>
      <c r="Z60">
        <v>46.1</v>
      </c>
      <c r="AA60">
        <v>3.55</v>
      </c>
      <c r="AB60">
        <v>30.1</v>
      </c>
      <c r="AC60">
        <v>-9999</v>
      </c>
      <c r="AD60">
        <v>210</v>
      </c>
    </row>
    <row r="61" spans="1:30" x14ac:dyDescent="0.25">
      <c r="A61" t="str">
        <f t="shared" si="2"/>
        <v>20010807</v>
      </c>
      <c r="B61" t="str">
        <f t="shared" si="3"/>
        <v>0800</v>
      </c>
      <c r="C61" s="1">
        <v>37110</v>
      </c>
      <c r="D61" s="2">
        <v>0.33333333333333331</v>
      </c>
      <c r="E61">
        <v>440</v>
      </c>
      <c r="F61">
        <v>0</v>
      </c>
      <c r="G61">
        <v>163</v>
      </c>
      <c r="H61">
        <v>73.5</v>
      </c>
      <c r="I61">
        <v>10.199999999999999</v>
      </c>
      <c r="J61">
        <v>26</v>
      </c>
      <c r="K61">
        <v>3.17</v>
      </c>
      <c r="L61">
        <v>17</v>
      </c>
      <c r="M61">
        <v>120</v>
      </c>
      <c r="O61" t="s">
        <v>2063</v>
      </c>
      <c r="P61" t="s">
        <v>2064</v>
      </c>
      <c r="Q61">
        <v>285</v>
      </c>
      <c r="T61" t="s">
        <v>2090</v>
      </c>
      <c r="U61" t="s">
        <v>2091</v>
      </c>
      <c r="V61">
        <v>176</v>
      </c>
      <c r="W61">
        <v>196</v>
      </c>
      <c r="X61">
        <v>94.6</v>
      </c>
      <c r="Y61">
        <v>15.5</v>
      </c>
      <c r="Z61">
        <v>38.4</v>
      </c>
      <c r="AA61">
        <v>3.37</v>
      </c>
      <c r="AB61">
        <v>26.2</v>
      </c>
      <c r="AC61">
        <v>-9999</v>
      </c>
      <c r="AD61">
        <v>176</v>
      </c>
    </row>
    <row r="62" spans="1:30" x14ac:dyDescent="0.25">
      <c r="A62" t="str">
        <f t="shared" si="2"/>
        <v>20011115</v>
      </c>
      <c r="B62" t="str">
        <f t="shared" si="3"/>
        <v>0910</v>
      </c>
      <c r="C62" s="1">
        <v>37210</v>
      </c>
      <c r="D62" s="2">
        <v>0.38194444444444442</v>
      </c>
      <c r="E62">
        <v>211</v>
      </c>
      <c r="G62">
        <v>210</v>
      </c>
      <c r="H62">
        <v>105</v>
      </c>
      <c r="I62">
        <v>16.8</v>
      </c>
      <c r="J62">
        <v>46.1</v>
      </c>
      <c r="K62">
        <v>3.55</v>
      </c>
      <c r="L62">
        <v>30.1</v>
      </c>
      <c r="M62">
        <v>206</v>
      </c>
      <c r="O62" t="s">
        <v>2065</v>
      </c>
      <c r="P62" t="s">
        <v>2066</v>
      </c>
      <c r="Q62">
        <v>2420</v>
      </c>
      <c r="T62" t="s">
        <v>2092</v>
      </c>
      <c r="U62" t="s">
        <v>2093</v>
      </c>
      <c r="V62">
        <v>242</v>
      </c>
      <c r="W62">
        <v>177</v>
      </c>
      <c r="X62">
        <v>90.5</v>
      </c>
      <c r="Y62">
        <v>12.9</v>
      </c>
      <c r="Z62">
        <v>34.700000000000003</v>
      </c>
      <c r="AA62">
        <v>2.96</v>
      </c>
      <c r="AB62">
        <v>23</v>
      </c>
      <c r="AC62">
        <v>1</v>
      </c>
      <c r="AD62">
        <v>179</v>
      </c>
    </row>
    <row r="63" spans="1:30" x14ac:dyDescent="0.25">
      <c r="A63" t="str">
        <f t="shared" si="2"/>
        <v>20020319</v>
      </c>
      <c r="B63" t="str">
        <f t="shared" si="3"/>
        <v>1440</v>
      </c>
      <c r="C63" s="1">
        <v>37334</v>
      </c>
      <c r="D63" s="2">
        <v>0.61111111111111105</v>
      </c>
      <c r="E63">
        <v>176</v>
      </c>
      <c r="G63">
        <v>176</v>
      </c>
      <c r="H63">
        <v>94.6</v>
      </c>
      <c r="I63">
        <v>15.5</v>
      </c>
      <c r="J63">
        <v>38.4</v>
      </c>
      <c r="K63">
        <v>3.37</v>
      </c>
      <c r="L63">
        <v>26.2</v>
      </c>
      <c r="M63">
        <v>196</v>
      </c>
      <c r="O63" t="s">
        <v>2067</v>
      </c>
      <c r="P63" t="s">
        <v>1969</v>
      </c>
      <c r="Q63">
        <v>296</v>
      </c>
      <c r="T63" t="s">
        <v>2094</v>
      </c>
      <c r="U63" t="s">
        <v>2095</v>
      </c>
      <c r="V63">
        <v>8</v>
      </c>
      <c r="W63">
        <v>390</v>
      </c>
      <c r="X63">
        <v>131</v>
      </c>
      <c r="Y63">
        <v>24.9</v>
      </c>
      <c r="Z63">
        <v>78.599999999999994</v>
      </c>
      <c r="AA63">
        <v>4.54</v>
      </c>
      <c r="AB63">
        <v>42.6</v>
      </c>
      <c r="AC63">
        <v>-9999</v>
      </c>
      <c r="AD63">
        <v>145</v>
      </c>
    </row>
    <row r="64" spans="1:30" x14ac:dyDescent="0.25">
      <c r="A64" t="str">
        <f t="shared" si="2"/>
        <v>20020514</v>
      </c>
      <c r="B64" t="str">
        <f t="shared" si="3"/>
        <v>0840</v>
      </c>
      <c r="C64" s="1">
        <v>37390</v>
      </c>
      <c r="D64" s="2">
        <v>0.3611111111111111</v>
      </c>
      <c r="E64">
        <v>242</v>
      </c>
      <c r="F64">
        <v>1</v>
      </c>
      <c r="G64">
        <v>179</v>
      </c>
      <c r="H64">
        <v>90.5</v>
      </c>
      <c r="I64">
        <v>12.9</v>
      </c>
      <c r="J64">
        <v>34.700000000000003</v>
      </c>
      <c r="K64">
        <v>2.96</v>
      </c>
      <c r="L64">
        <v>23</v>
      </c>
      <c r="M64">
        <v>177</v>
      </c>
      <c r="O64" t="s">
        <v>2068</v>
      </c>
      <c r="P64" t="s">
        <v>2069</v>
      </c>
      <c r="Q64">
        <v>242</v>
      </c>
      <c r="T64" t="s">
        <v>2096</v>
      </c>
      <c r="U64" t="s">
        <v>2097</v>
      </c>
      <c r="V64">
        <v>211</v>
      </c>
      <c r="W64">
        <v>196</v>
      </c>
      <c r="X64">
        <v>94.6</v>
      </c>
      <c r="Y64">
        <v>14.5</v>
      </c>
      <c r="Z64">
        <v>35.700000000000003</v>
      </c>
      <c r="AA64">
        <v>2.89</v>
      </c>
      <c r="AB64">
        <v>24.7</v>
      </c>
      <c r="AC64">
        <v>-9999</v>
      </c>
      <c r="AD64">
        <v>158</v>
      </c>
    </row>
    <row r="65" spans="1:30" x14ac:dyDescent="0.25">
      <c r="A65" t="str">
        <f t="shared" si="2"/>
        <v>20020718</v>
      </c>
      <c r="B65" t="str">
        <f t="shared" si="3"/>
        <v>1750</v>
      </c>
      <c r="C65" s="1">
        <v>37455</v>
      </c>
      <c r="D65" s="2">
        <v>0.74305555555555547</v>
      </c>
      <c r="E65">
        <v>8</v>
      </c>
      <c r="G65">
        <v>145</v>
      </c>
      <c r="H65">
        <v>131</v>
      </c>
      <c r="I65">
        <v>24.9</v>
      </c>
      <c r="J65">
        <v>78.599999999999994</v>
      </c>
      <c r="K65">
        <v>4.54</v>
      </c>
      <c r="L65">
        <v>42.6</v>
      </c>
      <c r="M65">
        <v>390</v>
      </c>
      <c r="O65" t="s">
        <v>2070</v>
      </c>
      <c r="P65" t="s">
        <v>2071</v>
      </c>
      <c r="Q65">
        <v>3810</v>
      </c>
      <c r="T65" t="s">
        <v>2098</v>
      </c>
      <c r="U65" t="s">
        <v>2099</v>
      </c>
      <c r="V65">
        <v>356</v>
      </c>
      <c r="W65">
        <v>173</v>
      </c>
      <c r="X65">
        <v>85.7</v>
      </c>
      <c r="Y65">
        <v>13.7</v>
      </c>
      <c r="Z65">
        <v>38.700000000000003</v>
      </c>
      <c r="AA65">
        <v>3.14</v>
      </c>
      <c r="AB65">
        <v>18.7</v>
      </c>
      <c r="AC65">
        <v>-9999</v>
      </c>
      <c r="AD65">
        <v>171</v>
      </c>
    </row>
    <row r="66" spans="1:30" x14ac:dyDescent="0.25">
      <c r="A66" t="str">
        <f t="shared" si="2"/>
        <v>20030129</v>
      </c>
      <c r="B66" t="str">
        <f t="shared" si="3"/>
        <v>0820</v>
      </c>
      <c r="C66" s="1">
        <v>37650</v>
      </c>
      <c r="D66" s="2">
        <v>0.34722222222222227</v>
      </c>
      <c r="E66">
        <v>211</v>
      </c>
      <c r="G66">
        <v>158</v>
      </c>
      <c r="H66">
        <v>94.6</v>
      </c>
      <c r="I66">
        <v>14.5</v>
      </c>
      <c r="J66">
        <v>35.700000000000003</v>
      </c>
      <c r="K66">
        <v>2.89</v>
      </c>
      <c r="L66">
        <v>24.7</v>
      </c>
      <c r="M66">
        <v>196</v>
      </c>
      <c r="O66" t="s">
        <v>2072</v>
      </c>
      <c r="P66" t="s">
        <v>2004</v>
      </c>
      <c r="Q66">
        <v>3100</v>
      </c>
      <c r="T66" t="s">
        <v>2101</v>
      </c>
      <c r="U66" t="s">
        <v>2074</v>
      </c>
      <c r="V66">
        <v>1130</v>
      </c>
      <c r="W66">
        <v>53.7</v>
      </c>
      <c r="X66">
        <v>38.4</v>
      </c>
      <c r="Y66">
        <v>5</v>
      </c>
      <c r="Z66">
        <v>7.39</v>
      </c>
      <c r="AA66">
        <v>1.18</v>
      </c>
      <c r="AB66">
        <v>5.41</v>
      </c>
      <c r="AC66">
        <v>-9999</v>
      </c>
      <c r="AD66">
        <v>80</v>
      </c>
    </row>
    <row r="67" spans="1:30" x14ac:dyDescent="0.25">
      <c r="A67" t="str">
        <f t="shared" si="2"/>
        <v>20030319</v>
      </c>
      <c r="B67" t="str">
        <f t="shared" si="3"/>
        <v>0825</v>
      </c>
      <c r="C67" s="1">
        <v>37699</v>
      </c>
      <c r="D67" s="2">
        <v>0.35069444444444442</v>
      </c>
      <c r="E67">
        <v>356</v>
      </c>
      <c r="G67">
        <v>171</v>
      </c>
      <c r="H67">
        <v>85.7</v>
      </c>
      <c r="I67">
        <v>13.7</v>
      </c>
      <c r="J67">
        <v>38.700000000000003</v>
      </c>
      <c r="K67">
        <v>3.14</v>
      </c>
      <c r="L67">
        <v>18.7</v>
      </c>
      <c r="M67">
        <v>173</v>
      </c>
      <c r="O67" t="s">
        <v>2073</v>
      </c>
      <c r="P67" t="s">
        <v>2074</v>
      </c>
      <c r="Q67">
        <v>2610</v>
      </c>
      <c r="T67" t="s">
        <v>2102</v>
      </c>
      <c r="U67" t="s">
        <v>2099</v>
      </c>
      <c r="V67">
        <v>116</v>
      </c>
      <c r="W67">
        <v>184</v>
      </c>
      <c r="X67">
        <v>87.8</v>
      </c>
      <c r="Y67">
        <v>12.6</v>
      </c>
      <c r="Z67">
        <v>38.6</v>
      </c>
      <c r="AA67">
        <v>2.77</v>
      </c>
      <c r="AB67">
        <v>24.6</v>
      </c>
      <c r="AC67">
        <v>-9999</v>
      </c>
      <c r="AD67">
        <v>157</v>
      </c>
    </row>
    <row r="68" spans="1:30" x14ac:dyDescent="0.25">
      <c r="A68" t="str">
        <f t="shared" si="2"/>
        <v>20030521</v>
      </c>
      <c r="B68" t="str">
        <f t="shared" si="3"/>
        <v>0940</v>
      </c>
      <c r="C68" s="1">
        <v>37762</v>
      </c>
      <c r="D68" s="2">
        <v>0.40277777777777773</v>
      </c>
      <c r="E68">
        <v>1130</v>
      </c>
      <c r="G68">
        <v>80</v>
      </c>
      <c r="H68">
        <v>38.4</v>
      </c>
      <c r="I68">
        <v>5</v>
      </c>
      <c r="J68">
        <v>7.39</v>
      </c>
      <c r="K68">
        <v>1.18</v>
      </c>
      <c r="L68">
        <v>5.41</v>
      </c>
      <c r="M68">
        <v>53.7</v>
      </c>
      <c r="O68" t="s">
        <v>2075</v>
      </c>
      <c r="P68" t="s">
        <v>2019</v>
      </c>
      <c r="Q68">
        <v>347</v>
      </c>
      <c r="T68" t="s">
        <v>2105</v>
      </c>
      <c r="U68" t="s">
        <v>2006</v>
      </c>
      <c r="V68">
        <v>233</v>
      </c>
      <c r="W68">
        <v>192</v>
      </c>
      <c r="X68">
        <v>104</v>
      </c>
      <c r="Y68">
        <v>15.6</v>
      </c>
      <c r="Z68">
        <v>37.5</v>
      </c>
      <c r="AA68">
        <v>3.23</v>
      </c>
      <c r="AB68">
        <v>25.8</v>
      </c>
      <c r="AC68">
        <v>1</v>
      </c>
      <c r="AD68">
        <v>182</v>
      </c>
    </row>
    <row r="69" spans="1:30" x14ac:dyDescent="0.25">
      <c r="A69" t="str">
        <f t="shared" si="2"/>
        <v>20030709</v>
      </c>
      <c r="B69" t="str">
        <f t="shared" si="3"/>
        <v>0825</v>
      </c>
      <c r="C69" s="1">
        <v>37811</v>
      </c>
      <c r="D69" s="2">
        <v>0.35069444444444442</v>
      </c>
      <c r="E69">
        <v>116</v>
      </c>
      <c r="G69">
        <v>157</v>
      </c>
      <c r="H69">
        <v>87.8</v>
      </c>
      <c r="I69">
        <v>12.6</v>
      </c>
      <c r="J69">
        <v>38.6</v>
      </c>
      <c r="K69">
        <v>2.77</v>
      </c>
      <c r="L69">
        <v>24.6</v>
      </c>
      <c r="M69">
        <v>184</v>
      </c>
      <c r="O69" t="s">
        <v>2076</v>
      </c>
      <c r="P69" t="s">
        <v>2077</v>
      </c>
      <c r="Q69">
        <v>275</v>
      </c>
      <c r="T69" t="s">
        <v>2106</v>
      </c>
      <c r="U69" t="s">
        <v>2107</v>
      </c>
      <c r="V69">
        <v>586</v>
      </c>
      <c r="W69">
        <v>115</v>
      </c>
      <c r="X69">
        <v>70.099999999999994</v>
      </c>
      <c r="Y69">
        <v>10.7</v>
      </c>
      <c r="Z69">
        <v>22</v>
      </c>
      <c r="AA69">
        <v>2.81</v>
      </c>
      <c r="AB69">
        <v>13.3</v>
      </c>
      <c r="AC69">
        <v>1</v>
      </c>
      <c r="AD69">
        <v>145</v>
      </c>
    </row>
    <row r="70" spans="1:30" x14ac:dyDescent="0.25">
      <c r="A70" t="str">
        <f t="shared" si="2"/>
        <v>20031211</v>
      </c>
      <c r="B70" t="str">
        <f t="shared" si="3"/>
        <v>0900</v>
      </c>
      <c r="C70" s="1">
        <v>37966</v>
      </c>
      <c r="D70" s="2">
        <v>0.375</v>
      </c>
      <c r="E70">
        <v>233</v>
      </c>
      <c r="F70">
        <v>1</v>
      </c>
      <c r="G70">
        <v>182</v>
      </c>
      <c r="H70">
        <v>104</v>
      </c>
      <c r="I70">
        <v>15.6</v>
      </c>
      <c r="J70">
        <v>37.5</v>
      </c>
      <c r="K70">
        <v>3.23</v>
      </c>
      <c r="L70">
        <v>25.8</v>
      </c>
      <c r="M70">
        <v>192</v>
      </c>
      <c r="O70" t="s">
        <v>2078</v>
      </c>
      <c r="P70" t="s">
        <v>2079</v>
      </c>
      <c r="Q70">
        <v>623</v>
      </c>
      <c r="T70" t="s">
        <v>2108</v>
      </c>
      <c r="U70" t="s">
        <v>2027</v>
      </c>
      <c r="V70">
        <v>879</v>
      </c>
      <c r="W70">
        <v>85.2</v>
      </c>
      <c r="X70">
        <v>52.4</v>
      </c>
      <c r="Y70">
        <v>6.84</v>
      </c>
      <c r="Z70">
        <v>15</v>
      </c>
      <c r="AA70">
        <v>1.74</v>
      </c>
      <c r="AB70">
        <v>10.4</v>
      </c>
      <c r="AC70">
        <v>-9999</v>
      </c>
      <c r="AD70">
        <v>104</v>
      </c>
    </row>
    <row r="71" spans="1:30" x14ac:dyDescent="0.25">
      <c r="A71" t="str">
        <f t="shared" si="2"/>
        <v>20040312</v>
      </c>
      <c r="B71" t="str">
        <f t="shared" si="3"/>
        <v>0810</v>
      </c>
      <c r="C71" s="1">
        <v>38058</v>
      </c>
      <c r="D71" s="2">
        <v>0.34027777777777773</v>
      </c>
      <c r="E71">
        <v>586</v>
      </c>
      <c r="F71">
        <v>1</v>
      </c>
      <c r="G71">
        <v>145</v>
      </c>
      <c r="H71">
        <v>70.099999999999994</v>
      </c>
      <c r="I71">
        <v>10.7</v>
      </c>
      <c r="J71">
        <v>22</v>
      </c>
      <c r="K71">
        <v>2.81</v>
      </c>
      <c r="L71">
        <v>13.3</v>
      </c>
      <c r="M71">
        <v>115</v>
      </c>
      <c r="O71" t="s">
        <v>2080</v>
      </c>
      <c r="P71" t="s">
        <v>2081</v>
      </c>
      <c r="Q71">
        <v>157</v>
      </c>
      <c r="T71" t="s">
        <v>2109</v>
      </c>
      <c r="U71" t="s">
        <v>2093</v>
      </c>
      <c r="V71">
        <v>102</v>
      </c>
      <c r="W71">
        <v>189</v>
      </c>
      <c r="X71">
        <v>85.6</v>
      </c>
      <c r="Y71">
        <v>14.7</v>
      </c>
      <c r="Z71">
        <v>38.6</v>
      </c>
      <c r="AA71">
        <v>2.97</v>
      </c>
      <c r="AB71">
        <v>25.7</v>
      </c>
      <c r="AC71">
        <v>-9999</v>
      </c>
      <c r="AD71">
        <v>159</v>
      </c>
    </row>
    <row r="72" spans="1:30" x14ac:dyDescent="0.25">
      <c r="A72" t="str">
        <f t="shared" si="2"/>
        <v>20040701</v>
      </c>
      <c r="B72" t="str">
        <f t="shared" si="3"/>
        <v>0800</v>
      </c>
      <c r="C72" s="1">
        <v>38169</v>
      </c>
      <c r="D72" s="2">
        <v>0.33333333333333331</v>
      </c>
      <c r="E72">
        <v>879</v>
      </c>
      <c r="G72">
        <v>104</v>
      </c>
      <c r="H72">
        <v>52.4</v>
      </c>
      <c r="I72">
        <v>6.84</v>
      </c>
      <c r="J72">
        <v>15</v>
      </c>
      <c r="K72">
        <v>1.74</v>
      </c>
      <c r="L72">
        <v>10.4</v>
      </c>
      <c r="M72">
        <v>85.2</v>
      </c>
      <c r="O72" t="s">
        <v>2082</v>
      </c>
      <c r="P72" t="s">
        <v>2083</v>
      </c>
      <c r="Q72">
        <v>347</v>
      </c>
      <c r="T72" t="s">
        <v>2110</v>
      </c>
      <c r="U72" t="s">
        <v>1998</v>
      </c>
      <c r="V72">
        <v>416</v>
      </c>
      <c r="W72">
        <v>-9999</v>
      </c>
      <c r="X72">
        <v>-9999</v>
      </c>
      <c r="Y72">
        <v>-9999</v>
      </c>
      <c r="Z72">
        <v>-9999</v>
      </c>
      <c r="AA72">
        <v>-9999</v>
      </c>
      <c r="AB72">
        <v>-9999</v>
      </c>
      <c r="AC72">
        <v>-9999</v>
      </c>
      <c r="AD72">
        <v>186</v>
      </c>
    </row>
    <row r="73" spans="1:30" x14ac:dyDescent="0.25">
      <c r="A73" t="str">
        <f t="shared" si="2"/>
        <v>20040811</v>
      </c>
      <c r="B73" t="str">
        <f t="shared" si="3"/>
        <v>0840</v>
      </c>
      <c r="C73" s="1">
        <v>38210</v>
      </c>
      <c r="D73" s="2">
        <v>0.3611111111111111</v>
      </c>
      <c r="E73">
        <v>102</v>
      </c>
      <c r="G73">
        <v>159</v>
      </c>
      <c r="H73">
        <v>85.6</v>
      </c>
      <c r="I73">
        <v>14.7</v>
      </c>
      <c r="J73">
        <v>38.6</v>
      </c>
      <c r="K73">
        <v>2.97</v>
      </c>
      <c r="L73">
        <v>25.7</v>
      </c>
      <c r="M73">
        <v>189</v>
      </c>
      <c r="O73" t="s">
        <v>2084</v>
      </c>
      <c r="P73" t="s">
        <v>1998</v>
      </c>
      <c r="Q73">
        <v>471</v>
      </c>
      <c r="T73" t="s">
        <v>2111</v>
      </c>
      <c r="U73" t="s">
        <v>2006</v>
      </c>
      <c r="V73">
        <v>737</v>
      </c>
      <c r="W73">
        <v>116</v>
      </c>
      <c r="X73">
        <v>76.099999999999994</v>
      </c>
      <c r="Y73">
        <v>13.7</v>
      </c>
      <c r="Z73">
        <v>19.899999999999999</v>
      </c>
      <c r="AA73">
        <v>1.93</v>
      </c>
      <c r="AB73">
        <v>13.1</v>
      </c>
      <c r="AC73">
        <v>2</v>
      </c>
      <c r="AD73">
        <v>148</v>
      </c>
    </row>
    <row r="74" spans="1:30" x14ac:dyDescent="0.25">
      <c r="A74" t="str">
        <f t="shared" si="2"/>
        <v>20050119</v>
      </c>
      <c r="B74" t="str">
        <f t="shared" si="3"/>
        <v>0830</v>
      </c>
      <c r="C74" s="1">
        <v>38371</v>
      </c>
      <c r="D74" s="2">
        <v>0.35416666666666669</v>
      </c>
      <c r="E74">
        <v>416</v>
      </c>
      <c r="G74">
        <v>186</v>
      </c>
      <c r="O74" t="s">
        <v>2085</v>
      </c>
      <c r="P74" t="s">
        <v>2086</v>
      </c>
      <c r="Q74">
        <v>790</v>
      </c>
      <c r="T74" t="s">
        <v>2112</v>
      </c>
      <c r="U74" t="s">
        <v>2093</v>
      </c>
      <c r="V74">
        <v>385</v>
      </c>
      <c r="W74">
        <v>125</v>
      </c>
      <c r="X74">
        <v>73.5</v>
      </c>
      <c r="Y74">
        <v>11</v>
      </c>
      <c r="Z74">
        <v>24.5</v>
      </c>
      <c r="AA74">
        <v>2.36</v>
      </c>
      <c r="AB74">
        <v>16.899999999999999</v>
      </c>
      <c r="AC74">
        <v>-9999</v>
      </c>
      <c r="AD74">
        <v>154</v>
      </c>
    </row>
    <row r="75" spans="1:30" x14ac:dyDescent="0.25">
      <c r="A75" t="str">
        <f t="shared" si="2"/>
        <v>20050324</v>
      </c>
      <c r="B75" t="str">
        <f t="shared" si="3"/>
        <v>0900</v>
      </c>
      <c r="C75" s="1">
        <v>38435</v>
      </c>
      <c r="D75" s="2">
        <v>0.375</v>
      </c>
      <c r="E75">
        <v>737</v>
      </c>
      <c r="F75">
        <v>2</v>
      </c>
      <c r="G75">
        <v>148</v>
      </c>
      <c r="H75">
        <v>76.099999999999994</v>
      </c>
      <c r="I75">
        <v>13.7</v>
      </c>
      <c r="J75">
        <v>19.899999999999999</v>
      </c>
      <c r="K75">
        <v>1.93</v>
      </c>
      <c r="L75">
        <v>13.1</v>
      </c>
      <c r="M75">
        <v>116</v>
      </c>
      <c r="O75" t="s">
        <v>2087</v>
      </c>
      <c r="P75" t="s">
        <v>2027</v>
      </c>
      <c r="Q75">
        <v>440</v>
      </c>
      <c r="T75" t="s">
        <v>2113</v>
      </c>
      <c r="U75" t="s">
        <v>2097</v>
      </c>
      <c r="V75">
        <v>285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2</v>
      </c>
      <c r="AD75">
        <v>169</v>
      </c>
    </row>
    <row r="76" spans="1:30" x14ac:dyDescent="0.25">
      <c r="A76" t="str">
        <f t="shared" si="2"/>
        <v>20050804</v>
      </c>
      <c r="B76" t="str">
        <f t="shared" si="3"/>
        <v>0840</v>
      </c>
      <c r="C76" s="1">
        <v>38568</v>
      </c>
      <c r="D76" s="2">
        <v>0.3611111111111111</v>
      </c>
      <c r="E76">
        <v>385</v>
      </c>
      <c r="G76">
        <v>154</v>
      </c>
      <c r="H76">
        <v>73.5</v>
      </c>
      <c r="I76">
        <v>11</v>
      </c>
      <c r="J76">
        <v>24.5</v>
      </c>
      <c r="K76">
        <v>2.36</v>
      </c>
      <c r="L76">
        <v>16.899999999999999</v>
      </c>
      <c r="M76">
        <v>125</v>
      </c>
      <c r="O76" t="s">
        <v>2088</v>
      </c>
      <c r="P76" t="s">
        <v>2089</v>
      </c>
      <c r="Q76">
        <v>211</v>
      </c>
      <c r="T76" t="s">
        <v>2114</v>
      </c>
      <c r="U76" t="s">
        <v>2006</v>
      </c>
      <c r="V76">
        <v>238</v>
      </c>
      <c r="W76">
        <v>166</v>
      </c>
      <c r="X76">
        <v>87.8</v>
      </c>
      <c r="Y76">
        <v>13.5</v>
      </c>
      <c r="Z76">
        <v>27</v>
      </c>
      <c r="AA76">
        <v>2.5299999999999998</v>
      </c>
      <c r="AB76">
        <v>17.2</v>
      </c>
      <c r="AC76">
        <v>2</v>
      </c>
      <c r="AD76">
        <v>164</v>
      </c>
    </row>
    <row r="77" spans="1:30" x14ac:dyDescent="0.25">
      <c r="A77" t="str">
        <f t="shared" si="2"/>
        <v>20050830</v>
      </c>
      <c r="B77" t="str">
        <f t="shared" si="3"/>
        <v>0820</v>
      </c>
      <c r="C77" s="1">
        <v>38594</v>
      </c>
      <c r="D77" s="2">
        <v>0.34722222222222227</v>
      </c>
      <c r="E77">
        <v>285</v>
      </c>
      <c r="F77">
        <v>2</v>
      </c>
      <c r="G77">
        <v>169</v>
      </c>
      <c r="O77" t="s">
        <v>2090</v>
      </c>
      <c r="P77" t="s">
        <v>2091</v>
      </c>
      <c r="Q77">
        <v>176</v>
      </c>
      <c r="T77" t="s">
        <v>2115</v>
      </c>
      <c r="U77" t="s">
        <v>2077</v>
      </c>
      <c r="V77">
        <v>311</v>
      </c>
      <c r="W77">
        <v>134</v>
      </c>
      <c r="X77">
        <v>77.2</v>
      </c>
      <c r="Y77">
        <v>11.3</v>
      </c>
      <c r="Z77">
        <v>26.3</v>
      </c>
      <c r="AA77">
        <v>2.74</v>
      </c>
      <c r="AB77">
        <v>17.899999999999999</v>
      </c>
      <c r="AC77">
        <v>2</v>
      </c>
      <c r="AD77">
        <v>172</v>
      </c>
    </row>
    <row r="78" spans="1:30" x14ac:dyDescent="0.25">
      <c r="A78" t="str">
        <f t="shared" si="2"/>
        <v>20060329</v>
      </c>
      <c r="B78" t="str">
        <f t="shared" si="3"/>
        <v>0900</v>
      </c>
      <c r="C78" s="1">
        <v>38805</v>
      </c>
      <c r="D78" s="2">
        <v>0.375</v>
      </c>
      <c r="E78">
        <v>238</v>
      </c>
      <c r="F78">
        <v>2</v>
      </c>
      <c r="G78">
        <v>164</v>
      </c>
      <c r="H78">
        <v>87.8</v>
      </c>
      <c r="I78">
        <v>13.5</v>
      </c>
      <c r="J78">
        <v>27</v>
      </c>
      <c r="K78">
        <v>2.5299999999999998</v>
      </c>
      <c r="L78">
        <v>17.2</v>
      </c>
      <c r="M78">
        <v>166</v>
      </c>
      <c r="O78" t="s">
        <v>2092</v>
      </c>
      <c r="P78" t="s">
        <v>2093</v>
      </c>
      <c r="Q78">
        <f>(242+256)/2</f>
        <v>249</v>
      </c>
      <c r="T78" t="s">
        <v>2116</v>
      </c>
      <c r="U78" t="s">
        <v>2117</v>
      </c>
      <c r="V78">
        <v>548</v>
      </c>
      <c r="W78">
        <v>114</v>
      </c>
      <c r="X78" s="19">
        <v>48.2</v>
      </c>
      <c r="Y78" s="19">
        <v>7.02</v>
      </c>
      <c r="Z78" s="19">
        <v>14.5</v>
      </c>
      <c r="AA78" s="19">
        <v>1.51</v>
      </c>
      <c r="AB78">
        <v>12.3</v>
      </c>
      <c r="AC78">
        <v>1</v>
      </c>
      <c r="AD78">
        <v>146</v>
      </c>
    </row>
    <row r="79" spans="1:30" x14ac:dyDescent="0.25">
      <c r="A79" t="str">
        <f t="shared" si="2"/>
        <v>20060727</v>
      </c>
      <c r="B79" t="str">
        <f t="shared" si="3"/>
        <v>0815</v>
      </c>
      <c r="C79" s="1">
        <v>38925</v>
      </c>
      <c r="D79" s="2">
        <v>0.34375</v>
      </c>
      <c r="E79">
        <v>311</v>
      </c>
      <c r="F79">
        <v>2</v>
      </c>
      <c r="G79">
        <v>172</v>
      </c>
      <c r="H79">
        <v>77.2</v>
      </c>
      <c r="I79">
        <v>11.3</v>
      </c>
      <c r="J79">
        <v>26.3</v>
      </c>
      <c r="K79">
        <v>2.74</v>
      </c>
      <c r="L79">
        <v>17.899999999999999</v>
      </c>
      <c r="M79">
        <v>134</v>
      </c>
      <c r="O79" t="s">
        <v>2094</v>
      </c>
      <c r="P79" t="s">
        <v>2095</v>
      </c>
      <c r="Q79">
        <v>8</v>
      </c>
      <c r="T79" t="s">
        <v>2118</v>
      </c>
      <c r="U79" t="s">
        <v>2097</v>
      </c>
      <c r="V79">
        <v>476</v>
      </c>
      <c r="W79">
        <v>131</v>
      </c>
      <c r="X79" s="19">
        <v>65.3</v>
      </c>
      <c r="Y79" s="19">
        <v>10.1</v>
      </c>
      <c r="Z79" s="19">
        <v>19</v>
      </c>
      <c r="AA79" s="19">
        <v>1.87</v>
      </c>
      <c r="AB79">
        <v>14.7</v>
      </c>
      <c r="AC79">
        <v>2</v>
      </c>
      <c r="AD79">
        <v>172</v>
      </c>
    </row>
    <row r="80" spans="1:30" x14ac:dyDescent="0.25">
      <c r="A80" t="str">
        <f t="shared" si="2"/>
        <v>20060926</v>
      </c>
      <c r="B80" t="str">
        <f t="shared" si="3"/>
        <v>0750</v>
      </c>
      <c r="C80" s="1">
        <v>38986</v>
      </c>
      <c r="D80" s="2">
        <v>0.3263888888888889</v>
      </c>
      <c r="E80">
        <v>548</v>
      </c>
      <c r="F80">
        <v>1</v>
      </c>
      <c r="G80">
        <v>146</v>
      </c>
      <c r="H80" s="14" t="s">
        <v>2151</v>
      </c>
      <c r="I80" s="14" t="s">
        <v>2154</v>
      </c>
      <c r="J80" s="14" t="s">
        <v>2157</v>
      </c>
      <c r="K80" s="14" t="s">
        <v>2160</v>
      </c>
      <c r="L80">
        <v>12.3</v>
      </c>
      <c r="M80">
        <v>114</v>
      </c>
      <c r="O80" t="s">
        <v>2096</v>
      </c>
      <c r="P80" t="s">
        <v>2097</v>
      </c>
      <c r="Q80">
        <v>211</v>
      </c>
      <c r="T80" t="s">
        <v>2119</v>
      </c>
      <c r="U80" t="s">
        <v>2099</v>
      </c>
      <c r="V80">
        <v>1000</v>
      </c>
      <c r="W80">
        <v>69.8</v>
      </c>
      <c r="X80" s="19">
        <v>50.9</v>
      </c>
      <c r="Y80" s="19">
        <v>7.31</v>
      </c>
      <c r="Z80" s="19">
        <v>9.77</v>
      </c>
      <c r="AA80" s="19">
        <v>1.3</v>
      </c>
      <c r="AB80">
        <v>6.63</v>
      </c>
      <c r="AC80">
        <v>1</v>
      </c>
      <c r="AD80">
        <v>131</v>
      </c>
    </row>
    <row r="81" spans="1:30" x14ac:dyDescent="0.25">
      <c r="A81" t="str">
        <f t="shared" si="2"/>
        <v>20061121</v>
      </c>
      <c r="B81" t="str">
        <f t="shared" si="3"/>
        <v>0820</v>
      </c>
      <c r="C81" s="1">
        <v>39042</v>
      </c>
      <c r="D81" s="2">
        <v>0.34722222222222227</v>
      </c>
      <c r="E81">
        <v>476</v>
      </c>
      <c r="F81">
        <v>2</v>
      </c>
      <c r="G81">
        <v>172</v>
      </c>
      <c r="H81" s="14" t="s">
        <v>2152</v>
      </c>
      <c r="I81" s="14" t="s">
        <v>2155</v>
      </c>
      <c r="J81" s="14" t="s">
        <v>2158</v>
      </c>
      <c r="K81" s="14" t="s">
        <v>2161</v>
      </c>
      <c r="L81">
        <v>14.7</v>
      </c>
      <c r="M81">
        <v>131</v>
      </c>
      <c r="O81" t="s">
        <v>2098</v>
      </c>
      <c r="P81" t="s">
        <v>2099</v>
      </c>
      <c r="Q81">
        <v>356</v>
      </c>
      <c r="T81" t="s">
        <v>2121</v>
      </c>
      <c r="U81" t="s">
        <v>2097</v>
      </c>
      <c r="V81">
        <v>404</v>
      </c>
      <c r="W81">
        <v>119</v>
      </c>
      <c r="X81" s="19">
        <v>49.7</v>
      </c>
      <c r="Y81" s="19">
        <v>6.73</v>
      </c>
      <c r="Z81" s="19">
        <v>23.3</v>
      </c>
      <c r="AA81" s="19">
        <v>1.85</v>
      </c>
      <c r="AB81">
        <v>15.4</v>
      </c>
      <c r="AC81">
        <v>2</v>
      </c>
      <c r="AD81">
        <v>163</v>
      </c>
    </row>
    <row r="82" spans="1:30" x14ac:dyDescent="0.25">
      <c r="A82" t="str">
        <f t="shared" ref="A82:A89" si="4">TEXT(C82,"yyyymmdd")</f>
        <v>20070411</v>
      </c>
      <c r="B82" t="str">
        <f t="shared" ref="B82:B89" si="5">TEXT(D82,"hhmm")</f>
        <v>0825</v>
      </c>
      <c r="C82" s="1">
        <v>39183</v>
      </c>
      <c r="D82" s="2">
        <v>0.35069444444444442</v>
      </c>
      <c r="E82">
        <v>1000</v>
      </c>
      <c r="F82">
        <v>1</v>
      </c>
      <c r="G82">
        <v>131</v>
      </c>
      <c r="H82">
        <v>50.9</v>
      </c>
      <c r="I82">
        <v>7.31</v>
      </c>
      <c r="J82">
        <v>9.77</v>
      </c>
      <c r="K82">
        <v>1.3</v>
      </c>
      <c r="L82">
        <v>6.63</v>
      </c>
      <c r="M82">
        <v>69.8</v>
      </c>
      <c r="O82" t="s">
        <v>2101</v>
      </c>
      <c r="P82" t="s">
        <v>2074</v>
      </c>
      <c r="Q82">
        <v>1130</v>
      </c>
      <c r="T82" t="s">
        <v>2126</v>
      </c>
      <c r="U82" t="s">
        <v>2127</v>
      </c>
      <c r="V82">
        <v>320</v>
      </c>
      <c r="W82">
        <v>183</v>
      </c>
      <c r="X82">
        <v>96</v>
      </c>
      <c r="Y82">
        <v>15.2</v>
      </c>
      <c r="Z82">
        <v>35.6</v>
      </c>
      <c r="AA82">
        <v>2.87</v>
      </c>
      <c r="AB82">
        <v>20.6</v>
      </c>
      <c r="AC82">
        <v>2</v>
      </c>
      <c r="AD82">
        <v>194</v>
      </c>
    </row>
    <row r="83" spans="1:30" x14ac:dyDescent="0.25">
      <c r="A83" t="str">
        <f t="shared" si="4"/>
        <v>20070718</v>
      </c>
      <c r="B83" t="str">
        <f t="shared" si="5"/>
        <v>0820</v>
      </c>
      <c r="C83" s="1">
        <v>39281</v>
      </c>
      <c r="D83" s="2">
        <v>0.34722222222222227</v>
      </c>
      <c r="E83">
        <v>404</v>
      </c>
      <c r="F83">
        <v>2</v>
      </c>
      <c r="G83">
        <v>163</v>
      </c>
      <c r="H83" s="14" t="s">
        <v>2153</v>
      </c>
      <c r="I83" s="14" t="s">
        <v>2156</v>
      </c>
      <c r="J83" s="14" t="s">
        <v>2159</v>
      </c>
      <c r="K83" s="14" t="s">
        <v>2162</v>
      </c>
      <c r="L83">
        <v>15.4</v>
      </c>
      <c r="M83">
        <v>119</v>
      </c>
      <c r="O83" t="s">
        <v>2102</v>
      </c>
      <c r="P83" t="s">
        <v>2099</v>
      </c>
      <c r="Q83">
        <v>116</v>
      </c>
      <c r="T83" t="s">
        <v>2128</v>
      </c>
      <c r="U83" t="s">
        <v>1998</v>
      </c>
      <c r="V83">
        <v>336</v>
      </c>
      <c r="W83">
        <v>171</v>
      </c>
      <c r="X83">
        <v>81</v>
      </c>
      <c r="Y83">
        <v>13.2</v>
      </c>
      <c r="Z83">
        <v>30.5</v>
      </c>
      <c r="AA83">
        <v>2.69</v>
      </c>
      <c r="AB83">
        <v>18.2</v>
      </c>
      <c r="AC83">
        <v>1</v>
      </c>
      <c r="AD83">
        <v>174</v>
      </c>
    </row>
    <row r="84" spans="1:30" x14ac:dyDescent="0.25">
      <c r="A84" t="str">
        <f t="shared" si="4"/>
        <v>20081209</v>
      </c>
      <c r="B84" t="str">
        <f t="shared" si="5"/>
        <v>0845</v>
      </c>
      <c r="C84" s="1">
        <v>39791</v>
      </c>
      <c r="D84" s="2">
        <v>0.36458333333333331</v>
      </c>
      <c r="E84">
        <v>320</v>
      </c>
      <c r="F84">
        <v>2</v>
      </c>
      <c r="G84">
        <v>194</v>
      </c>
      <c r="H84">
        <v>96</v>
      </c>
      <c r="I84">
        <v>15.2</v>
      </c>
      <c r="J84">
        <v>35.6</v>
      </c>
      <c r="K84">
        <v>2.87</v>
      </c>
      <c r="L84">
        <v>20.6</v>
      </c>
      <c r="M84">
        <v>183</v>
      </c>
      <c r="O84" t="s">
        <v>2105</v>
      </c>
      <c r="P84" t="s">
        <v>2006</v>
      </c>
      <c r="Q84">
        <v>233</v>
      </c>
      <c r="T84" t="s">
        <v>2130</v>
      </c>
      <c r="U84" t="s">
        <v>2131</v>
      </c>
      <c r="V84">
        <v>1370</v>
      </c>
      <c r="W84">
        <v>56.7</v>
      </c>
      <c r="X84">
        <v>44.5</v>
      </c>
      <c r="Y84">
        <v>5.89</v>
      </c>
      <c r="Z84">
        <v>7.36</v>
      </c>
      <c r="AA84">
        <v>1.2</v>
      </c>
      <c r="AB84">
        <v>4.79</v>
      </c>
      <c r="AC84">
        <v>0</v>
      </c>
      <c r="AD84">
        <v>102</v>
      </c>
    </row>
    <row r="85" spans="1:30" x14ac:dyDescent="0.25">
      <c r="A85" t="str">
        <f t="shared" si="4"/>
        <v>20090224</v>
      </c>
      <c r="B85" t="str">
        <f t="shared" si="5"/>
        <v>0830</v>
      </c>
      <c r="C85" s="1">
        <v>39868</v>
      </c>
      <c r="D85" s="2">
        <v>0.35416666666666669</v>
      </c>
      <c r="E85">
        <v>336</v>
      </c>
      <c r="F85">
        <v>1</v>
      </c>
      <c r="G85">
        <v>174</v>
      </c>
      <c r="H85">
        <v>81</v>
      </c>
      <c r="I85">
        <v>13.2</v>
      </c>
      <c r="J85">
        <v>30.5</v>
      </c>
      <c r="K85">
        <v>2.69</v>
      </c>
      <c r="L85">
        <v>18.2</v>
      </c>
      <c r="M85">
        <v>171</v>
      </c>
      <c r="O85" t="s">
        <v>2106</v>
      </c>
      <c r="P85" t="s">
        <v>2107</v>
      </c>
      <c r="Q85">
        <v>586</v>
      </c>
      <c r="T85" t="s">
        <v>2135</v>
      </c>
      <c r="U85" t="s">
        <v>2136</v>
      </c>
      <c r="V85">
        <v>267</v>
      </c>
      <c r="W85">
        <v>194</v>
      </c>
      <c r="X85">
        <v>104</v>
      </c>
      <c r="Y85">
        <v>16.600000000000001</v>
      </c>
      <c r="Z85">
        <v>36.1</v>
      </c>
      <c r="AA85">
        <v>3.45</v>
      </c>
      <c r="AB85">
        <v>24.6</v>
      </c>
      <c r="AC85">
        <v>3</v>
      </c>
      <c r="AD85">
        <v>214</v>
      </c>
    </row>
    <row r="86" spans="1:30" x14ac:dyDescent="0.25">
      <c r="A86" t="str">
        <f t="shared" si="4"/>
        <v>20090429</v>
      </c>
      <c r="B86" t="str">
        <f t="shared" si="5"/>
        <v>0944</v>
      </c>
      <c r="C86" s="1">
        <v>39932</v>
      </c>
      <c r="D86" s="2">
        <v>0.4055555555555555</v>
      </c>
      <c r="E86">
        <v>1370</v>
      </c>
      <c r="F86">
        <v>0</v>
      </c>
      <c r="G86">
        <v>102</v>
      </c>
      <c r="H86">
        <v>44.5</v>
      </c>
      <c r="I86">
        <v>5.89</v>
      </c>
      <c r="J86">
        <v>7.36</v>
      </c>
      <c r="K86">
        <v>1.2</v>
      </c>
      <c r="L86">
        <v>4.79</v>
      </c>
      <c r="M86">
        <v>56.7</v>
      </c>
      <c r="O86" t="s">
        <v>2108</v>
      </c>
      <c r="P86" t="s">
        <v>2027</v>
      </c>
      <c r="Q86">
        <v>879</v>
      </c>
      <c r="T86" t="s">
        <v>2139</v>
      </c>
      <c r="U86" t="s">
        <v>2140</v>
      </c>
      <c r="V86">
        <v>1560</v>
      </c>
      <c r="W86">
        <v>60.5</v>
      </c>
      <c r="X86">
        <v>43.5</v>
      </c>
      <c r="Y86">
        <v>5.87</v>
      </c>
      <c r="Z86">
        <v>8.9</v>
      </c>
      <c r="AA86">
        <v>1.18</v>
      </c>
      <c r="AB86">
        <v>6.11</v>
      </c>
      <c r="AC86">
        <v>1</v>
      </c>
      <c r="AD86">
        <v>104</v>
      </c>
    </row>
    <row r="87" spans="1:30" x14ac:dyDescent="0.25">
      <c r="A87" t="str">
        <f t="shared" si="4"/>
        <v>20091208</v>
      </c>
      <c r="B87" t="str">
        <f t="shared" si="5"/>
        <v>1346</v>
      </c>
      <c r="C87" s="1">
        <v>40155</v>
      </c>
      <c r="D87" s="2">
        <v>0.57361111111111118</v>
      </c>
      <c r="E87">
        <v>267</v>
      </c>
      <c r="F87">
        <v>3</v>
      </c>
      <c r="G87">
        <v>214</v>
      </c>
      <c r="H87">
        <v>104</v>
      </c>
      <c r="I87">
        <v>16.600000000000001</v>
      </c>
      <c r="J87">
        <v>36.1</v>
      </c>
      <c r="K87">
        <v>3.45</v>
      </c>
      <c r="L87">
        <v>24.6</v>
      </c>
      <c r="M87">
        <v>194</v>
      </c>
      <c r="O87" t="s">
        <v>2109</v>
      </c>
      <c r="P87" t="s">
        <v>2093</v>
      </c>
      <c r="Q87">
        <v>102</v>
      </c>
      <c r="T87" t="s">
        <v>2143</v>
      </c>
      <c r="U87" t="s">
        <v>2144</v>
      </c>
      <c r="V87">
        <v>389</v>
      </c>
      <c r="W87">
        <v>151</v>
      </c>
      <c r="X87">
        <v>87.3</v>
      </c>
      <c r="Y87">
        <v>11.4</v>
      </c>
      <c r="Z87">
        <v>28.5</v>
      </c>
      <c r="AA87">
        <v>3.46</v>
      </c>
      <c r="AB87">
        <v>19.399999999999999</v>
      </c>
      <c r="AC87">
        <v>1</v>
      </c>
      <c r="AD87">
        <v>179</v>
      </c>
    </row>
    <row r="88" spans="1:30" x14ac:dyDescent="0.25">
      <c r="A88" t="str">
        <f t="shared" si="4"/>
        <v>20100518</v>
      </c>
      <c r="B88" t="str">
        <f t="shared" si="5"/>
        <v>1330</v>
      </c>
      <c r="C88" s="1">
        <v>40316</v>
      </c>
      <c r="D88" s="2">
        <v>0.5625</v>
      </c>
      <c r="E88">
        <v>1560</v>
      </c>
      <c r="F88">
        <v>1</v>
      </c>
      <c r="G88">
        <v>104</v>
      </c>
      <c r="H88">
        <v>43.5</v>
      </c>
      <c r="I88">
        <v>5.87</v>
      </c>
      <c r="J88">
        <v>8.9</v>
      </c>
      <c r="K88">
        <v>1.18</v>
      </c>
      <c r="L88">
        <v>6.11</v>
      </c>
      <c r="M88">
        <v>60.5</v>
      </c>
      <c r="O88" t="s">
        <v>2110</v>
      </c>
      <c r="P88" t="s">
        <v>1998</v>
      </c>
      <c r="Q88">
        <v>416</v>
      </c>
    </row>
    <row r="89" spans="1:30" x14ac:dyDescent="0.25">
      <c r="A89" t="str">
        <f t="shared" si="4"/>
        <v>20100728</v>
      </c>
      <c r="B89" t="str">
        <f t="shared" si="5"/>
        <v>0924</v>
      </c>
      <c r="C89" s="1">
        <v>40387</v>
      </c>
      <c r="D89" s="2">
        <v>0.39166666666666666</v>
      </c>
      <c r="E89">
        <v>389</v>
      </c>
      <c r="F89">
        <v>1</v>
      </c>
      <c r="G89">
        <v>179</v>
      </c>
      <c r="H89">
        <v>87.3</v>
      </c>
      <c r="I89">
        <v>11.4</v>
      </c>
      <c r="J89">
        <v>28.5</v>
      </c>
      <c r="K89">
        <v>3.46</v>
      </c>
      <c r="L89">
        <v>19.399999999999999</v>
      </c>
      <c r="M89">
        <v>151</v>
      </c>
      <c r="O89" t="s">
        <v>2111</v>
      </c>
      <c r="P89" t="s">
        <v>2006</v>
      </c>
      <c r="Q89">
        <v>737</v>
      </c>
    </row>
    <row r="90" spans="1:30" x14ac:dyDescent="0.25">
      <c r="O90" t="s">
        <v>2112</v>
      </c>
      <c r="P90" t="s">
        <v>2093</v>
      </c>
      <c r="Q90">
        <v>385</v>
      </c>
    </row>
    <row r="91" spans="1:30" x14ac:dyDescent="0.25">
      <c r="O91" t="s">
        <v>2113</v>
      </c>
      <c r="P91" t="s">
        <v>2097</v>
      </c>
      <c r="Q91">
        <v>285</v>
      </c>
    </row>
    <row r="92" spans="1:30" x14ac:dyDescent="0.25">
      <c r="O92" t="s">
        <v>2114</v>
      </c>
      <c r="P92" t="s">
        <v>2006</v>
      </c>
      <c r="Q92">
        <v>238</v>
      </c>
    </row>
    <row r="93" spans="1:30" x14ac:dyDescent="0.25">
      <c r="O93" t="s">
        <v>2115</v>
      </c>
      <c r="P93" t="s">
        <v>2077</v>
      </c>
      <c r="Q93">
        <v>311</v>
      </c>
    </row>
    <row r="94" spans="1:30" x14ac:dyDescent="0.25">
      <c r="O94" t="s">
        <v>2116</v>
      </c>
      <c r="P94" t="s">
        <v>2117</v>
      </c>
      <c r="Q94">
        <v>548</v>
      </c>
    </row>
    <row r="95" spans="1:30" x14ac:dyDescent="0.25">
      <c r="O95" t="s">
        <v>2118</v>
      </c>
      <c r="P95" t="s">
        <v>2097</v>
      </c>
      <c r="Q95">
        <v>476</v>
      </c>
    </row>
    <row r="96" spans="1:30" x14ac:dyDescent="0.25">
      <c r="O96" t="s">
        <v>2119</v>
      </c>
      <c r="P96" t="s">
        <v>2099</v>
      </c>
      <c r="Q96">
        <v>1000</v>
      </c>
    </row>
    <row r="97" spans="15:17" x14ac:dyDescent="0.25">
      <c r="O97" t="s">
        <v>2121</v>
      </c>
      <c r="P97" t="s">
        <v>2097</v>
      </c>
      <c r="Q97">
        <v>404</v>
      </c>
    </row>
    <row r="98" spans="15:17" x14ac:dyDescent="0.25">
      <c r="O98" t="s">
        <v>2124</v>
      </c>
      <c r="P98" t="s">
        <v>2125</v>
      </c>
      <c r="Q98">
        <v>347</v>
      </c>
    </row>
    <row r="99" spans="15:17" x14ac:dyDescent="0.25">
      <c r="O99" t="s">
        <v>2126</v>
      </c>
      <c r="P99" t="s">
        <v>2127</v>
      </c>
      <c r="Q99">
        <v>320</v>
      </c>
    </row>
    <row r="100" spans="15:17" x14ac:dyDescent="0.25">
      <c r="O100" t="s">
        <v>2128</v>
      </c>
      <c r="P100" t="s">
        <v>1998</v>
      </c>
      <c r="Q100">
        <v>336</v>
      </c>
    </row>
    <row r="101" spans="15:17" x14ac:dyDescent="0.25">
      <c r="O101" t="s">
        <v>2129</v>
      </c>
      <c r="P101" t="s">
        <v>2006</v>
      </c>
      <c r="Q101">
        <v>335</v>
      </c>
    </row>
    <row r="102" spans="15:17" x14ac:dyDescent="0.25">
      <c r="O102" t="s">
        <v>2130</v>
      </c>
      <c r="P102" t="s">
        <v>2131</v>
      </c>
      <c r="Q102">
        <v>1370</v>
      </c>
    </row>
    <row r="103" spans="15:17" x14ac:dyDescent="0.25">
      <c r="O103" t="s">
        <v>2133</v>
      </c>
      <c r="P103" t="s">
        <v>2134</v>
      </c>
      <c r="Q103">
        <v>1330</v>
      </c>
    </row>
    <row r="104" spans="15:17" x14ac:dyDescent="0.25">
      <c r="O104" t="s">
        <v>2135</v>
      </c>
      <c r="P104" t="s">
        <v>2136</v>
      </c>
      <c r="Q104">
        <v>267</v>
      </c>
    </row>
    <row r="105" spans="15:17" x14ac:dyDescent="0.25">
      <c r="O105" t="s">
        <v>2139</v>
      </c>
      <c r="P105" t="s">
        <v>2140</v>
      </c>
      <c r="Q105">
        <v>1560</v>
      </c>
    </row>
    <row r="106" spans="15:17" x14ac:dyDescent="0.25">
      <c r="O106" t="s">
        <v>2143</v>
      </c>
      <c r="P106" t="s">
        <v>2144</v>
      </c>
      <c r="Q106">
        <v>389</v>
      </c>
    </row>
    <row r="107" spans="15:17" x14ac:dyDescent="0.25">
      <c r="O107" t="s">
        <v>2148</v>
      </c>
      <c r="P107" t="s">
        <v>2149</v>
      </c>
      <c r="Q107">
        <v>359</v>
      </c>
    </row>
  </sheetData>
  <pageMargins left="0.7" right="0.7" top="0.75" bottom="0.75" header="0.3" footer="0.3"/>
  <pageSetup orientation="portrait" r:id="rId1"/>
  <ignoredErrors>
    <ignoredError sqref="O2:P20 O107:P107 O106:P106 O105:P105 O104:P104 O103:P103 O102:P102 O100:P101 O98:P99 O97:P97 O96:P96 O93:P95 O92:P92 O91:P91 O90:P90 O89:P89 O88:P88 O87:P87 O86:P86 O85:P85 O84:P84 O83:P83 O82:P82 O75:P77 O73:P74 O21:P72 O78:P78 O79:P79 O80:P81 T2:U8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ED4A-95E4-4FDF-9879-B0AEC0D7354E}">
  <dimension ref="A2:J150"/>
  <sheetViews>
    <sheetView zoomScale="99" zoomScaleNormal="99" workbookViewId="0">
      <selection activeCell="N18" sqref="N18"/>
    </sheetView>
  </sheetViews>
  <sheetFormatPr defaultRowHeight="15" x14ac:dyDescent="0.25"/>
  <cols>
    <col min="1" max="1" width="11" bestFit="1" customWidth="1"/>
  </cols>
  <sheetData>
    <row r="2" spans="1:10" x14ac:dyDescent="0.25">
      <c r="A2" t="s">
        <v>734</v>
      </c>
      <c r="B2" t="s">
        <v>727</v>
      </c>
      <c r="C2" t="s">
        <v>726</v>
      </c>
      <c r="D2" t="s">
        <v>728</v>
      </c>
      <c r="E2" t="s">
        <v>729</v>
      </c>
      <c r="F2" t="s">
        <v>730</v>
      </c>
      <c r="G2" t="s">
        <v>731</v>
      </c>
      <c r="H2" t="s">
        <v>732</v>
      </c>
      <c r="I2" t="s">
        <v>725</v>
      </c>
      <c r="J2" t="s">
        <v>733</v>
      </c>
    </row>
    <row r="3" spans="1:10" x14ac:dyDescent="0.25">
      <c r="A3" t="s">
        <v>201</v>
      </c>
      <c r="B3" t="s">
        <v>222</v>
      </c>
      <c r="C3" t="s">
        <v>328</v>
      </c>
      <c r="D3" t="s">
        <v>254</v>
      </c>
      <c r="E3" t="s">
        <v>256</v>
      </c>
      <c r="F3" t="s">
        <v>314</v>
      </c>
      <c r="G3" t="s">
        <v>316</v>
      </c>
      <c r="H3" t="s">
        <v>318</v>
      </c>
      <c r="I3" t="s">
        <v>324</v>
      </c>
      <c r="J3" t="s">
        <v>326</v>
      </c>
    </row>
    <row r="4" spans="1:10" x14ac:dyDescent="0.25">
      <c r="A4" t="s">
        <v>705</v>
      </c>
      <c r="B4" t="s">
        <v>711</v>
      </c>
      <c r="C4" t="s">
        <v>711</v>
      </c>
      <c r="D4" t="s">
        <v>711</v>
      </c>
      <c r="E4" t="s">
        <v>711</v>
      </c>
      <c r="F4" t="s">
        <v>711</v>
      </c>
      <c r="G4" t="s">
        <v>711</v>
      </c>
      <c r="H4" t="s">
        <v>711</v>
      </c>
      <c r="I4" t="s">
        <v>711</v>
      </c>
      <c r="J4" t="s">
        <v>711</v>
      </c>
    </row>
    <row r="5" spans="1:10" x14ac:dyDescent="0.25">
      <c r="A5" s="1">
        <v>33618</v>
      </c>
      <c r="B5">
        <v>255</v>
      </c>
      <c r="C5">
        <v>220</v>
      </c>
      <c r="D5">
        <v>5</v>
      </c>
      <c r="E5">
        <v>204</v>
      </c>
      <c r="F5">
        <v>110</v>
      </c>
      <c r="G5">
        <v>17</v>
      </c>
      <c r="H5">
        <v>38</v>
      </c>
      <c r="I5">
        <v>3.3</v>
      </c>
      <c r="J5">
        <v>26</v>
      </c>
    </row>
    <row r="6" spans="1:10" x14ac:dyDescent="0.25">
      <c r="A6" s="1">
        <v>33681</v>
      </c>
      <c r="B6">
        <v>501</v>
      </c>
      <c r="C6">
        <v>140</v>
      </c>
      <c r="D6">
        <v>0</v>
      </c>
      <c r="E6">
        <v>178</v>
      </c>
      <c r="F6">
        <v>76</v>
      </c>
      <c r="G6">
        <v>14</v>
      </c>
      <c r="H6">
        <v>24</v>
      </c>
      <c r="I6">
        <v>1.8</v>
      </c>
      <c r="J6">
        <v>15</v>
      </c>
    </row>
    <row r="7" spans="1:10" x14ac:dyDescent="0.25">
      <c r="A7" s="1">
        <v>33729</v>
      </c>
      <c r="B7">
        <v>1800</v>
      </c>
      <c r="C7">
        <v>55</v>
      </c>
      <c r="D7">
        <v>0</v>
      </c>
      <c r="E7">
        <v>103</v>
      </c>
      <c r="F7">
        <v>41</v>
      </c>
      <c r="G7">
        <v>5.7</v>
      </c>
      <c r="H7">
        <v>7.3</v>
      </c>
      <c r="I7">
        <v>1.1000000000000001</v>
      </c>
      <c r="J7">
        <v>3.3</v>
      </c>
    </row>
    <row r="8" spans="1:10" x14ac:dyDescent="0.25">
      <c r="A8" s="1">
        <v>33819</v>
      </c>
      <c r="B8">
        <v>437</v>
      </c>
      <c r="C8">
        <v>130</v>
      </c>
      <c r="D8">
        <v>13</v>
      </c>
      <c r="E8">
        <v>137</v>
      </c>
      <c r="F8">
        <v>78</v>
      </c>
      <c r="G8">
        <v>12</v>
      </c>
      <c r="H8">
        <v>28</v>
      </c>
      <c r="I8">
        <v>2.5</v>
      </c>
      <c r="J8">
        <v>18</v>
      </c>
    </row>
    <row r="9" spans="1:10" x14ac:dyDescent="0.25">
      <c r="A9" s="1">
        <v>33840</v>
      </c>
      <c r="B9">
        <v>791</v>
      </c>
    </row>
    <row r="10" spans="1:10" x14ac:dyDescent="0.25">
      <c r="A10" s="1">
        <v>33927</v>
      </c>
      <c r="B10">
        <v>311</v>
      </c>
      <c r="C10">
        <v>180</v>
      </c>
      <c r="D10">
        <v>10</v>
      </c>
      <c r="E10">
        <v>170</v>
      </c>
      <c r="F10">
        <v>91</v>
      </c>
      <c r="G10">
        <v>14</v>
      </c>
      <c r="H10">
        <v>35</v>
      </c>
      <c r="I10">
        <v>3</v>
      </c>
      <c r="J10">
        <v>21</v>
      </c>
    </row>
    <row r="11" spans="1:10" x14ac:dyDescent="0.25">
      <c r="A11" s="1">
        <v>34037</v>
      </c>
      <c r="B11">
        <v>760</v>
      </c>
      <c r="C11">
        <v>130</v>
      </c>
      <c r="D11">
        <v>0</v>
      </c>
      <c r="E11">
        <v>166</v>
      </c>
      <c r="F11">
        <v>54</v>
      </c>
      <c r="G11">
        <v>9.5</v>
      </c>
      <c r="H11">
        <v>38</v>
      </c>
      <c r="I11">
        <v>2.7</v>
      </c>
      <c r="J11">
        <v>12</v>
      </c>
    </row>
    <row r="12" spans="1:10" x14ac:dyDescent="0.25">
      <c r="A12" s="1">
        <v>34094</v>
      </c>
      <c r="B12">
        <v>2260</v>
      </c>
      <c r="C12">
        <v>61</v>
      </c>
      <c r="D12">
        <v>0</v>
      </c>
      <c r="E12">
        <v>127</v>
      </c>
      <c r="F12">
        <v>48</v>
      </c>
      <c r="G12">
        <v>7.5</v>
      </c>
      <c r="H12">
        <v>9.1999999999999993</v>
      </c>
      <c r="I12">
        <v>1.4</v>
      </c>
      <c r="J12">
        <v>5.6</v>
      </c>
    </row>
    <row r="13" spans="1:10" x14ac:dyDescent="0.25">
      <c r="A13" s="1">
        <v>34213</v>
      </c>
      <c r="B13">
        <v>1810</v>
      </c>
      <c r="C13">
        <v>75</v>
      </c>
      <c r="D13">
        <v>0</v>
      </c>
      <c r="E13">
        <v>124</v>
      </c>
      <c r="F13">
        <v>49</v>
      </c>
      <c r="G13">
        <v>7.8</v>
      </c>
      <c r="H13">
        <v>15</v>
      </c>
      <c r="I13">
        <v>2.5</v>
      </c>
      <c r="J13">
        <v>7.7</v>
      </c>
    </row>
    <row r="14" spans="1:10" x14ac:dyDescent="0.25">
      <c r="A14" s="1">
        <v>34656</v>
      </c>
      <c r="B14">
        <v>462</v>
      </c>
      <c r="C14">
        <v>160</v>
      </c>
      <c r="D14">
        <v>0</v>
      </c>
      <c r="E14">
        <v>198</v>
      </c>
      <c r="F14">
        <v>90</v>
      </c>
      <c r="G14">
        <v>14</v>
      </c>
      <c r="H14">
        <v>30</v>
      </c>
      <c r="I14">
        <v>3</v>
      </c>
      <c r="J14">
        <v>19</v>
      </c>
    </row>
    <row r="15" spans="1:10" x14ac:dyDescent="0.25">
      <c r="A15" s="1">
        <v>34708</v>
      </c>
      <c r="B15">
        <v>337</v>
      </c>
    </row>
    <row r="16" spans="1:10" x14ac:dyDescent="0.25">
      <c r="A16" s="1">
        <v>34757</v>
      </c>
      <c r="B16">
        <v>667</v>
      </c>
      <c r="C16">
        <v>110</v>
      </c>
      <c r="D16">
        <v>0</v>
      </c>
      <c r="E16">
        <v>144</v>
      </c>
      <c r="F16">
        <v>66</v>
      </c>
      <c r="G16">
        <v>11</v>
      </c>
      <c r="H16">
        <v>19</v>
      </c>
      <c r="I16">
        <v>2</v>
      </c>
      <c r="J16">
        <v>11</v>
      </c>
    </row>
    <row r="17" spans="1:10" x14ac:dyDescent="0.25">
      <c r="A17" s="1">
        <v>34796</v>
      </c>
      <c r="B17">
        <v>771</v>
      </c>
    </row>
    <row r="18" spans="1:10" x14ac:dyDescent="0.25">
      <c r="A18" s="1">
        <v>34823</v>
      </c>
      <c r="B18">
        <v>1030</v>
      </c>
      <c r="C18">
        <v>72</v>
      </c>
      <c r="D18">
        <v>0</v>
      </c>
      <c r="E18">
        <v>144</v>
      </c>
      <c r="F18">
        <v>54</v>
      </c>
      <c r="G18">
        <v>9</v>
      </c>
      <c r="H18">
        <v>12</v>
      </c>
      <c r="I18">
        <v>1.5</v>
      </c>
      <c r="J18">
        <v>6.4</v>
      </c>
    </row>
    <row r="19" spans="1:10" x14ac:dyDescent="0.25">
      <c r="A19" s="1">
        <v>34858</v>
      </c>
      <c r="B19">
        <v>4370</v>
      </c>
    </row>
    <row r="20" spans="1:10" x14ac:dyDescent="0.25">
      <c r="A20" s="1">
        <v>34877</v>
      </c>
      <c r="B20">
        <v>5460</v>
      </c>
    </row>
    <row r="21" spans="1:10" x14ac:dyDescent="0.25">
      <c r="A21" s="1">
        <v>34921</v>
      </c>
      <c r="B21">
        <v>841</v>
      </c>
      <c r="C21">
        <v>86</v>
      </c>
      <c r="D21">
        <v>0</v>
      </c>
      <c r="E21">
        <v>109</v>
      </c>
      <c r="F21">
        <v>52</v>
      </c>
      <c r="G21">
        <v>7.2</v>
      </c>
      <c r="H21">
        <v>16</v>
      </c>
      <c r="I21">
        <v>1.8</v>
      </c>
      <c r="J21">
        <v>11</v>
      </c>
    </row>
    <row r="22" spans="1:10" x14ac:dyDescent="0.25">
      <c r="A22" s="1">
        <v>34947</v>
      </c>
      <c r="B22">
        <v>450</v>
      </c>
    </row>
    <row r="23" spans="1:10" x14ac:dyDescent="0.25">
      <c r="A23" s="1">
        <v>34975</v>
      </c>
      <c r="B23">
        <v>508</v>
      </c>
    </row>
    <row r="24" spans="1:10" x14ac:dyDescent="0.25">
      <c r="A24" s="1">
        <v>35039</v>
      </c>
      <c r="B24">
        <v>269</v>
      </c>
      <c r="C24">
        <v>180</v>
      </c>
      <c r="D24">
        <v>0</v>
      </c>
      <c r="E24">
        <v>202</v>
      </c>
      <c r="F24">
        <v>100</v>
      </c>
      <c r="G24">
        <v>15</v>
      </c>
      <c r="H24">
        <v>39</v>
      </c>
      <c r="I24">
        <v>3</v>
      </c>
      <c r="J24">
        <v>22</v>
      </c>
    </row>
    <row r="25" spans="1:10" x14ac:dyDescent="0.25">
      <c r="A25" s="1">
        <v>35080</v>
      </c>
      <c r="B25">
        <v>261</v>
      </c>
      <c r="C25">
        <v>190</v>
      </c>
      <c r="D25">
        <v>0</v>
      </c>
      <c r="E25">
        <v>207</v>
      </c>
      <c r="F25">
        <v>96</v>
      </c>
      <c r="G25">
        <v>15</v>
      </c>
      <c r="H25">
        <v>34</v>
      </c>
      <c r="I25">
        <v>3</v>
      </c>
      <c r="J25">
        <v>24</v>
      </c>
    </row>
    <row r="26" spans="1:10" x14ac:dyDescent="0.25">
      <c r="A26" s="1">
        <v>35156</v>
      </c>
      <c r="B26">
        <v>220</v>
      </c>
      <c r="C26">
        <v>170</v>
      </c>
      <c r="D26">
        <v>11</v>
      </c>
      <c r="E26">
        <v>129</v>
      </c>
      <c r="F26">
        <v>85</v>
      </c>
      <c r="G26">
        <v>13</v>
      </c>
      <c r="H26">
        <v>31</v>
      </c>
      <c r="I26">
        <v>3</v>
      </c>
      <c r="J26">
        <v>19</v>
      </c>
    </row>
    <row r="27" spans="1:10" x14ac:dyDescent="0.25">
      <c r="A27" s="1">
        <v>35312</v>
      </c>
      <c r="B27">
        <v>72</v>
      </c>
      <c r="C27">
        <v>250</v>
      </c>
      <c r="D27">
        <v>5</v>
      </c>
      <c r="E27">
        <v>205</v>
      </c>
      <c r="F27">
        <v>110</v>
      </c>
      <c r="G27">
        <v>18</v>
      </c>
      <c r="H27">
        <v>55</v>
      </c>
      <c r="I27">
        <v>4</v>
      </c>
      <c r="J27">
        <v>31</v>
      </c>
    </row>
    <row r="28" spans="1:10" x14ac:dyDescent="0.25">
      <c r="A28" s="1">
        <v>35366</v>
      </c>
      <c r="B28">
        <v>609</v>
      </c>
      <c r="C28">
        <v>140</v>
      </c>
      <c r="D28">
        <v>0</v>
      </c>
      <c r="E28">
        <v>159</v>
      </c>
      <c r="F28">
        <v>75</v>
      </c>
      <c r="G28">
        <v>12</v>
      </c>
      <c r="H28">
        <v>29</v>
      </c>
      <c r="I28">
        <v>2.6</v>
      </c>
      <c r="J28">
        <v>18</v>
      </c>
    </row>
    <row r="29" spans="1:10" x14ac:dyDescent="0.25">
      <c r="A29" s="1">
        <v>35465</v>
      </c>
      <c r="B29">
        <v>369</v>
      </c>
      <c r="C29">
        <v>160</v>
      </c>
      <c r="F29">
        <v>85</v>
      </c>
      <c r="G29">
        <v>13</v>
      </c>
      <c r="H29">
        <v>30</v>
      </c>
      <c r="I29">
        <v>2.5</v>
      </c>
      <c r="J29">
        <v>17</v>
      </c>
    </row>
    <row r="30" spans="1:10" x14ac:dyDescent="0.25">
      <c r="A30" s="1">
        <v>35773</v>
      </c>
      <c r="B30">
        <v>403</v>
      </c>
      <c r="C30">
        <v>155</v>
      </c>
      <c r="D30">
        <v>7</v>
      </c>
      <c r="E30">
        <v>164</v>
      </c>
      <c r="F30">
        <v>78.7</v>
      </c>
      <c r="G30">
        <v>12.7</v>
      </c>
      <c r="H30">
        <v>25.6</v>
      </c>
      <c r="I30">
        <v>2.42</v>
      </c>
      <c r="J30">
        <v>17.2</v>
      </c>
    </row>
    <row r="31" spans="1:10" x14ac:dyDescent="0.25">
      <c r="A31" s="1">
        <v>35836</v>
      </c>
      <c r="B31">
        <v>285</v>
      </c>
      <c r="C31">
        <v>169</v>
      </c>
      <c r="F31">
        <v>85.3</v>
      </c>
      <c r="G31">
        <v>14.2</v>
      </c>
      <c r="H31">
        <v>33.1</v>
      </c>
      <c r="I31">
        <v>2.68</v>
      </c>
      <c r="J31">
        <v>18.600000000000001</v>
      </c>
    </row>
    <row r="32" spans="1:10" x14ac:dyDescent="0.25">
      <c r="A32" s="1">
        <v>35920</v>
      </c>
      <c r="B32">
        <v>2420</v>
      </c>
      <c r="C32">
        <v>43.9</v>
      </c>
      <c r="D32">
        <v>0</v>
      </c>
      <c r="E32">
        <v>99</v>
      </c>
      <c r="F32">
        <v>39</v>
      </c>
      <c r="G32">
        <v>5.53</v>
      </c>
      <c r="H32">
        <v>5.96</v>
      </c>
      <c r="I32">
        <v>1.06</v>
      </c>
      <c r="J32">
        <v>3</v>
      </c>
    </row>
    <row r="33" spans="1:10" x14ac:dyDescent="0.25">
      <c r="A33" s="1">
        <v>36018</v>
      </c>
      <c r="B33">
        <v>296</v>
      </c>
      <c r="C33">
        <v>136</v>
      </c>
      <c r="D33">
        <v>2</v>
      </c>
      <c r="E33">
        <v>148</v>
      </c>
      <c r="F33">
        <v>69.599999999999994</v>
      </c>
      <c r="G33">
        <v>10.6</v>
      </c>
      <c r="H33">
        <v>27</v>
      </c>
      <c r="I33">
        <v>2.4</v>
      </c>
      <c r="J33">
        <v>18.8</v>
      </c>
    </row>
    <row r="34" spans="1:10" x14ac:dyDescent="0.25">
      <c r="A34" s="1">
        <v>36230</v>
      </c>
      <c r="B34">
        <v>242</v>
      </c>
      <c r="C34">
        <v>167</v>
      </c>
      <c r="D34">
        <v>0</v>
      </c>
      <c r="E34">
        <v>150</v>
      </c>
      <c r="F34">
        <v>74.900000000000006</v>
      </c>
      <c r="G34">
        <v>13.6</v>
      </c>
      <c r="H34">
        <v>29.6</v>
      </c>
      <c r="I34">
        <v>2.94</v>
      </c>
      <c r="J34">
        <v>19.5</v>
      </c>
    </row>
    <row r="35" spans="1:10" x14ac:dyDescent="0.25">
      <c r="A35" s="1">
        <v>36313</v>
      </c>
      <c r="B35">
        <v>3810</v>
      </c>
      <c r="C35">
        <v>34.299999999999997</v>
      </c>
      <c r="D35">
        <v>0</v>
      </c>
      <c r="E35">
        <v>78</v>
      </c>
      <c r="F35">
        <v>29.6</v>
      </c>
      <c r="G35">
        <v>4.28</v>
      </c>
      <c r="H35">
        <v>5.19</v>
      </c>
      <c r="I35">
        <v>0.81</v>
      </c>
      <c r="J35">
        <v>3.07</v>
      </c>
    </row>
    <row r="36" spans="1:10" x14ac:dyDescent="0.25">
      <c r="A36" s="1">
        <v>36361</v>
      </c>
      <c r="B36">
        <v>3100</v>
      </c>
      <c r="C36">
        <v>51.6</v>
      </c>
      <c r="D36">
        <v>0</v>
      </c>
      <c r="E36">
        <v>82</v>
      </c>
      <c r="F36">
        <v>38.200000000000003</v>
      </c>
      <c r="G36">
        <v>4.6500000000000004</v>
      </c>
      <c r="H36">
        <v>7.6</v>
      </c>
      <c r="I36">
        <v>2.92</v>
      </c>
      <c r="J36">
        <v>4.84</v>
      </c>
    </row>
    <row r="37" spans="1:10" x14ac:dyDescent="0.25">
      <c r="A37" s="1">
        <v>36377</v>
      </c>
      <c r="B37">
        <v>2610</v>
      </c>
      <c r="C37">
        <v>65</v>
      </c>
      <c r="D37">
        <v>0</v>
      </c>
      <c r="E37">
        <v>98</v>
      </c>
      <c r="F37">
        <v>43.3</v>
      </c>
      <c r="G37">
        <v>5.9</v>
      </c>
      <c r="H37">
        <v>11</v>
      </c>
      <c r="I37">
        <v>2.15</v>
      </c>
      <c r="J37">
        <v>4.84</v>
      </c>
    </row>
    <row r="38" spans="1:10" x14ac:dyDescent="0.25">
      <c r="A38" s="1">
        <v>36500</v>
      </c>
      <c r="B38">
        <v>347</v>
      </c>
      <c r="C38">
        <v>190</v>
      </c>
      <c r="D38">
        <v>0</v>
      </c>
      <c r="E38">
        <v>210</v>
      </c>
      <c r="F38">
        <v>94.8</v>
      </c>
      <c r="G38">
        <v>14.7</v>
      </c>
      <c r="H38">
        <v>35.700000000000003</v>
      </c>
      <c r="I38">
        <v>2.64</v>
      </c>
      <c r="J38">
        <v>21</v>
      </c>
    </row>
    <row r="39" spans="1:10" x14ac:dyDescent="0.25">
      <c r="A39" s="1">
        <v>36545</v>
      </c>
      <c r="B39">
        <v>275</v>
      </c>
      <c r="C39">
        <v>185</v>
      </c>
      <c r="D39">
        <v>1</v>
      </c>
      <c r="E39">
        <v>190</v>
      </c>
      <c r="F39">
        <v>101</v>
      </c>
      <c r="G39">
        <v>14.5</v>
      </c>
      <c r="H39">
        <v>36.4</v>
      </c>
      <c r="I39">
        <v>3.2</v>
      </c>
      <c r="J39">
        <v>19.8</v>
      </c>
    </row>
    <row r="40" spans="1:10" x14ac:dyDescent="0.25">
      <c r="A40" s="1">
        <v>36620</v>
      </c>
      <c r="B40">
        <v>623</v>
      </c>
      <c r="C40">
        <v>138</v>
      </c>
      <c r="D40">
        <v>0</v>
      </c>
      <c r="E40">
        <v>174</v>
      </c>
      <c r="F40">
        <v>61.2</v>
      </c>
      <c r="G40">
        <v>12</v>
      </c>
      <c r="H40">
        <v>27.9</v>
      </c>
      <c r="I40">
        <v>2.2400000000000002</v>
      </c>
      <c r="J40">
        <v>13.3</v>
      </c>
    </row>
    <row r="41" spans="1:10" x14ac:dyDescent="0.25">
      <c r="A41" s="1">
        <v>36727</v>
      </c>
      <c r="B41">
        <v>157</v>
      </c>
      <c r="C41">
        <v>168</v>
      </c>
      <c r="D41">
        <v>0</v>
      </c>
      <c r="E41">
        <v>174</v>
      </c>
      <c r="F41">
        <v>83.7</v>
      </c>
      <c r="G41">
        <v>13</v>
      </c>
      <c r="H41">
        <v>35.6</v>
      </c>
      <c r="I41">
        <v>3.16</v>
      </c>
      <c r="J41">
        <v>19.7</v>
      </c>
    </row>
    <row r="42" spans="1:10" x14ac:dyDescent="0.25">
      <c r="A42" s="1">
        <v>36858</v>
      </c>
      <c r="B42">
        <v>347</v>
      </c>
      <c r="C42">
        <v>170</v>
      </c>
      <c r="D42">
        <v>5</v>
      </c>
      <c r="E42">
        <v>154</v>
      </c>
      <c r="F42">
        <v>82.7</v>
      </c>
      <c r="G42">
        <v>12.6</v>
      </c>
      <c r="H42">
        <v>29.2</v>
      </c>
      <c r="I42">
        <v>2.64</v>
      </c>
      <c r="J42">
        <v>17.8</v>
      </c>
    </row>
    <row r="43" spans="1:10" x14ac:dyDescent="0.25">
      <c r="A43" s="1">
        <v>36858</v>
      </c>
    </row>
    <row r="44" spans="1:10" x14ac:dyDescent="0.25">
      <c r="A44" s="1">
        <v>36971</v>
      </c>
      <c r="B44">
        <v>471</v>
      </c>
      <c r="C44">
        <v>150</v>
      </c>
      <c r="D44">
        <v>0</v>
      </c>
      <c r="E44">
        <v>172</v>
      </c>
      <c r="F44">
        <v>74</v>
      </c>
      <c r="G44">
        <v>15.5</v>
      </c>
      <c r="H44">
        <v>31.7</v>
      </c>
      <c r="I44">
        <v>2.97</v>
      </c>
      <c r="J44">
        <v>14.9</v>
      </c>
    </row>
    <row r="45" spans="1:10" x14ac:dyDescent="0.25">
      <c r="A45" s="1">
        <v>37005</v>
      </c>
      <c r="B45">
        <v>790</v>
      </c>
      <c r="C45">
        <v>75.8</v>
      </c>
      <c r="D45">
        <v>0</v>
      </c>
      <c r="E45">
        <v>130</v>
      </c>
      <c r="F45">
        <v>57.6</v>
      </c>
      <c r="G45">
        <v>8.89</v>
      </c>
      <c r="H45">
        <v>12</v>
      </c>
      <c r="I45">
        <v>1.49</v>
      </c>
      <c r="J45">
        <v>7.45</v>
      </c>
    </row>
    <row r="46" spans="1:10" x14ac:dyDescent="0.25">
      <c r="A46" s="1">
        <v>37005</v>
      </c>
    </row>
    <row r="47" spans="1:10" x14ac:dyDescent="0.25">
      <c r="A47" s="1">
        <v>37110</v>
      </c>
      <c r="B47">
        <v>440</v>
      </c>
      <c r="C47">
        <v>120</v>
      </c>
      <c r="D47">
        <v>0</v>
      </c>
      <c r="E47">
        <v>163</v>
      </c>
      <c r="F47">
        <v>73.5</v>
      </c>
      <c r="G47">
        <v>10.199999999999999</v>
      </c>
      <c r="H47">
        <v>26</v>
      </c>
      <c r="I47">
        <v>3.17</v>
      </c>
      <c r="J47">
        <v>17</v>
      </c>
    </row>
    <row r="48" spans="1:10" x14ac:dyDescent="0.25">
      <c r="A48" s="1">
        <v>37210</v>
      </c>
      <c r="B48">
        <v>211</v>
      </c>
      <c r="C48">
        <v>206</v>
      </c>
      <c r="E48">
        <v>210</v>
      </c>
      <c r="F48">
        <v>105</v>
      </c>
      <c r="G48">
        <v>16.8</v>
      </c>
      <c r="H48">
        <v>46.1</v>
      </c>
      <c r="I48">
        <v>3.55</v>
      </c>
      <c r="J48">
        <v>30.1</v>
      </c>
    </row>
    <row r="49" spans="1:10" x14ac:dyDescent="0.25">
      <c r="A49" s="1">
        <v>37334</v>
      </c>
      <c r="B49">
        <v>176</v>
      </c>
      <c r="C49">
        <v>196</v>
      </c>
      <c r="E49">
        <v>176</v>
      </c>
      <c r="F49">
        <v>94.6</v>
      </c>
      <c r="G49">
        <v>15.5</v>
      </c>
      <c r="H49">
        <v>38.4</v>
      </c>
      <c r="I49">
        <v>3.37</v>
      </c>
      <c r="J49">
        <v>26.2</v>
      </c>
    </row>
    <row r="50" spans="1:10" x14ac:dyDescent="0.25">
      <c r="A50" s="1">
        <v>37334</v>
      </c>
      <c r="B50">
        <v>176</v>
      </c>
    </row>
    <row r="51" spans="1:10" x14ac:dyDescent="0.25">
      <c r="A51" s="1">
        <v>37390</v>
      </c>
      <c r="B51">
        <v>242</v>
      </c>
      <c r="C51">
        <v>177</v>
      </c>
      <c r="D51">
        <v>1</v>
      </c>
      <c r="E51">
        <v>179</v>
      </c>
      <c r="F51">
        <v>90.5</v>
      </c>
      <c r="G51">
        <v>12.9</v>
      </c>
      <c r="H51">
        <v>34.700000000000003</v>
      </c>
      <c r="I51">
        <v>2.96</v>
      </c>
      <c r="J51">
        <v>23</v>
      </c>
    </row>
    <row r="52" spans="1:10" x14ac:dyDescent="0.25">
      <c r="A52" s="1">
        <v>37390</v>
      </c>
      <c r="B52">
        <v>256</v>
      </c>
    </row>
    <row r="53" spans="1:10" x14ac:dyDescent="0.25">
      <c r="A53" s="1">
        <v>37455</v>
      </c>
      <c r="B53">
        <v>8</v>
      </c>
      <c r="C53">
        <v>390</v>
      </c>
      <c r="E53">
        <v>145</v>
      </c>
      <c r="F53">
        <v>131</v>
      </c>
      <c r="G53">
        <v>24.9</v>
      </c>
      <c r="H53">
        <v>78.599999999999994</v>
      </c>
      <c r="I53">
        <v>4.54</v>
      </c>
      <c r="J53">
        <v>42.6</v>
      </c>
    </row>
    <row r="54" spans="1:10" x14ac:dyDescent="0.25">
      <c r="A54" s="1">
        <v>37455</v>
      </c>
      <c r="B54">
        <v>8</v>
      </c>
    </row>
    <row r="55" spans="1:10" x14ac:dyDescent="0.25">
      <c r="A55" s="1">
        <v>37650</v>
      </c>
      <c r="B55">
        <v>211</v>
      </c>
      <c r="C55">
        <v>196</v>
      </c>
      <c r="E55">
        <v>158</v>
      </c>
      <c r="F55">
        <v>94.6</v>
      </c>
      <c r="G55">
        <v>14.5</v>
      </c>
      <c r="H55">
        <v>35.700000000000003</v>
      </c>
      <c r="I55">
        <v>2.89</v>
      </c>
      <c r="J55">
        <v>24.7</v>
      </c>
    </row>
    <row r="56" spans="1:10" x14ac:dyDescent="0.25">
      <c r="A56" s="1">
        <v>37699</v>
      </c>
      <c r="B56">
        <v>356</v>
      </c>
      <c r="C56">
        <v>173</v>
      </c>
      <c r="E56">
        <v>171</v>
      </c>
      <c r="F56">
        <v>85.7</v>
      </c>
      <c r="G56">
        <v>13.7</v>
      </c>
      <c r="H56">
        <v>38.700000000000003</v>
      </c>
      <c r="I56">
        <v>3.14</v>
      </c>
      <c r="J56">
        <v>18.7</v>
      </c>
    </row>
    <row r="57" spans="1:10" x14ac:dyDescent="0.25">
      <c r="A57" s="1">
        <v>37712</v>
      </c>
    </row>
    <row r="58" spans="1:10" x14ac:dyDescent="0.25">
      <c r="A58" s="1">
        <v>37712</v>
      </c>
    </row>
    <row r="59" spans="1:10" x14ac:dyDescent="0.25">
      <c r="A59" s="1">
        <v>37762</v>
      </c>
      <c r="B59">
        <v>1130</v>
      </c>
      <c r="C59">
        <v>53.7</v>
      </c>
      <c r="E59">
        <v>80</v>
      </c>
      <c r="F59">
        <v>38.4</v>
      </c>
      <c r="G59">
        <v>5</v>
      </c>
      <c r="H59">
        <v>7.39</v>
      </c>
      <c r="I59">
        <v>1.18</v>
      </c>
      <c r="J59">
        <v>5.41</v>
      </c>
    </row>
    <row r="60" spans="1:10" x14ac:dyDescent="0.25">
      <c r="A60" s="1">
        <v>37770</v>
      </c>
    </row>
    <row r="61" spans="1:10" x14ac:dyDescent="0.25">
      <c r="A61" s="1">
        <v>37791</v>
      </c>
    </row>
    <row r="62" spans="1:10" x14ac:dyDescent="0.25">
      <c r="A62" s="1">
        <v>37811</v>
      </c>
      <c r="B62">
        <v>116</v>
      </c>
      <c r="C62">
        <v>184</v>
      </c>
      <c r="E62">
        <v>157</v>
      </c>
      <c r="F62">
        <v>87.8</v>
      </c>
      <c r="G62">
        <v>12.6</v>
      </c>
      <c r="H62">
        <v>38.6</v>
      </c>
      <c r="I62">
        <v>2.77</v>
      </c>
      <c r="J62">
        <v>24.6</v>
      </c>
    </row>
    <row r="63" spans="1:10" x14ac:dyDescent="0.25">
      <c r="A63" s="1">
        <v>37811</v>
      </c>
    </row>
    <row r="64" spans="1:10" x14ac:dyDescent="0.25">
      <c r="A64" s="1">
        <v>37841</v>
      </c>
    </row>
    <row r="65" spans="1:10" x14ac:dyDescent="0.25">
      <c r="A65" s="1">
        <v>37845</v>
      </c>
    </row>
    <row r="66" spans="1:10" x14ac:dyDescent="0.25">
      <c r="A66" s="1">
        <v>37903</v>
      </c>
    </row>
    <row r="67" spans="1:10" x14ac:dyDescent="0.25">
      <c r="A67" s="1">
        <v>37942</v>
      </c>
    </row>
    <row r="68" spans="1:10" x14ac:dyDescent="0.25">
      <c r="A68" s="1">
        <v>37963</v>
      </c>
    </row>
    <row r="69" spans="1:10" x14ac:dyDescent="0.25">
      <c r="A69" s="1">
        <v>37966</v>
      </c>
      <c r="B69">
        <v>233</v>
      </c>
      <c r="C69">
        <v>192</v>
      </c>
      <c r="D69">
        <v>1</v>
      </c>
      <c r="E69">
        <v>182</v>
      </c>
      <c r="F69">
        <v>104</v>
      </c>
      <c r="G69">
        <v>15.6</v>
      </c>
      <c r="H69">
        <v>37.5</v>
      </c>
      <c r="I69">
        <v>3.23</v>
      </c>
      <c r="J69">
        <v>25.8</v>
      </c>
    </row>
    <row r="70" spans="1:10" x14ac:dyDescent="0.25">
      <c r="A70" s="1">
        <v>37998</v>
      </c>
    </row>
    <row r="71" spans="1:10" x14ac:dyDescent="0.25">
      <c r="A71" s="1">
        <v>38056</v>
      </c>
    </row>
    <row r="72" spans="1:10" x14ac:dyDescent="0.25">
      <c r="A72" s="1">
        <v>38058</v>
      </c>
      <c r="B72">
        <v>586</v>
      </c>
      <c r="C72">
        <v>115</v>
      </c>
      <c r="D72">
        <v>1</v>
      </c>
      <c r="E72">
        <v>145</v>
      </c>
      <c r="F72">
        <v>70.099999999999994</v>
      </c>
      <c r="G72">
        <v>10.7</v>
      </c>
      <c r="H72">
        <v>22</v>
      </c>
      <c r="I72">
        <v>2.81</v>
      </c>
      <c r="J72">
        <v>13.3</v>
      </c>
    </row>
    <row r="73" spans="1:10" x14ac:dyDescent="0.25">
      <c r="A73" s="1">
        <v>38084</v>
      </c>
    </row>
    <row r="74" spans="1:10" x14ac:dyDescent="0.25">
      <c r="A74" s="1">
        <v>38125</v>
      </c>
    </row>
    <row r="75" spans="1:10" x14ac:dyDescent="0.25">
      <c r="A75" s="1">
        <v>38169</v>
      </c>
      <c r="B75">
        <v>879</v>
      </c>
      <c r="C75">
        <v>85.2</v>
      </c>
      <c r="E75">
        <v>104</v>
      </c>
      <c r="F75">
        <v>52.4</v>
      </c>
      <c r="G75">
        <v>6.84</v>
      </c>
      <c r="H75">
        <v>15</v>
      </c>
      <c r="I75">
        <v>1.74</v>
      </c>
      <c r="J75">
        <v>10.4</v>
      </c>
    </row>
    <row r="76" spans="1:10" x14ac:dyDescent="0.25">
      <c r="A76" s="1">
        <v>38209</v>
      </c>
    </row>
    <row r="77" spans="1:10" x14ac:dyDescent="0.25">
      <c r="A77" s="1">
        <v>38210</v>
      </c>
      <c r="B77">
        <v>102</v>
      </c>
      <c r="C77">
        <v>189</v>
      </c>
      <c r="E77">
        <v>159</v>
      </c>
      <c r="F77">
        <v>85.6</v>
      </c>
      <c r="G77">
        <v>14.7</v>
      </c>
      <c r="H77">
        <v>38.6</v>
      </c>
      <c r="I77">
        <v>2.97</v>
      </c>
      <c r="J77">
        <v>25.7</v>
      </c>
    </row>
    <row r="78" spans="1:10" x14ac:dyDescent="0.25">
      <c r="A78" s="1">
        <v>38238</v>
      </c>
    </row>
    <row r="79" spans="1:10" x14ac:dyDescent="0.25">
      <c r="A79" s="1">
        <v>38297</v>
      </c>
    </row>
    <row r="80" spans="1:10" x14ac:dyDescent="0.25">
      <c r="A80" s="1">
        <v>38365</v>
      </c>
    </row>
    <row r="81" spans="1:10" x14ac:dyDescent="0.25">
      <c r="A81" s="1">
        <v>38371</v>
      </c>
      <c r="B81">
        <v>416</v>
      </c>
      <c r="E81">
        <v>186</v>
      </c>
    </row>
    <row r="82" spans="1:10" x14ac:dyDescent="0.25">
      <c r="A82" s="1">
        <v>38371</v>
      </c>
    </row>
    <row r="83" spans="1:10" x14ac:dyDescent="0.25">
      <c r="A83" s="1">
        <v>38399</v>
      </c>
    </row>
    <row r="84" spans="1:10" x14ac:dyDescent="0.25">
      <c r="A84" s="1">
        <v>38435</v>
      </c>
      <c r="B84">
        <v>737</v>
      </c>
      <c r="C84">
        <v>116</v>
      </c>
      <c r="D84">
        <v>2</v>
      </c>
      <c r="E84">
        <v>148</v>
      </c>
      <c r="F84">
        <v>76.099999999999994</v>
      </c>
      <c r="G84">
        <v>13.7</v>
      </c>
      <c r="H84">
        <v>19.899999999999999</v>
      </c>
      <c r="I84">
        <v>1.93</v>
      </c>
      <c r="J84">
        <v>13.1</v>
      </c>
    </row>
    <row r="85" spans="1:10" x14ac:dyDescent="0.25">
      <c r="A85" s="1">
        <v>38435</v>
      </c>
    </row>
    <row r="86" spans="1:10" x14ac:dyDescent="0.25">
      <c r="A86" s="1">
        <v>38464</v>
      </c>
    </row>
    <row r="87" spans="1:10" x14ac:dyDescent="0.25">
      <c r="A87" s="1">
        <v>38484</v>
      </c>
    </row>
    <row r="88" spans="1:10" x14ac:dyDescent="0.25">
      <c r="A88" s="1">
        <v>38560</v>
      </c>
    </row>
    <row r="89" spans="1:10" x14ac:dyDescent="0.25">
      <c r="A89" s="1">
        <v>38568</v>
      </c>
      <c r="B89">
        <v>385</v>
      </c>
      <c r="C89">
        <v>125</v>
      </c>
      <c r="E89">
        <v>154</v>
      </c>
      <c r="F89">
        <v>73.5</v>
      </c>
      <c r="G89">
        <v>11</v>
      </c>
      <c r="H89">
        <v>24.5</v>
      </c>
      <c r="I89">
        <v>2.36</v>
      </c>
      <c r="J89">
        <v>16.899999999999999</v>
      </c>
    </row>
    <row r="90" spans="1:10" x14ac:dyDescent="0.25">
      <c r="A90" s="1">
        <v>38568</v>
      </c>
    </row>
    <row r="91" spans="1:10" x14ac:dyDescent="0.25">
      <c r="A91" s="1">
        <v>38594</v>
      </c>
      <c r="B91">
        <v>285</v>
      </c>
      <c r="D91">
        <v>2</v>
      </c>
      <c r="E91">
        <v>169</v>
      </c>
    </row>
    <row r="92" spans="1:10" x14ac:dyDescent="0.25">
      <c r="A92" s="1">
        <v>38594</v>
      </c>
    </row>
    <row r="93" spans="1:10" x14ac:dyDescent="0.25">
      <c r="A93" s="1">
        <v>38757</v>
      </c>
    </row>
    <row r="94" spans="1:10" x14ac:dyDescent="0.25">
      <c r="A94" s="1">
        <v>38805</v>
      </c>
      <c r="B94">
        <v>238</v>
      </c>
      <c r="C94">
        <v>166</v>
      </c>
      <c r="D94">
        <v>2</v>
      </c>
      <c r="E94">
        <v>164</v>
      </c>
      <c r="F94">
        <v>87.8</v>
      </c>
      <c r="G94">
        <v>13.5</v>
      </c>
      <c r="H94">
        <v>27</v>
      </c>
      <c r="I94">
        <v>2.5299999999999998</v>
      </c>
      <c r="J94">
        <v>17.2</v>
      </c>
    </row>
    <row r="95" spans="1:10" x14ac:dyDescent="0.25">
      <c r="A95" s="1">
        <v>38807</v>
      </c>
    </row>
    <row r="96" spans="1:10" x14ac:dyDescent="0.25">
      <c r="A96" s="1">
        <v>38925</v>
      </c>
      <c r="B96">
        <v>311</v>
      </c>
      <c r="C96">
        <v>134</v>
      </c>
      <c r="D96">
        <v>2</v>
      </c>
      <c r="E96">
        <v>172</v>
      </c>
      <c r="F96">
        <v>77.2</v>
      </c>
      <c r="G96">
        <v>11.3</v>
      </c>
      <c r="H96">
        <v>26.3</v>
      </c>
      <c r="I96">
        <v>2.74</v>
      </c>
      <c r="J96">
        <v>17.899999999999999</v>
      </c>
    </row>
    <row r="97" spans="1:10" x14ac:dyDescent="0.25">
      <c r="A97" s="1">
        <v>38986</v>
      </c>
      <c r="B97">
        <v>548</v>
      </c>
      <c r="C97">
        <v>114</v>
      </c>
      <c r="D97">
        <v>1</v>
      </c>
      <c r="E97">
        <v>146</v>
      </c>
      <c r="F97">
        <v>48.2</v>
      </c>
      <c r="G97">
        <v>7.02</v>
      </c>
      <c r="H97">
        <v>14.5</v>
      </c>
      <c r="I97">
        <v>1.51</v>
      </c>
      <c r="J97">
        <v>12.3</v>
      </c>
    </row>
    <row r="98" spans="1:10" x14ac:dyDescent="0.25">
      <c r="A98" s="1">
        <v>39042</v>
      </c>
      <c r="B98">
        <v>476</v>
      </c>
      <c r="C98">
        <v>131</v>
      </c>
      <c r="D98">
        <v>2</v>
      </c>
      <c r="E98">
        <v>172</v>
      </c>
      <c r="F98">
        <v>65.3</v>
      </c>
      <c r="G98">
        <v>10.1</v>
      </c>
      <c r="H98">
        <v>19</v>
      </c>
      <c r="I98">
        <v>1.87</v>
      </c>
      <c r="J98">
        <v>14.7</v>
      </c>
    </row>
    <row r="99" spans="1:10" x14ac:dyDescent="0.25">
      <c r="A99" s="1">
        <v>39042</v>
      </c>
    </row>
    <row r="100" spans="1:10" x14ac:dyDescent="0.25">
      <c r="A100" s="1">
        <v>39120</v>
      </c>
    </row>
    <row r="101" spans="1:10" x14ac:dyDescent="0.25">
      <c r="A101" s="1">
        <v>39169</v>
      </c>
    </row>
    <row r="102" spans="1:10" x14ac:dyDescent="0.25">
      <c r="A102" s="1">
        <v>39183</v>
      </c>
      <c r="B102">
        <v>1000</v>
      </c>
      <c r="C102">
        <v>69.8</v>
      </c>
      <c r="D102">
        <v>1</v>
      </c>
      <c r="E102">
        <v>131</v>
      </c>
      <c r="F102">
        <v>50.9</v>
      </c>
      <c r="G102">
        <v>7.31</v>
      </c>
      <c r="H102">
        <v>9.77</v>
      </c>
      <c r="I102">
        <v>1.3</v>
      </c>
      <c r="J102">
        <v>6.63</v>
      </c>
    </row>
    <row r="103" spans="1:10" x14ac:dyDescent="0.25">
      <c r="A103" s="1">
        <v>39218</v>
      </c>
    </row>
    <row r="104" spans="1:10" x14ac:dyDescent="0.25">
      <c r="A104" s="1">
        <v>39252</v>
      </c>
    </row>
    <row r="105" spans="1:10" x14ac:dyDescent="0.25">
      <c r="A105" s="1">
        <v>39273</v>
      </c>
    </row>
    <row r="106" spans="1:10" x14ac:dyDescent="0.25">
      <c r="A106" s="1">
        <v>39281</v>
      </c>
      <c r="B106">
        <v>404</v>
      </c>
      <c r="C106">
        <v>119</v>
      </c>
      <c r="D106">
        <v>2</v>
      </c>
      <c r="E106">
        <v>163</v>
      </c>
      <c r="F106">
        <v>49.7</v>
      </c>
      <c r="G106">
        <v>6.73</v>
      </c>
      <c r="H106">
        <v>23.3</v>
      </c>
      <c r="I106">
        <v>1.85</v>
      </c>
      <c r="J106">
        <v>15.4</v>
      </c>
    </row>
    <row r="107" spans="1:10" x14ac:dyDescent="0.25">
      <c r="A107" s="1">
        <v>39281</v>
      </c>
    </row>
    <row r="108" spans="1:10" x14ac:dyDescent="0.25">
      <c r="A108" s="1">
        <v>39295</v>
      </c>
    </row>
    <row r="109" spans="1:10" x14ac:dyDescent="0.25">
      <c r="A109" s="1">
        <v>39315</v>
      </c>
    </row>
    <row r="110" spans="1:10" x14ac:dyDescent="0.25">
      <c r="A110" s="1">
        <v>39338</v>
      </c>
    </row>
    <row r="111" spans="1:10" x14ac:dyDescent="0.25">
      <c r="A111" s="1">
        <v>39359</v>
      </c>
    </row>
    <row r="112" spans="1:10" x14ac:dyDescent="0.25">
      <c r="A112" s="1">
        <v>39422</v>
      </c>
    </row>
    <row r="113" spans="1:10" x14ac:dyDescent="0.25">
      <c r="A113" s="1">
        <v>39463</v>
      </c>
    </row>
    <row r="114" spans="1:10" x14ac:dyDescent="0.25">
      <c r="A114" s="1">
        <v>39517</v>
      </c>
    </row>
    <row r="115" spans="1:10" x14ac:dyDescent="0.25">
      <c r="A115" s="1">
        <v>39546</v>
      </c>
    </row>
    <row r="116" spans="1:10" x14ac:dyDescent="0.25">
      <c r="A116" s="1">
        <v>39573</v>
      </c>
    </row>
    <row r="117" spans="1:10" x14ac:dyDescent="0.25">
      <c r="A117" s="1">
        <v>39589</v>
      </c>
    </row>
    <row r="118" spans="1:10" x14ac:dyDescent="0.25">
      <c r="A118" s="1">
        <v>39624</v>
      </c>
    </row>
    <row r="119" spans="1:10" x14ac:dyDescent="0.25">
      <c r="A119" s="1">
        <v>39736</v>
      </c>
      <c r="B119">
        <v>347</v>
      </c>
    </row>
    <row r="120" spans="1:10" x14ac:dyDescent="0.25">
      <c r="A120" s="1">
        <v>39791</v>
      </c>
      <c r="B120">
        <v>320</v>
      </c>
      <c r="C120">
        <v>183</v>
      </c>
      <c r="D120">
        <v>2</v>
      </c>
      <c r="E120">
        <v>194</v>
      </c>
      <c r="F120">
        <v>96</v>
      </c>
      <c r="G120">
        <v>15.2</v>
      </c>
      <c r="H120">
        <v>35.6</v>
      </c>
      <c r="I120">
        <v>2.87</v>
      </c>
      <c r="J120">
        <v>20.6</v>
      </c>
    </row>
    <row r="121" spans="1:10" x14ac:dyDescent="0.25">
      <c r="A121" s="1">
        <v>39793</v>
      </c>
    </row>
    <row r="122" spans="1:10" x14ac:dyDescent="0.25">
      <c r="A122" s="1">
        <v>39847</v>
      </c>
    </row>
    <row r="123" spans="1:10" x14ac:dyDescent="0.25">
      <c r="A123" s="1">
        <v>39868</v>
      </c>
      <c r="B123">
        <v>336</v>
      </c>
      <c r="C123">
        <v>171</v>
      </c>
      <c r="D123">
        <v>1</v>
      </c>
      <c r="E123">
        <v>174</v>
      </c>
      <c r="F123">
        <v>81</v>
      </c>
      <c r="G123">
        <v>13.2</v>
      </c>
      <c r="H123">
        <v>30.5</v>
      </c>
      <c r="I123">
        <v>2.69</v>
      </c>
      <c r="J123">
        <v>18.2</v>
      </c>
    </row>
    <row r="124" spans="1:10" x14ac:dyDescent="0.25">
      <c r="A124" s="1">
        <v>39911</v>
      </c>
      <c r="B124">
        <v>335</v>
      </c>
    </row>
    <row r="125" spans="1:10" x14ac:dyDescent="0.25">
      <c r="A125" s="1">
        <v>39930</v>
      </c>
    </row>
    <row r="126" spans="1:10" x14ac:dyDescent="0.25">
      <c r="A126" s="1">
        <v>39932</v>
      </c>
      <c r="B126">
        <v>1370</v>
      </c>
      <c r="C126">
        <v>56.7</v>
      </c>
      <c r="D126">
        <v>0</v>
      </c>
      <c r="E126">
        <v>102</v>
      </c>
      <c r="F126">
        <v>44.5</v>
      </c>
      <c r="G126">
        <v>5.89</v>
      </c>
      <c r="H126">
        <v>7.36</v>
      </c>
      <c r="I126">
        <v>1.2</v>
      </c>
      <c r="J126">
        <v>4.79</v>
      </c>
    </row>
    <row r="127" spans="1:10" x14ac:dyDescent="0.25">
      <c r="A127" s="1">
        <v>39946</v>
      </c>
    </row>
    <row r="128" spans="1:10" x14ac:dyDescent="0.25">
      <c r="A128" s="1">
        <v>39989</v>
      </c>
      <c r="B128">
        <v>1330</v>
      </c>
    </row>
    <row r="129" spans="1:10" x14ac:dyDescent="0.25">
      <c r="A129" s="1">
        <v>40092</v>
      </c>
    </row>
    <row r="130" spans="1:10" x14ac:dyDescent="0.25">
      <c r="A130" s="1">
        <v>40155</v>
      </c>
      <c r="B130">
        <v>267</v>
      </c>
      <c r="C130">
        <v>194</v>
      </c>
      <c r="D130">
        <v>3</v>
      </c>
      <c r="E130">
        <v>214</v>
      </c>
      <c r="F130">
        <v>104</v>
      </c>
      <c r="G130">
        <v>16.600000000000001</v>
      </c>
      <c r="H130">
        <v>36.1</v>
      </c>
      <c r="I130">
        <v>3.45</v>
      </c>
      <c r="J130">
        <v>24.6</v>
      </c>
    </row>
    <row r="131" spans="1:10" x14ac:dyDescent="0.25">
      <c r="A131" s="1">
        <v>40190</v>
      </c>
    </row>
    <row r="132" spans="1:10" x14ac:dyDescent="0.25">
      <c r="A132" s="1">
        <v>40218</v>
      </c>
    </row>
    <row r="133" spans="1:10" x14ac:dyDescent="0.25">
      <c r="A133" s="1">
        <v>40267</v>
      </c>
    </row>
    <row r="134" spans="1:10" x14ac:dyDescent="0.25">
      <c r="A134" s="1">
        <v>40288</v>
      </c>
    </row>
    <row r="135" spans="1:10" x14ac:dyDescent="0.25">
      <c r="A135" s="1">
        <v>40316</v>
      </c>
      <c r="B135">
        <v>1560</v>
      </c>
      <c r="C135">
        <v>60.5</v>
      </c>
      <c r="D135">
        <v>1</v>
      </c>
      <c r="E135">
        <v>104</v>
      </c>
      <c r="F135">
        <v>43.5</v>
      </c>
      <c r="G135">
        <v>5.87</v>
      </c>
      <c r="H135">
        <v>8.9</v>
      </c>
      <c r="I135">
        <v>1.18</v>
      </c>
      <c r="J135">
        <v>6.11</v>
      </c>
    </row>
    <row r="136" spans="1:10" x14ac:dyDescent="0.25">
      <c r="A136" s="1">
        <v>40323</v>
      </c>
    </row>
    <row r="137" spans="1:10" x14ac:dyDescent="0.25">
      <c r="A137" s="1">
        <v>40344</v>
      </c>
    </row>
    <row r="138" spans="1:10" x14ac:dyDescent="0.25">
      <c r="A138" s="1">
        <v>40372</v>
      </c>
    </row>
    <row r="139" spans="1:10" x14ac:dyDescent="0.25">
      <c r="A139" s="1">
        <v>40387</v>
      </c>
      <c r="B139">
        <v>389</v>
      </c>
      <c r="C139">
        <v>151</v>
      </c>
      <c r="D139">
        <v>1</v>
      </c>
      <c r="E139">
        <v>179</v>
      </c>
      <c r="F139">
        <v>87.3</v>
      </c>
      <c r="G139">
        <v>11.4</v>
      </c>
      <c r="H139">
        <v>28.5</v>
      </c>
      <c r="I139">
        <v>3.46</v>
      </c>
      <c r="J139">
        <v>19.399999999999999</v>
      </c>
    </row>
    <row r="140" spans="1:10" x14ac:dyDescent="0.25">
      <c r="A140" s="1">
        <v>40387</v>
      </c>
    </row>
    <row r="141" spans="1:10" x14ac:dyDescent="0.25">
      <c r="A141" s="1">
        <v>40407</v>
      </c>
    </row>
    <row r="142" spans="1:10" x14ac:dyDescent="0.25">
      <c r="A142" s="1">
        <v>40456</v>
      </c>
    </row>
    <row r="143" spans="1:10" x14ac:dyDescent="0.25">
      <c r="A143" s="1">
        <v>40499</v>
      </c>
    </row>
    <row r="144" spans="1:10" x14ac:dyDescent="0.25">
      <c r="A144" s="1">
        <v>40499</v>
      </c>
    </row>
    <row r="145" spans="1:10" x14ac:dyDescent="0.25">
      <c r="A145" s="1">
        <v>40519</v>
      </c>
      <c r="C145">
        <v>180</v>
      </c>
      <c r="D145">
        <v>2</v>
      </c>
      <c r="E145">
        <v>182</v>
      </c>
      <c r="F145">
        <v>92.2</v>
      </c>
      <c r="G145">
        <v>13.7</v>
      </c>
      <c r="H145">
        <v>30.9</v>
      </c>
      <c r="I145">
        <v>2.66</v>
      </c>
      <c r="J145">
        <v>19.8</v>
      </c>
    </row>
    <row r="146" spans="1:10" x14ac:dyDescent="0.25">
      <c r="A146" s="1">
        <v>40570</v>
      </c>
    </row>
    <row r="147" spans="1:10" x14ac:dyDescent="0.25">
      <c r="A147" s="1">
        <v>40625</v>
      </c>
    </row>
    <row r="148" spans="1:10" x14ac:dyDescent="0.25">
      <c r="A148" s="1">
        <v>40659</v>
      </c>
    </row>
    <row r="149" spans="1:10" x14ac:dyDescent="0.25">
      <c r="A149" s="1">
        <v>40703</v>
      </c>
      <c r="C149">
        <v>32.9</v>
      </c>
      <c r="D149">
        <v>0</v>
      </c>
      <c r="E149">
        <v>61</v>
      </c>
      <c r="F149">
        <v>26.6</v>
      </c>
      <c r="G149">
        <v>3.56</v>
      </c>
      <c r="H149">
        <v>3.93</v>
      </c>
      <c r="I149">
        <v>0.85</v>
      </c>
      <c r="J149">
        <v>2.83</v>
      </c>
    </row>
    <row r="150" spans="1:10" x14ac:dyDescent="0.25">
      <c r="A150" s="1">
        <v>40868</v>
      </c>
      <c r="B150">
        <v>359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C46B-D101-431F-A85D-71C30208D9DC}">
  <dimension ref="A1:AJ66"/>
  <sheetViews>
    <sheetView workbookViewId="0"/>
  </sheetViews>
  <sheetFormatPr defaultRowHeight="15" x14ac:dyDescent="0.25"/>
  <cols>
    <col min="1" max="1" width="11" bestFit="1" customWidth="1"/>
    <col min="6" max="6" width="9.7109375" bestFit="1" customWidth="1"/>
    <col min="7" max="7" width="9.7109375" customWidth="1"/>
  </cols>
  <sheetData>
    <row r="1" spans="1:36" x14ac:dyDescent="0.25">
      <c r="F1" s="9">
        <v>33618</v>
      </c>
      <c r="G1" s="9"/>
      <c r="H1" s="9">
        <v>40703</v>
      </c>
      <c r="I1" s="9"/>
    </row>
    <row r="2" spans="1:36" x14ac:dyDescent="0.25">
      <c r="A2" t="s">
        <v>734</v>
      </c>
      <c r="B2" t="s">
        <v>727</v>
      </c>
      <c r="C2" t="s">
        <v>1811</v>
      </c>
      <c r="D2" t="s">
        <v>1929</v>
      </c>
      <c r="E2" t="s">
        <v>1937</v>
      </c>
      <c r="F2" t="s">
        <v>1930</v>
      </c>
      <c r="G2" t="s">
        <v>1938</v>
      </c>
      <c r="H2" t="s">
        <v>1931</v>
      </c>
      <c r="I2" t="s">
        <v>1939</v>
      </c>
      <c r="J2" t="s">
        <v>1932</v>
      </c>
      <c r="K2" t="s">
        <v>1940</v>
      </c>
      <c r="L2" t="s">
        <v>1933</v>
      </c>
      <c r="M2" t="s">
        <v>1941</v>
      </c>
      <c r="N2" t="s">
        <v>1934</v>
      </c>
      <c r="O2" t="s">
        <v>1942</v>
      </c>
      <c r="P2" t="s">
        <v>1935</v>
      </c>
      <c r="Q2" t="s">
        <v>1943</v>
      </c>
      <c r="R2" t="s">
        <v>1936</v>
      </c>
      <c r="S2" t="s">
        <v>1944</v>
      </c>
      <c r="AJ2" t="s">
        <v>1812</v>
      </c>
    </row>
    <row r="3" spans="1:36" x14ac:dyDescent="0.25">
      <c r="A3" t="s">
        <v>201</v>
      </c>
      <c r="B3" t="s">
        <v>222</v>
      </c>
      <c r="C3" t="s">
        <v>230</v>
      </c>
      <c r="D3" t="s">
        <v>328</v>
      </c>
      <c r="F3" t="s">
        <v>254</v>
      </c>
      <c r="H3" t="s">
        <v>256</v>
      </c>
      <c r="J3" t="s">
        <v>314</v>
      </c>
      <c r="L3" t="s">
        <v>316</v>
      </c>
      <c r="N3" t="s">
        <v>318</v>
      </c>
      <c r="P3" t="s">
        <v>324</v>
      </c>
      <c r="R3" t="s">
        <v>326</v>
      </c>
    </row>
    <row r="4" spans="1:36" x14ac:dyDescent="0.25">
      <c r="A4" t="s">
        <v>705</v>
      </c>
      <c r="B4" t="s">
        <v>711</v>
      </c>
      <c r="C4" t="s">
        <v>711</v>
      </c>
      <c r="D4" t="s">
        <v>711</v>
      </c>
      <c r="F4" t="s">
        <v>711</v>
      </c>
      <c r="H4" t="s">
        <v>711</v>
      </c>
      <c r="J4" t="s">
        <v>711</v>
      </c>
      <c r="L4" t="s">
        <v>711</v>
      </c>
      <c r="N4" t="s">
        <v>711</v>
      </c>
      <c r="P4" t="s">
        <v>711</v>
      </c>
      <c r="R4" t="s">
        <v>711</v>
      </c>
    </row>
    <row r="5" spans="1:36" x14ac:dyDescent="0.25">
      <c r="A5" s="1">
        <v>33618</v>
      </c>
      <c r="B5">
        <v>255</v>
      </c>
      <c r="C5">
        <v>834</v>
      </c>
      <c r="D5">
        <v>220</v>
      </c>
      <c r="E5">
        <f>($B5*28.3168)*(D5/1000)*(86400/1000)</f>
        <v>137252.66227200002</v>
      </c>
      <c r="F5">
        <v>5</v>
      </c>
      <c r="G5">
        <f>($B5*28.3168)*(F5/1000)*(86400/1000)</f>
        <v>3119.3786880000002</v>
      </c>
      <c r="H5">
        <v>204</v>
      </c>
      <c r="I5">
        <f>($B5*28.3168)*(H5/1000)*(86400/1000)</f>
        <v>127270.65047040003</v>
      </c>
      <c r="J5">
        <v>110</v>
      </c>
      <c r="K5">
        <f>($B5*28.3168)*(J5/1000)*(86400/1000)</f>
        <v>68626.331136000008</v>
      </c>
      <c r="L5">
        <v>17</v>
      </c>
      <c r="M5">
        <f>($B5*28.3168)*(L5/1000)*(86400/1000)</f>
        <v>10605.887539200003</v>
      </c>
      <c r="N5">
        <v>38</v>
      </c>
      <c r="O5">
        <f>($B5*28.3168)*(N5/1000)*(86400/1000)</f>
        <v>23707.278028800003</v>
      </c>
      <c r="P5">
        <v>3.3</v>
      </c>
      <c r="Q5">
        <f>($B5*28.3168)*(P5/1000)*(86400/1000)</f>
        <v>2058.7899340800004</v>
      </c>
      <c r="R5">
        <v>26</v>
      </c>
      <c r="S5">
        <f>($B5*28.3168)*(R5/1000)*(86400/1000)</f>
        <v>16220.769177600001</v>
      </c>
    </row>
    <row r="6" spans="1:36" x14ac:dyDescent="0.25">
      <c r="A6" s="1">
        <v>33681</v>
      </c>
      <c r="B6">
        <v>501</v>
      </c>
      <c r="C6">
        <v>578</v>
      </c>
      <c r="D6">
        <v>140</v>
      </c>
      <c r="E6">
        <f t="shared" ref="E6:E64" si="0">(B6*28.3168)*(D6/1000)*(86400/1000)</f>
        <v>171602.52641280001</v>
      </c>
      <c r="F6">
        <v>0</v>
      </c>
      <c r="G6">
        <f t="shared" ref="G6:G64" si="1">($B6*28.3168)*(F6/1000)*(86400/1000)</f>
        <v>0</v>
      </c>
      <c r="H6">
        <v>178</v>
      </c>
      <c r="I6">
        <f t="shared" ref="I6:I64" si="2">($B6*28.3168)*(H6/1000)*(86400/1000)</f>
        <v>218180.35501056002</v>
      </c>
      <c r="J6">
        <v>76</v>
      </c>
      <c r="K6">
        <f t="shared" ref="K6:K64" si="3">($B6*28.3168)*(J6/1000)*(86400/1000)</f>
        <v>93155.657195520005</v>
      </c>
      <c r="L6">
        <v>14</v>
      </c>
      <c r="M6">
        <f t="shared" ref="M6:M64" si="4">($B6*28.3168)*(L6/1000)*(86400/1000)</f>
        <v>17160.252641280003</v>
      </c>
      <c r="N6">
        <v>24</v>
      </c>
      <c r="O6">
        <f t="shared" ref="O6:O64" si="5">($B6*28.3168)*(N6/1000)*(86400/1000)</f>
        <v>29417.575956480006</v>
      </c>
      <c r="P6">
        <v>1.8</v>
      </c>
      <c r="Q6">
        <f t="shared" ref="Q6:Q64" si="6">($B6*28.3168)*(P6/1000)*(86400/1000)</f>
        <v>2206.3181967360001</v>
      </c>
      <c r="R6">
        <v>15</v>
      </c>
      <c r="S6">
        <f t="shared" ref="S6:S64" si="7">($B6*28.3168)*(R6/1000)*(86400/1000)</f>
        <v>18385.984972800001</v>
      </c>
    </row>
    <row r="7" spans="1:36" x14ac:dyDescent="0.25">
      <c r="A7" s="1">
        <v>33729</v>
      </c>
      <c r="B7">
        <v>1800</v>
      </c>
      <c r="C7">
        <v>287</v>
      </c>
      <c r="D7">
        <v>55</v>
      </c>
      <c r="E7">
        <f t="shared" si="0"/>
        <v>242210.58048</v>
      </c>
      <c r="F7">
        <v>0</v>
      </c>
      <c r="G7">
        <f t="shared" si="1"/>
        <v>0</v>
      </c>
      <c r="H7">
        <v>103</v>
      </c>
      <c r="I7">
        <f t="shared" si="2"/>
        <v>453594.35980799998</v>
      </c>
      <c r="J7">
        <v>41</v>
      </c>
      <c r="K7">
        <f t="shared" si="3"/>
        <v>180556.97817600003</v>
      </c>
      <c r="L7">
        <v>5.7</v>
      </c>
      <c r="M7">
        <f t="shared" si="4"/>
        <v>25101.823795200002</v>
      </c>
      <c r="N7">
        <v>7.3</v>
      </c>
      <c r="O7">
        <f t="shared" si="5"/>
        <v>32147.949772799999</v>
      </c>
      <c r="P7">
        <v>1.1000000000000001</v>
      </c>
      <c r="Q7">
        <f t="shared" si="6"/>
        <v>4844.2116096000009</v>
      </c>
      <c r="R7">
        <v>3.3</v>
      </c>
      <c r="S7">
        <f t="shared" si="7"/>
        <v>14532.634828799999</v>
      </c>
    </row>
    <row r="8" spans="1:36" x14ac:dyDescent="0.25">
      <c r="A8" s="1">
        <v>33819</v>
      </c>
      <c r="B8">
        <v>437</v>
      </c>
      <c r="C8">
        <v>540</v>
      </c>
      <c r="D8">
        <v>130</v>
      </c>
      <c r="E8">
        <f t="shared" si="0"/>
        <v>138989.72805120001</v>
      </c>
      <c r="F8">
        <v>13</v>
      </c>
      <c r="G8">
        <f t="shared" si="1"/>
        <v>13898.972805120002</v>
      </c>
      <c r="H8">
        <v>137</v>
      </c>
      <c r="I8">
        <f t="shared" si="2"/>
        <v>146473.79033088003</v>
      </c>
      <c r="J8">
        <v>78</v>
      </c>
      <c r="K8">
        <f t="shared" si="3"/>
        <v>83393.83683072</v>
      </c>
      <c r="L8">
        <v>12</v>
      </c>
      <c r="M8">
        <f t="shared" si="4"/>
        <v>12829.82105088</v>
      </c>
      <c r="N8">
        <v>28</v>
      </c>
      <c r="O8">
        <f t="shared" si="5"/>
        <v>29936.249118720007</v>
      </c>
      <c r="P8">
        <v>2.5</v>
      </c>
      <c r="Q8">
        <f t="shared" si="6"/>
        <v>2672.8793856000002</v>
      </c>
      <c r="R8">
        <v>18</v>
      </c>
      <c r="S8">
        <f t="shared" si="7"/>
        <v>19244.731576319999</v>
      </c>
    </row>
    <row r="9" spans="1:36" x14ac:dyDescent="0.25">
      <c r="A9" s="1">
        <v>33927</v>
      </c>
      <c r="B9">
        <v>311</v>
      </c>
      <c r="C9">
        <v>720</v>
      </c>
      <c r="D9">
        <v>180</v>
      </c>
      <c r="E9">
        <f t="shared" si="0"/>
        <v>136959.07368960002</v>
      </c>
      <c r="F9">
        <v>10</v>
      </c>
      <c r="G9">
        <f t="shared" si="1"/>
        <v>7608.8374272000019</v>
      </c>
      <c r="H9">
        <v>170</v>
      </c>
      <c r="I9">
        <f t="shared" si="2"/>
        <v>129350.23626240004</v>
      </c>
      <c r="J9">
        <v>91</v>
      </c>
      <c r="K9">
        <f t="shared" si="3"/>
        <v>69240.420587520013</v>
      </c>
      <c r="L9">
        <v>14</v>
      </c>
      <c r="M9">
        <f t="shared" si="4"/>
        <v>10652.372398080002</v>
      </c>
      <c r="N9">
        <v>35</v>
      </c>
      <c r="O9">
        <f t="shared" si="5"/>
        <v>26630.930995200004</v>
      </c>
      <c r="P9">
        <v>3</v>
      </c>
      <c r="Q9">
        <f t="shared" si="6"/>
        <v>2282.6512281600008</v>
      </c>
      <c r="R9">
        <v>21</v>
      </c>
      <c r="S9">
        <f t="shared" si="7"/>
        <v>15978.558597120003</v>
      </c>
    </row>
    <row r="10" spans="1:36" x14ac:dyDescent="0.25">
      <c r="A10" s="1">
        <v>34037</v>
      </c>
      <c r="B10">
        <v>760</v>
      </c>
      <c r="C10">
        <v>565</v>
      </c>
      <c r="D10">
        <v>130</v>
      </c>
      <c r="E10">
        <f t="shared" si="0"/>
        <v>241721.26617600003</v>
      </c>
      <c r="F10">
        <v>0</v>
      </c>
      <c r="G10">
        <f t="shared" si="1"/>
        <v>0</v>
      </c>
      <c r="H10">
        <v>166</v>
      </c>
      <c r="I10">
        <f t="shared" si="2"/>
        <v>308659.46296320006</v>
      </c>
      <c r="J10">
        <v>54</v>
      </c>
      <c r="K10">
        <f t="shared" si="3"/>
        <v>100407.29518080001</v>
      </c>
      <c r="L10">
        <v>9.5</v>
      </c>
      <c r="M10">
        <f t="shared" si="4"/>
        <v>17664.246374400002</v>
      </c>
      <c r="N10">
        <v>38</v>
      </c>
      <c r="O10">
        <f t="shared" si="5"/>
        <v>70656.985497600006</v>
      </c>
      <c r="P10">
        <v>2.7</v>
      </c>
      <c r="Q10">
        <f t="shared" si="6"/>
        <v>5020.3647590400005</v>
      </c>
      <c r="R10">
        <v>12</v>
      </c>
      <c r="S10">
        <f t="shared" si="7"/>
        <v>22312.732262400001</v>
      </c>
    </row>
    <row r="11" spans="1:36" x14ac:dyDescent="0.25">
      <c r="A11" s="1">
        <v>34094</v>
      </c>
      <c r="B11">
        <v>2260</v>
      </c>
      <c r="C11">
        <v>334</v>
      </c>
      <c r="D11">
        <v>61</v>
      </c>
      <c r="E11">
        <f t="shared" si="0"/>
        <v>337284.34974720003</v>
      </c>
      <c r="F11">
        <v>0</v>
      </c>
      <c r="G11">
        <f t="shared" si="1"/>
        <v>0</v>
      </c>
      <c r="H11">
        <v>127</v>
      </c>
      <c r="I11">
        <f t="shared" si="2"/>
        <v>702214.95767040004</v>
      </c>
      <c r="J11">
        <v>48</v>
      </c>
      <c r="K11">
        <f t="shared" si="3"/>
        <v>265404.07848960004</v>
      </c>
      <c r="L11">
        <v>7.5</v>
      </c>
      <c r="M11">
        <f t="shared" si="4"/>
        <v>41469.387264000005</v>
      </c>
      <c r="N11">
        <v>9.1999999999999993</v>
      </c>
      <c r="O11">
        <f t="shared" si="5"/>
        <v>50869.11504384</v>
      </c>
      <c r="P11">
        <v>1.4</v>
      </c>
      <c r="Q11">
        <f t="shared" si="6"/>
        <v>7740.9522892800005</v>
      </c>
      <c r="R11">
        <v>5.6</v>
      </c>
      <c r="S11">
        <f t="shared" si="7"/>
        <v>30963.809157120002</v>
      </c>
    </row>
    <row r="12" spans="1:36" x14ac:dyDescent="0.25">
      <c r="A12" s="1">
        <v>34213</v>
      </c>
      <c r="B12">
        <v>1810</v>
      </c>
      <c r="C12">
        <v>374</v>
      </c>
      <c r="D12">
        <v>75</v>
      </c>
      <c r="E12">
        <f t="shared" si="0"/>
        <v>332122.08384000004</v>
      </c>
      <c r="F12">
        <v>0</v>
      </c>
      <c r="G12">
        <f t="shared" si="1"/>
        <v>0</v>
      </c>
      <c r="H12">
        <v>124</v>
      </c>
      <c r="I12">
        <f t="shared" si="2"/>
        <v>549108.51194880006</v>
      </c>
      <c r="J12">
        <v>49</v>
      </c>
      <c r="K12">
        <f t="shared" si="3"/>
        <v>216986.42810880006</v>
      </c>
      <c r="L12">
        <v>7.8</v>
      </c>
      <c r="M12">
        <f t="shared" si="4"/>
        <v>34540.696719359999</v>
      </c>
      <c r="N12">
        <v>15</v>
      </c>
      <c r="O12">
        <f t="shared" si="5"/>
        <v>66424.416767999995</v>
      </c>
      <c r="P12">
        <v>2.5</v>
      </c>
      <c r="Q12">
        <f t="shared" si="6"/>
        <v>11070.736128</v>
      </c>
      <c r="R12">
        <v>7.7</v>
      </c>
      <c r="S12">
        <f t="shared" si="7"/>
        <v>34097.867274240009</v>
      </c>
    </row>
    <row r="13" spans="1:36" x14ac:dyDescent="0.25">
      <c r="A13" s="1">
        <v>34656</v>
      </c>
      <c r="B13">
        <v>462</v>
      </c>
      <c r="C13">
        <v>683</v>
      </c>
      <c r="D13">
        <v>160</v>
      </c>
      <c r="E13">
        <f t="shared" si="0"/>
        <v>180850.56675840003</v>
      </c>
      <c r="F13">
        <v>0</v>
      </c>
      <c r="G13">
        <f t="shared" si="1"/>
        <v>0</v>
      </c>
      <c r="H13">
        <v>198</v>
      </c>
      <c r="I13">
        <f t="shared" si="2"/>
        <v>223802.57636352003</v>
      </c>
      <c r="J13">
        <v>90</v>
      </c>
      <c r="K13">
        <f t="shared" si="3"/>
        <v>101728.44380160001</v>
      </c>
      <c r="L13">
        <v>14</v>
      </c>
      <c r="M13">
        <f t="shared" si="4"/>
        <v>15824.424591360003</v>
      </c>
      <c r="N13">
        <v>30</v>
      </c>
      <c r="O13">
        <f t="shared" si="5"/>
        <v>33909.481267200004</v>
      </c>
      <c r="P13">
        <v>3</v>
      </c>
      <c r="Q13">
        <f t="shared" si="6"/>
        <v>3390.9481267200003</v>
      </c>
      <c r="R13">
        <v>19</v>
      </c>
      <c r="S13">
        <f t="shared" si="7"/>
        <v>21476.004802560001</v>
      </c>
    </row>
    <row r="14" spans="1:36" x14ac:dyDescent="0.25">
      <c r="A14" s="1">
        <v>34757</v>
      </c>
      <c r="B14">
        <v>667</v>
      </c>
      <c r="C14">
        <v>505</v>
      </c>
      <c r="D14">
        <v>110</v>
      </c>
      <c r="E14">
        <f t="shared" si="0"/>
        <v>179504.95242240001</v>
      </c>
      <c r="F14">
        <v>0</v>
      </c>
      <c r="G14">
        <f t="shared" si="1"/>
        <v>0</v>
      </c>
      <c r="H14">
        <v>144</v>
      </c>
      <c r="I14">
        <f t="shared" si="2"/>
        <v>234988.30135295997</v>
      </c>
      <c r="J14">
        <v>66</v>
      </c>
      <c r="K14">
        <f t="shared" si="3"/>
        <v>107702.97145344001</v>
      </c>
      <c r="L14">
        <v>11</v>
      </c>
      <c r="M14">
        <f t="shared" si="4"/>
        <v>17950.495242239998</v>
      </c>
      <c r="N14">
        <v>19</v>
      </c>
      <c r="O14">
        <f t="shared" si="5"/>
        <v>31005.400872960003</v>
      </c>
      <c r="P14">
        <v>2</v>
      </c>
      <c r="Q14">
        <f t="shared" si="6"/>
        <v>3263.7264076800006</v>
      </c>
      <c r="R14">
        <v>11</v>
      </c>
      <c r="S14">
        <f t="shared" si="7"/>
        <v>17950.495242239998</v>
      </c>
    </row>
    <row r="15" spans="1:36" x14ac:dyDescent="0.25">
      <c r="A15" s="1">
        <v>34823</v>
      </c>
      <c r="B15">
        <v>1030</v>
      </c>
      <c r="C15">
        <v>389</v>
      </c>
      <c r="D15">
        <v>72</v>
      </c>
      <c r="E15">
        <f t="shared" si="0"/>
        <v>181437.7439232</v>
      </c>
      <c r="F15">
        <v>0</v>
      </c>
      <c r="G15">
        <f t="shared" si="1"/>
        <v>0</v>
      </c>
      <c r="H15">
        <v>144</v>
      </c>
      <c r="I15">
        <f t="shared" si="2"/>
        <v>362875.48784640001</v>
      </c>
      <c r="J15">
        <v>54</v>
      </c>
      <c r="K15">
        <f t="shared" si="3"/>
        <v>136078.30794239999</v>
      </c>
      <c r="L15">
        <v>9</v>
      </c>
      <c r="M15">
        <f t="shared" si="4"/>
        <v>22679.7179904</v>
      </c>
      <c r="N15">
        <v>12</v>
      </c>
      <c r="O15">
        <f t="shared" si="5"/>
        <v>30239.623987200004</v>
      </c>
      <c r="P15">
        <v>1.5</v>
      </c>
      <c r="Q15">
        <f t="shared" si="6"/>
        <v>3779.9529984000005</v>
      </c>
      <c r="R15">
        <v>6.4</v>
      </c>
      <c r="S15">
        <f t="shared" si="7"/>
        <v>16127.799459840002</v>
      </c>
    </row>
    <row r="16" spans="1:36" x14ac:dyDescent="0.25">
      <c r="A16" s="1">
        <v>34921</v>
      </c>
      <c r="B16">
        <v>841</v>
      </c>
      <c r="C16">
        <v>407</v>
      </c>
      <c r="D16">
        <v>86</v>
      </c>
      <c r="E16">
        <f t="shared" si="0"/>
        <v>176950.73175551998</v>
      </c>
      <c r="F16">
        <v>0</v>
      </c>
      <c r="G16">
        <f t="shared" si="1"/>
        <v>0</v>
      </c>
      <c r="H16">
        <v>109</v>
      </c>
      <c r="I16">
        <f t="shared" si="2"/>
        <v>224274.76466688002</v>
      </c>
      <c r="J16">
        <v>52</v>
      </c>
      <c r="K16">
        <f t="shared" si="3"/>
        <v>106993.46571264</v>
      </c>
      <c r="L16">
        <v>7.2</v>
      </c>
      <c r="M16">
        <f t="shared" si="4"/>
        <v>14814.479867904001</v>
      </c>
      <c r="N16">
        <v>16</v>
      </c>
      <c r="O16">
        <f t="shared" si="5"/>
        <v>32921.066373120004</v>
      </c>
      <c r="P16">
        <v>1.8</v>
      </c>
      <c r="Q16">
        <f t="shared" si="6"/>
        <v>3703.6199669760003</v>
      </c>
      <c r="R16">
        <v>11</v>
      </c>
      <c r="S16">
        <f t="shared" si="7"/>
        <v>22633.233131519999</v>
      </c>
    </row>
    <row r="17" spans="1:19" x14ac:dyDescent="0.25">
      <c r="A17" s="1">
        <v>35039</v>
      </c>
      <c r="B17">
        <v>269</v>
      </c>
      <c r="C17">
        <v>774</v>
      </c>
      <c r="D17">
        <v>180</v>
      </c>
      <c r="E17">
        <f t="shared" si="0"/>
        <v>118462.9929984</v>
      </c>
      <c r="F17">
        <v>0</v>
      </c>
      <c r="G17">
        <f t="shared" si="1"/>
        <v>0</v>
      </c>
      <c r="H17">
        <v>202</v>
      </c>
      <c r="I17">
        <f t="shared" si="2"/>
        <v>132941.80325376004</v>
      </c>
      <c r="J17">
        <v>100</v>
      </c>
      <c r="K17">
        <f t="shared" si="3"/>
        <v>65812.773888000011</v>
      </c>
      <c r="L17">
        <v>15</v>
      </c>
      <c r="M17">
        <f t="shared" si="4"/>
        <v>9871.9160832000016</v>
      </c>
      <c r="N17">
        <v>39</v>
      </c>
      <c r="O17">
        <f t="shared" si="5"/>
        <v>25666.981816320003</v>
      </c>
      <c r="P17">
        <v>3</v>
      </c>
      <c r="Q17">
        <f t="shared" si="6"/>
        <v>1974.3832166400005</v>
      </c>
      <c r="R17">
        <v>22</v>
      </c>
      <c r="S17">
        <f t="shared" si="7"/>
        <v>14478.810255360002</v>
      </c>
    </row>
    <row r="18" spans="1:19" x14ac:dyDescent="0.25">
      <c r="A18" s="1">
        <v>35080</v>
      </c>
      <c r="B18">
        <v>261</v>
      </c>
      <c r="C18">
        <v>792</v>
      </c>
      <c r="D18">
        <v>190</v>
      </c>
      <c r="E18">
        <f t="shared" si="0"/>
        <v>121325.4816768</v>
      </c>
      <c r="F18">
        <v>0</v>
      </c>
      <c r="G18">
        <f t="shared" si="1"/>
        <v>0</v>
      </c>
      <c r="H18">
        <v>207</v>
      </c>
      <c r="I18">
        <f t="shared" si="2"/>
        <v>132180.91951104</v>
      </c>
      <c r="J18">
        <v>96</v>
      </c>
      <c r="K18">
        <f t="shared" si="3"/>
        <v>61301.296005120006</v>
      </c>
      <c r="L18">
        <v>15</v>
      </c>
      <c r="M18">
        <f t="shared" si="4"/>
        <v>9578.3275008000001</v>
      </c>
      <c r="N18">
        <v>34</v>
      </c>
      <c r="O18">
        <f t="shared" si="5"/>
        <v>21710.875668480003</v>
      </c>
      <c r="P18">
        <v>3</v>
      </c>
      <c r="Q18">
        <f t="shared" si="6"/>
        <v>1915.6655001600002</v>
      </c>
      <c r="R18">
        <v>24</v>
      </c>
      <c r="S18">
        <f t="shared" si="7"/>
        <v>15325.324001280002</v>
      </c>
    </row>
    <row r="19" spans="1:19" x14ac:dyDescent="0.25">
      <c r="A19" s="1">
        <v>35156</v>
      </c>
      <c r="B19">
        <v>220</v>
      </c>
      <c r="C19">
        <v>636</v>
      </c>
      <c r="D19">
        <v>170</v>
      </c>
      <c r="E19">
        <f t="shared" si="0"/>
        <v>91501.774848000015</v>
      </c>
      <c r="F19">
        <v>11</v>
      </c>
      <c r="G19">
        <f t="shared" si="1"/>
        <v>5920.703078399999</v>
      </c>
      <c r="H19">
        <v>129</v>
      </c>
      <c r="I19">
        <f t="shared" si="2"/>
        <v>69433.699737600007</v>
      </c>
      <c r="J19">
        <v>85</v>
      </c>
      <c r="K19">
        <f t="shared" si="3"/>
        <v>45750.887424000008</v>
      </c>
      <c r="L19">
        <v>13</v>
      </c>
      <c r="M19">
        <f t="shared" si="4"/>
        <v>6997.1945471999998</v>
      </c>
      <c r="N19">
        <v>31</v>
      </c>
      <c r="O19">
        <f t="shared" si="5"/>
        <v>16685.617766400002</v>
      </c>
      <c r="P19">
        <v>3</v>
      </c>
      <c r="Q19">
        <f t="shared" si="6"/>
        <v>1614.7372032000003</v>
      </c>
      <c r="R19">
        <v>19</v>
      </c>
      <c r="S19">
        <f t="shared" si="7"/>
        <v>10226.668953599999</v>
      </c>
    </row>
    <row r="20" spans="1:19" x14ac:dyDescent="0.25">
      <c r="A20" s="1">
        <v>35312</v>
      </c>
      <c r="B20">
        <v>72</v>
      </c>
      <c r="C20">
        <v>905</v>
      </c>
      <c r="D20">
        <v>250</v>
      </c>
      <c r="E20">
        <f t="shared" si="0"/>
        <v>44038.287360000002</v>
      </c>
      <c r="F20">
        <v>5</v>
      </c>
      <c r="G20">
        <f t="shared" si="1"/>
        <v>880.76574720000008</v>
      </c>
      <c r="H20">
        <v>205</v>
      </c>
      <c r="I20">
        <f t="shared" si="2"/>
        <v>36111.395635200002</v>
      </c>
      <c r="J20">
        <v>110</v>
      </c>
      <c r="K20">
        <f t="shared" si="3"/>
        <v>19376.846438400004</v>
      </c>
      <c r="L20">
        <v>18</v>
      </c>
      <c r="M20">
        <f t="shared" si="4"/>
        <v>3170.7566899200001</v>
      </c>
      <c r="N20">
        <v>55</v>
      </c>
      <c r="O20">
        <f t="shared" si="5"/>
        <v>9688.4232192000018</v>
      </c>
      <c r="P20">
        <v>4</v>
      </c>
      <c r="Q20">
        <f t="shared" si="6"/>
        <v>704.61259776000009</v>
      </c>
      <c r="R20">
        <v>31</v>
      </c>
      <c r="S20">
        <f t="shared" si="7"/>
        <v>5460.7476326400001</v>
      </c>
    </row>
    <row r="21" spans="1:19" x14ac:dyDescent="0.25">
      <c r="A21" s="1">
        <v>35366</v>
      </c>
      <c r="B21">
        <v>609</v>
      </c>
      <c r="C21">
        <v>575</v>
      </c>
      <c r="D21">
        <v>140</v>
      </c>
      <c r="E21">
        <f t="shared" si="0"/>
        <v>208594.68779520001</v>
      </c>
      <c r="F21">
        <v>0</v>
      </c>
      <c r="G21">
        <f t="shared" si="1"/>
        <v>0</v>
      </c>
      <c r="H21">
        <v>159</v>
      </c>
      <c r="I21">
        <f t="shared" si="2"/>
        <v>236903.96685312002</v>
      </c>
      <c r="J21">
        <v>75</v>
      </c>
      <c r="K21">
        <f t="shared" si="3"/>
        <v>111747.154176</v>
      </c>
      <c r="L21">
        <v>12</v>
      </c>
      <c r="M21">
        <f t="shared" si="4"/>
        <v>17879.544668160001</v>
      </c>
      <c r="N21">
        <v>29</v>
      </c>
      <c r="O21">
        <f t="shared" si="5"/>
        <v>43208.899614720001</v>
      </c>
      <c r="P21">
        <v>2.6</v>
      </c>
      <c r="Q21">
        <f t="shared" si="6"/>
        <v>3873.9013447679999</v>
      </c>
      <c r="R21">
        <v>18</v>
      </c>
      <c r="S21">
        <f t="shared" si="7"/>
        <v>26819.317002239997</v>
      </c>
    </row>
    <row r="22" spans="1:19" x14ac:dyDescent="0.25">
      <c r="A22" s="1">
        <v>35773</v>
      </c>
      <c r="B22">
        <v>403</v>
      </c>
      <c r="C22">
        <v>658</v>
      </c>
      <c r="D22">
        <v>155</v>
      </c>
      <c r="E22">
        <f t="shared" si="0"/>
        <v>152825.08999680003</v>
      </c>
      <c r="F22">
        <v>7</v>
      </c>
      <c r="G22">
        <f t="shared" si="1"/>
        <v>6901.7782579200011</v>
      </c>
      <c r="H22">
        <v>164</v>
      </c>
      <c r="I22">
        <f t="shared" si="2"/>
        <v>161698.80489984003</v>
      </c>
      <c r="J22">
        <v>78.7</v>
      </c>
      <c r="K22">
        <f t="shared" si="3"/>
        <v>77595.706985472018</v>
      </c>
      <c r="L22">
        <v>12.7</v>
      </c>
      <c r="M22">
        <f t="shared" si="4"/>
        <v>12521.797696512001</v>
      </c>
      <c r="N22">
        <v>25.6</v>
      </c>
      <c r="O22">
        <f t="shared" si="5"/>
        <v>25240.789057536007</v>
      </c>
      <c r="P22">
        <v>2.42</v>
      </c>
      <c r="Q22">
        <f t="shared" si="6"/>
        <v>2386.0433405952003</v>
      </c>
      <c r="R22">
        <v>17.2</v>
      </c>
      <c r="S22">
        <f t="shared" si="7"/>
        <v>16958.655148032001</v>
      </c>
    </row>
    <row r="23" spans="1:19" x14ac:dyDescent="0.25">
      <c r="A23" s="1">
        <v>35920</v>
      </c>
      <c r="B23">
        <v>2420</v>
      </c>
      <c r="C23">
        <v>268</v>
      </c>
      <c r="D23">
        <v>43.9</v>
      </c>
      <c r="E23">
        <f t="shared" si="0"/>
        <v>259918.86514176003</v>
      </c>
      <c r="F23">
        <v>0</v>
      </c>
      <c r="G23">
        <f t="shared" si="1"/>
        <v>0</v>
      </c>
      <c r="H23">
        <v>99</v>
      </c>
      <c r="I23">
        <f t="shared" si="2"/>
        <v>586149.60476160003</v>
      </c>
      <c r="J23">
        <v>39</v>
      </c>
      <c r="K23">
        <f t="shared" si="3"/>
        <v>230907.42005760001</v>
      </c>
      <c r="L23">
        <v>5.53</v>
      </c>
      <c r="M23">
        <f t="shared" si="4"/>
        <v>32741.488023552003</v>
      </c>
      <c r="N23">
        <v>5.96</v>
      </c>
      <c r="O23">
        <f t="shared" si="5"/>
        <v>35287.390347264001</v>
      </c>
      <c r="P23">
        <v>1.06</v>
      </c>
      <c r="Q23">
        <f t="shared" si="6"/>
        <v>6275.9452631040003</v>
      </c>
      <c r="R23">
        <v>3</v>
      </c>
      <c r="S23">
        <f t="shared" si="7"/>
        <v>17762.109235200001</v>
      </c>
    </row>
    <row r="24" spans="1:19" x14ac:dyDescent="0.25">
      <c r="A24" s="1">
        <v>36018</v>
      </c>
      <c r="B24">
        <v>296</v>
      </c>
      <c r="C24">
        <v>596</v>
      </c>
      <c r="D24">
        <v>136</v>
      </c>
      <c r="E24">
        <f t="shared" si="0"/>
        <v>98489.183109120029</v>
      </c>
      <c r="F24">
        <v>2</v>
      </c>
      <c r="G24">
        <f t="shared" si="1"/>
        <v>1448.37033984</v>
      </c>
      <c r="H24">
        <v>148</v>
      </c>
      <c r="I24">
        <f t="shared" si="2"/>
        <v>107179.40514816</v>
      </c>
      <c r="J24">
        <v>69.599999999999994</v>
      </c>
      <c r="K24">
        <f t="shared" si="3"/>
        <v>50403.28782643201</v>
      </c>
      <c r="L24">
        <v>10.6</v>
      </c>
      <c r="M24">
        <f t="shared" si="4"/>
        <v>7676.3628011520013</v>
      </c>
      <c r="N24">
        <v>27</v>
      </c>
      <c r="O24">
        <f t="shared" si="5"/>
        <v>19552.999587840004</v>
      </c>
      <c r="P24">
        <v>2.4</v>
      </c>
      <c r="Q24">
        <f t="shared" si="6"/>
        <v>1738.0444078080002</v>
      </c>
      <c r="R24">
        <v>18.8</v>
      </c>
      <c r="S24">
        <f t="shared" si="7"/>
        <v>13614.681194496003</v>
      </c>
    </row>
    <row r="25" spans="1:19" x14ac:dyDescent="0.25">
      <c r="A25" s="1">
        <v>36230</v>
      </c>
      <c r="B25">
        <v>242</v>
      </c>
      <c r="C25">
        <v>636</v>
      </c>
      <c r="D25">
        <v>167</v>
      </c>
      <c r="E25">
        <f t="shared" si="0"/>
        <v>98875.741409280017</v>
      </c>
      <c r="F25">
        <v>0</v>
      </c>
      <c r="G25">
        <f t="shared" si="1"/>
        <v>0</v>
      </c>
      <c r="H25">
        <v>150</v>
      </c>
      <c r="I25">
        <f t="shared" si="2"/>
        <v>88810.546176000003</v>
      </c>
      <c r="J25">
        <v>74.900000000000006</v>
      </c>
      <c r="K25">
        <f t="shared" si="3"/>
        <v>44346.066057216012</v>
      </c>
      <c r="L25">
        <v>13.6</v>
      </c>
      <c r="M25">
        <f t="shared" si="4"/>
        <v>8052.1561866240008</v>
      </c>
      <c r="N25">
        <v>29.6</v>
      </c>
      <c r="O25">
        <f t="shared" si="5"/>
        <v>17525.281112064004</v>
      </c>
      <c r="P25">
        <v>2.94</v>
      </c>
      <c r="Q25">
        <f t="shared" si="6"/>
        <v>1740.6867050496003</v>
      </c>
      <c r="R25">
        <v>19.5</v>
      </c>
      <c r="S25">
        <f t="shared" si="7"/>
        <v>11545.37100288</v>
      </c>
    </row>
    <row r="26" spans="1:19" x14ac:dyDescent="0.25">
      <c r="A26" s="1">
        <v>36313</v>
      </c>
      <c r="B26">
        <v>3810</v>
      </c>
      <c r="C26">
        <v>217</v>
      </c>
      <c r="D26">
        <v>34.299999999999997</v>
      </c>
      <c r="E26">
        <f t="shared" si="0"/>
        <v>319725.30594816001</v>
      </c>
      <c r="F26">
        <v>0</v>
      </c>
      <c r="G26">
        <f t="shared" si="1"/>
        <v>0</v>
      </c>
      <c r="H26">
        <v>78</v>
      </c>
      <c r="I26">
        <f t="shared" si="2"/>
        <v>727072.12431360001</v>
      </c>
      <c r="J26">
        <v>29.6</v>
      </c>
      <c r="K26">
        <f t="shared" si="3"/>
        <v>275914.54973952007</v>
      </c>
      <c r="L26">
        <v>4.28</v>
      </c>
      <c r="M26">
        <f t="shared" si="4"/>
        <v>39895.752462336008</v>
      </c>
      <c r="N26">
        <v>5.19</v>
      </c>
      <c r="O26">
        <f t="shared" si="5"/>
        <v>48378.260579328002</v>
      </c>
      <c r="P26">
        <v>0.81</v>
      </c>
      <c r="Q26">
        <f t="shared" si="6"/>
        <v>7550.3643678720009</v>
      </c>
      <c r="R26">
        <v>3.07</v>
      </c>
      <c r="S26">
        <f t="shared" si="7"/>
        <v>28616.813097984003</v>
      </c>
    </row>
    <row r="27" spans="1:19" x14ac:dyDescent="0.25">
      <c r="A27" s="1">
        <v>36361</v>
      </c>
      <c r="B27">
        <v>3100</v>
      </c>
      <c r="C27">
        <v>270</v>
      </c>
      <c r="D27">
        <v>51.6</v>
      </c>
      <c r="E27">
        <f t="shared" si="0"/>
        <v>391353.58033920004</v>
      </c>
      <c r="F27">
        <v>0</v>
      </c>
      <c r="G27">
        <f t="shared" si="1"/>
        <v>0</v>
      </c>
      <c r="H27">
        <v>82</v>
      </c>
      <c r="I27">
        <f t="shared" si="2"/>
        <v>621918.48038400011</v>
      </c>
      <c r="J27">
        <v>38.200000000000003</v>
      </c>
      <c r="K27">
        <f t="shared" si="3"/>
        <v>289722.99939840002</v>
      </c>
      <c r="L27">
        <v>4.6500000000000004</v>
      </c>
      <c r="M27">
        <f t="shared" si="4"/>
        <v>35267.328460800003</v>
      </c>
      <c r="N27">
        <v>7.6</v>
      </c>
      <c r="O27">
        <f t="shared" si="5"/>
        <v>57641.225011200004</v>
      </c>
      <c r="P27">
        <v>2.92</v>
      </c>
      <c r="Q27">
        <f t="shared" si="6"/>
        <v>22146.365399040002</v>
      </c>
      <c r="R27">
        <v>4.84</v>
      </c>
      <c r="S27">
        <f t="shared" si="7"/>
        <v>36708.359086080003</v>
      </c>
    </row>
    <row r="28" spans="1:19" x14ac:dyDescent="0.25">
      <c r="A28" s="1">
        <v>36377</v>
      </c>
      <c r="B28">
        <v>2610</v>
      </c>
      <c r="C28">
        <v>326</v>
      </c>
      <c r="D28">
        <v>65</v>
      </c>
      <c r="E28">
        <f t="shared" si="0"/>
        <v>415060.85836800007</v>
      </c>
      <c r="F28">
        <v>0</v>
      </c>
      <c r="G28">
        <f t="shared" si="1"/>
        <v>0</v>
      </c>
      <c r="H28">
        <v>98</v>
      </c>
      <c r="I28">
        <f t="shared" si="2"/>
        <v>625784.06338559999</v>
      </c>
      <c r="J28">
        <v>43.3</v>
      </c>
      <c r="K28">
        <f t="shared" si="3"/>
        <v>276494.38718975999</v>
      </c>
      <c r="L28">
        <v>5.9</v>
      </c>
      <c r="M28">
        <f t="shared" si="4"/>
        <v>37674.75483648001</v>
      </c>
      <c r="N28">
        <v>11</v>
      </c>
      <c r="O28">
        <f t="shared" si="5"/>
        <v>70241.068339199992</v>
      </c>
      <c r="P28">
        <v>2.15</v>
      </c>
      <c r="Q28">
        <f t="shared" si="6"/>
        <v>13728.936084479999</v>
      </c>
      <c r="R28">
        <v>4.84</v>
      </c>
      <c r="S28">
        <f t="shared" si="7"/>
        <v>30906.070069247999</v>
      </c>
    </row>
    <row r="29" spans="1:19" x14ac:dyDescent="0.25">
      <c r="A29" s="1">
        <v>36500</v>
      </c>
      <c r="B29">
        <v>347</v>
      </c>
      <c r="C29">
        <v>719</v>
      </c>
      <c r="D29">
        <v>190</v>
      </c>
      <c r="E29">
        <f t="shared" si="0"/>
        <v>161302.46031359999</v>
      </c>
      <c r="F29">
        <v>0</v>
      </c>
      <c r="G29">
        <f t="shared" si="1"/>
        <v>0</v>
      </c>
      <c r="H29">
        <v>210</v>
      </c>
      <c r="I29">
        <f t="shared" si="2"/>
        <v>178281.66666239998</v>
      </c>
      <c r="J29">
        <v>94.8</v>
      </c>
      <c r="K29">
        <f t="shared" si="3"/>
        <v>80481.438093311997</v>
      </c>
      <c r="L29">
        <v>14.7</v>
      </c>
      <c r="M29">
        <f t="shared" si="4"/>
        <v>12479.716666368</v>
      </c>
      <c r="N29">
        <v>35.700000000000003</v>
      </c>
      <c r="O29">
        <f t="shared" si="5"/>
        <v>30307.883332608002</v>
      </c>
      <c r="P29">
        <v>2.64</v>
      </c>
      <c r="Q29">
        <f t="shared" si="6"/>
        <v>2241.2552380416</v>
      </c>
      <c r="R29">
        <v>21</v>
      </c>
      <c r="S29">
        <f t="shared" si="7"/>
        <v>17828.166666240002</v>
      </c>
    </row>
    <row r="30" spans="1:19" x14ac:dyDescent="0.25">
      <c r="A30" s="1">
        <v>36545</v>
      </c>
      <c r="B30">
        <v>275</v>
      </c>
      <c r="C30">
        <v>726</v>
      </c>
      <c r="D30">
        <v>185</v>
      </c>
      <c r="E30">
        <f t="shared" si="0"/>
        <v>124469.32608</v>
      </c>
      <c r="F30">
        <v>1</v>
      </c>
      <c r="G30">
        <f t="shared" si="1"/>
        <v>672.80716800000005</v>
      </c>
      <c r="H30">
        <v>190</v>
      </c>
      <c r="I30">
        <f t="shared" si="2"/>
        <v>127833.36192</v>
      </c>
      <c r="J30">
        <v>101</v>
      </c>
      <c r="K30">
        <f t="shared" si="3"/>
        <v>67953.523968000009</v>
      </c>
      <c r="L30">
        <v>14.5</v>
      </c>
      <c r="M30">
        <f t="shared" si="4"/>
        <v>9755.7039360000017</v>
      </c>
      <c r="N30">
        <v>36.4</v>
      </c>
      <c r="O30">
        <f t="shared" si="5"/>
        <v>24490.180915200002</v>
      </c>
      <c r="P30">
        <v>3.2</v>
      </c>
      <c r="Q30">
        <f t="shared" si="6"/>
        <v>2152.9829376000002</v>
      </c>
      <c r="R30">
        <v>19.8</v>
      </c>
      <c r="S30">
        <f t="shared" si="7"/>
        <v>13321.581926400002</v>
      </c>
    </row>
    <row r="31" spans="1:19" x14ac:dyDescent="0.25">
      <c r="A31" s="1">
        <v>36620</v>
      </c>
      <c r="B31">
        <v>623</v>
      </c>
      <c r="C31">
        <v>592</v>
      </c>
      <c r="D31">
        <v>138</v>
      </c>
      <c r="E31">
        <f t="shared" si="0"/>
        <v>210341.53986048003</v>
      </c>
      <c r="F31">
        <v>0</v>
      </c>
      <c r="G31">
        <f t="shared" si="1"/>
        <v>0</v>
      </c>
      <c r="H31">
        <v>174</v>
      </c>
      <c r="I31">
        <f t="shared" si="2"/>
        <v>265213.24591103999</v>
      </c>
      <c r="J31">
        <v>61.2</v>
      </c>
      <c r="K31">
        <f t="shared" si="3"/>
        <v>93281.900285952011</v>
      </c>
      <c r="L31">
        <v>12</v>
      </c>
      <c r="M31">
        <f t="shared" si="4"/>
        <v>18290.568683520003</v>
      </c>
      <c r="N31">
        <v>27.9</v>
      </c>
      <c r="O31">
        <f t="shared" si="5"/>
        <v>42525.572189183993</v>
      </c>
      <c r="P31">
        <v>2.2400000000000002</v>
      </c>
      <c r="Q31">
        <f t="shared" si="6"/>
        <v>3414.2394875904001</v>
      </c>
      <c r="R31">
        <v>13.3</v>
      </c>
      <c r="S31">
        <f t="shared" si="7"/>
        <v>20272.046957568</v>
      </c>
    </row>
    <row r="32" spans="1:19" x14ac:dyDescent="0.25">
      <c r="A32" s="1">
        <v>36727</v>
      </c>
      <c r="B32">
        <v>157</v>
      </c>
      <c r="C32">
        <v>630</v>
      </c>
      <c r="D32">
        <v>168</v>
      </c>
      <c r="E32">
        <f t="shared" si="0"/>
        <v>64530.77041152001</v>
      </c>
      <c r="F32">
        <v>0</v>
      </c>
      <c r="G32">
        <f t="shared" si="1"/>
        <v>0</v>
      </c>
      <c r="H32">
        <v>174</v>
      </c>
      <c r="I32">
        <f t="shared" si="2"/>
        <v>66835.440783360013</v>
      </c>
      <c r="J32">
        <v>83.7</v>
      </c>
      <c r="K32">
        <f t="shared" si="3"/>
        <v>32150.151687168003</v>
      </c>
      <c r="L32">
        <v>13</v>
      </c>
      <c r="M32">
        <f t="shared" si="4"/>
        <v>4993.4524723200002</v>
      </c>
      <c r="N32">
        <v>35.6</v>
      </c>
      <c r="O32">
        <f t="shared" si="5"/>
        <v>13674.377539584002</v>
      </c>
      <c r="P32">
        <v>3.16</v>
      </c>
      <c r="Q32">
        <f t="shared" si="6"/>
        <v>1213.7930625024003</v>
      </c>
      <c r="R32">
        <v>19.7</v>
      </c>
      <c r="S32">
        <f t="shared" si="7"/>
        <v>7567.0010542080008</v>
      </c>
    </row>
    <row r="33" spans="1:19" x14ac:dyDescent="0.25">
      <c r="A33" s="1">
        <v>36858</v>
      </c>
      <c r="B33">
        <v>347</v>
      </c>
      <c r="C33">
        <v>639</v>
      </c>
      <c r="D33">
        <v>170</v>
      </c>
      <c r="E33">
        <f t="shared" si="0"/>
        <v>144323.25396480001</v>
      </c>
      <c r="F33">
        <v>5</v>
      </c>
      <c r="G33">
        <f t="shared" si="1"/>
        <v>4244.8015871999996</v>
      </c>
      <c r="H33">
        <v>154</v>
      </c>
      <c r="I33">
        <f t="shared" si="2"/>
        <v>130739.88888576</v>
      </c>
      <c r="J33">
        <v>82.7</v>
      </c>
      <c r="K33">
        <f t="shared" si="3"/>
        <v>70209.018252288006</v>
      </c>
      <c r="L33">
        <v>12.6</v>
      </c>
      <c r="M33">
        <f t="shared" si="4"/>
        <v>10696.899999744001</v>
      </c>
      <c r="N33">
        <v>29.2</v>
      </c>
      <c r="O33">
        <f t="shared" si="5"/>
        <v>24789.641269248001</v>
      </c>
      <c r="P33">
        <v>2.64</v>
      </c>
      <c r="Q33">
        <f t="shared" si="6"/>
        <v>2241.2552380416</v>
      </c>
      <c r="R33">
        <v>17.8</v>
      </c>
      <c r="S33">
        <f t="shared" si="7"/>
        <v>15111.493650431999</v>
      </c>
    </row>
    <row r="34" spans="1:19" x14ac:dyDescent="0.25">
      <c r="A34" s="1">
        <v>36971</v>
      </c>
      <c r="B34">
        <v>471</v>
      </c>
      <c r="C34">
        <v>632</v>
      </c>
      <c r="D34">
        <v>150</v>
      </c>
      <c r="E34">
        <f t="shared" si="0"/>
        <v>172850.27788800001</v>
      </c>
      <c r="F34">
        <v>0</v>
      </c>
      <c r="G34">
        <f t="shared" si="1"/>
        <v>0</v>
      </c>
      <c r="H34">
        <v>172</v>
      </c>
      <c r="I34">
        <f t="shared" si="2"/>
        <v>198201.65197824003</v>
      </c>
      <c r="J34">
        <v>74</v>
      </c>
      <c r="K34">
        <f t="shared" si="3"/>
        <v>85272.803758080016</v>
      </c>
      <c r="L34">
        <v>15.5</v>
      </c>
      <c r="M34">
        <f t="shared" si="4"/>
        <v>17861.195381760001</v>
      </c>
      <c r="N34">
        <v>31.7</v>
      </c>
      <c r="O34">
        <f t="shared" si="5"/>
        <v>36529.025393664007</v>
      </c>
      <c r="P34">
        <v>2.97</v>
      </c>
      <c r="Q34">
        <f t="shared" si="6"/>
        <v>3422.4355021824003</v>
      </c>
      <c r="R34">
        <v>14.9</v>
      </c>
      <c r="S34">
        <f t="shared" si="7"/>
        <v>17169.794270208004</v>
      </c>
    </row>
    <row r="35" spans="1:19" x14ac:dyDescent="0.25">
      <c r="A35" s="1">
        <v>37005</v>
      </c>
      <c r="B35">
        <v>790</v>
      </c>
      <c r="C35">
        <v>398</v>
      </c>
      <c r="D35">
        <v>75.8</v>
      </c>
      <c r="E35">
        <f t="shared" si="0"/>
        <v>146505.59576063999</v>
      </c>
      <c r="F35">
        <v>0</v>
      </c>
      <c r="G35">
        <f t="shared" si="1"/>
        <v>0</v>
      </c>
      <c r="H35">
        <v>130</v>
      </c>
      <c r="I35">
        <f t="shared" si="2"/>
        <v>251262.89510400002</v>
      </c>
      <c r="J35">
        <v>57.6</v>
      </c>
      <c r="K35">
        <f t="shared" si="3"/>
        <v>111328.79044608001</v>
      </c>
      <c r="L35">
        <v>8.89</v>
      </c>
      <c r="M35">
        <f t="shared" si="4"/>
        <v>17182.516442112003</v>
      </c>
      <c r="N35">
        <v>12</v>
      </c>
      <c r="O35">
        <f t="shared" si="5"/>
        <v>23193.4980096</v>
      </c>
      <c r="P35">
        <v>1.49</v>
      </c>
      <c r="Q35">
        <f t="shared" si="6"/>
        <v>2879.8593361920002</v>
      </c>
      <c r="R35">
        <v>7.45</v>
      </c>
      <c r="S35">
        <f t="shared" si="7"/>
        <v>14399.29668096</v>
      </c>
    </row>
    <row r="36" spans="1:19" x14ac:dyDescent="0.25">
      <c r="A36" s="1">
        <v>37110</v>
      </c>
      <c r="B36">
        <v>440</v>
      </c>
      <c r="C36">
        <v>559</v>
      </c>
      <c r="D36">
        <v>120</v>
      </c>
      <c r="E36">
        <f t="shared" si="0"/>
        <v>129178.97625599999</v>
      </c>
      <c r="F36">
        <v>0</v>
      </c>
      <c r="G36">
        <f t="shared" si="1"/>
        <v>0</v>
      </c>
      <c r="H36">
        <v>163</v>
      </c>
      <c r="I36">
        <f t="shared" si="2"/>
        <v>175468.10941440001</v>
      </c>
      <c r="J36">
        <v>73.5</v>
      </c>
      <c r="K36">
        <f t="shared" si="3"/>
        <v>79122.122956799998</v>
      </c>
      <c r="L36">
        <v>10.199999999999999</v>
      </c>
      <c r="M36">
        <f t="shared" si="4"/>
        <v>10980.21298176</v>
      </c>
      <c r="N36">
        <v>26</v>
      </c>
      <c r="O36">
        <f t="shared" si="5"/>
        <v>27988.778188799999</v>
      </c>
      <c r="P36">
        <v>3.17</v>
      </c>
      <c r="Q36">
        <f t="shared" si="6"/>
        <v>3412.4779560960001</v>
      </c>
      <c r="R36">
        <v>17</v>
      </c>
      <c r="S36">
        <f t="shared" si="7"/>
        <v>18300.354969600005</v>
      </c>
    </row>
    <row r="37" spans="1:19" x14ac:dyDescent="0.25">
      <c r="A37" s="1">
        <v>37210</v>
      </c>
      <c r="B37">
        <v>211</v>
      </c>
      <c r="C37">
        <v>812</v>
      </c>
      <c r="D37">
        <v>206</v>
      </c>
      <c r="E37">
        <f t="shared" si="0"/>
        <v>106342.67768831999</v>
      </c>
      <c r="H37">
        <v>210</v>
      </c>
      <c r="I37">
        <f t="shared" si="2"/>
        <v>108407.5840512</v>
      </c>
      <c r="J37">
        <v>105</v>
      </c>
      <c r="K37">
        <f t="shared" si="3"/>
        <v>54203.7920256</v>
      </c>
      <c r="L37">
        <v>16.8</v>
      </c>
      <c r="M37">
        <f t="shared" si="4"/>
        <v>8672.6067240960019</v>
      </c>
      <c r="N37">
        <v>46.1</v>
      </c>
      <c r="O37">
        <f t="shared" si="5"/>
        <v>23798.045832192005</v>
      </c>
      <c r="P37">
        <v>3.55</v>
      </c>
      <c r="Q37">
        <f t="shared" si="6"/>
        <v>1832.6043970559999</v>
      </c>
      <c r="R37">
        <v>30.1</v>
      </c>
      <c r="S37">
        <f t="shared" si="7"/>
        <v>15538.420380672002</v>
      </c>
    </row>
    <row r="38" spans="1:19" x14ac:dyDescent="0.25">
      <c r="A38" s="1">
        <v>37334</v>
      </c>
      <c r="B38">
        <v>176</v>
      </c>
      <c r="C38">
        <v>734</v>
      </c>
      <c r="D38">
        <v>196</v>
      </c>
      <c r="E38">
        <f t="shared" si="0"/>
        <v>84396.931153920013</v>
      </c>
      <c r="H38">
        <v>176</v>
      </c>
      <c r="I38">
        <f t="shared" si="2"/>
        <v>75784.999403520007</v>
      </c>
      <c r="J38">
        <v>94.6</v>
      </c>
      <c r="K38">
        <f t="shared" si="3"/>
        <v>40734.437179392</v>
      </c>
      <c r="L38">
        <v>15.5</v>
      </c>
      <c r="M38">
        <f t="shared" si="4"/>
        <v>6674.2471065600002</v>
      </c>
      <c r="N38">
        <v>38.4</v>
      </c>
      <c r="O38">
        <f t="shared" si="5"/>
        <v>16534.908960768</v>
      </c>
      <c r="P38">
        <v>3.37</v>
      </c>
      <c r="Q38">
        <f t="shared" si="6"/>
        <v>1451.1104999424001</v>
      </c>
      <c r="R38">
        <v>26.2</v>
      </c>
      <c r="S38">
        <f t="shared" si="7"/>
        <v>11281.630593024</v>
      </c>
    </row>
    <row r="39" spans="1:19" x14ac:dyDescent="0.25">
      <c r="A39" s="1">
        <v>37390</v>
      </c>
      <c r="B39">
        <v>242</v>
      </c>
      <c r="C39">
        <v>709</v>
      </c>
      <c r="D39">
        <v>177</v>
      </c>
      <c r="E39">
        <f t="shared" si="0"/>
        <v>104796.44448768001</v>
      </c>
      <c r="F39">
        <v>1</v>
      </c>
      <c r="G39">
        <f t="shared" si="1"/>
        <v>592.07030784000005</v>
      </c>
      <c r="H39">
        <v>179</v>
      </c>
      <c r="I39">
        <f t="shared" si="2"/>
        <v>105980.58510336</v>
      </c>
      <c r="J39">
        <v>90.5</v>
      </c>
      <c r="K39">
        <f t="shared" si="3"/>
        <v>53582.362859519999</v>
      </c>
      <c r="L39">
        <v>12.9</v>
      </c>
      <c r="M39">
        <f t="shared" si="4"/>
        <v>7637.706971136</v>
      </c>
      <c r="N39">
        <v>34.700000000000003</v>
      </c>
      <c r="O39">
        <f t="shared" si="5"/>
        <v>20544.839682048005</v>
      </c>
      <c r="P39">
        <v>2.96</v>
      </c>
      <c r="Q39">
        <f t="shared" si="6"/>
        <v>1752.5281112064001</v>
      </c>
      <c r="R39">
        <v>23</v>
      </c>
      <c r="S39">
        <f t="shared" si="7"/>
        <v>13617.617080320002</v>
      </c>
    </row>
    <row r="40" spans="1:19" x14ac:dyDescent="0.25">
      <c r="A40" s="1">
        <v>37455</v>
      </c>
      <c r="B40">
        <v>8</v>
      </c>
      <c r="C40">
        <v>1120</v>
      </c>
      <c r="D40">
        <v>390</v>
      </c>
      <c r="E40">
        <f t="shared" si="0"/>
        <v>7633.303142400001</v>
      </c>
      <c r="H40">
        <v>145</v>
      </c>
      <c r="I40">
        <f t="shared" si="2"/>
        <v>2838.0229632</v>
      </c>
      <c r="J40">
        <v>131</v>
      </c>
      <c r="K40">
        <f t="shared" si="3"/>
        <v>2564.0069529600005</v>
      </c>
      <c r="L40">
        <v>24.9</v>
      </c>
      <c r="M40">
        <f t="shared" si="4"/>
        <v>487.35704678400003</v>
      </c>
      <c r="N40">
        <v>78.599999999999994</v>
      </c>
      <c r="O40">
        <f t="shared" si="5"/>
        <v>1538.4041717759999</v>
      </c>
      <c r="P40">
        <v>4.54</v>
      </c>
      <c r="Q40">
        <f t="shared" si="6"/>
        <v>88.859477606400006</v>
      </c>
      <c r="R40">
        <v>42.6</v>
      </c>
      <c r="S40">
        <f t="shared" si="7"/>
        <v>833.79157401600003</v>
      </c>
    </row>
    <row r="41" spans="1:19" x14ac:dyDescent="0.25">
      <c r="A41" s="1">
        <v>37650</v>
      </c>
      <c r="B41">
        <v>211</v>
      </c>
      <c r="C41">
        <v>717</v>
      </c>
      <c r="D41">
        <v>196</v>
      </c>
      <c r="E41">
        <f t="shared" si="0"/>
        <v>101180.41178112001</v>
      </c>
      <c r="H41">
        <v>158</v>
      </c>
      <c r="I41">
        <f t="shared" si="2"/>
        <v>81563.801333759999</v>
      </c>
      <c r="J41">
        <v>94.6</v>
      </c>
      <c r="K41">
        <f t="shared" si="3"/>
        <v>48835.035482111998</v>
      </c>
      <c r="L41">
        <v>14.5</v>
      </c>
      <c r="M41">
        <f t="shared" si="4"/>
        <v>7485.2855654400009</v>
      </c>
      <c r="N41">
        <v>35.700000000000003</v>
      </c>
      <c r="O41">
        <f t="shared" si="5"/>
        <v>18429.289288704003</v>
      </c>
      <c r="P41">
        <v>2.89</v>
      </c>
      <c r="Q41">
        <f t="shared" si="6"/>
        <v>1491.8948471808001</v>
      </c>
      <c r="R41">
        <v>24.7</v>
      </c>
      <c r="S41">
        <f t="shared" si="7"/>
        <v>12750.796790783999</v>
      </c>
    </row>
    <row r="42" spans="1:19" x14ac:dyDescent="0.25">
      <c r="A42" s="1">
        <v>37699</v>
      </c>
      <c r="B42">
        <v>356</v>
      </c>
      <c r="C42">
        <v>666</v>
      </c>
      <c r="D42">
        <v>173</v>
      </c>
      <c r="E42">
        <f t="shared" si="0"/>
        <v>150679.44677376002</v>
      </c>
      <c r="H42">
        <v>171</v>
      </c>
      <c r="I42">
        <f t="shared" si="2"/>
        <v>148937.48785152001</v>
      </c>
      <c r="J42">
        <v>85.7</v>
      </c>
      <c r="K42">
        <f t="shared" si="3"/>
        <v>74642.939817984006</v>
      </c>
      <c r="L42">
        <v>13.7</v>
      </c>
      <c r="M42">
        <f t="shared" si="4"/>
        <v>11932.418617343999</v>
      </c>
      <c r="N42">
        <v>38.700000000000003</v>
      </c>
      <c r="O42">
        <f t="shared" si="5"/>
        <v>33706.905145344012</v>
      </c>
      <c r="P42">
        <v>3.14</v>
      </c>
      <c r="Q42">
        <f t="shared" si="6"/>
        <v>2734.8755079168004</v>
      </c>
      <c r="R42">
        <v>18.7</v>
      </c>
      <c r="S42">
        <f t="shared" si="7"/>
        <v>16287.315922943999</v>
      </c>
    </row>
    <row r="43" spans="1:19" x14ac:dyDescent="0.25">
      <c r="A43" s="1">
        <v>37762</v>
      </c>
      <c r="B43">
        <v>1130</v>
      </c>
      <c r="C43">
        <v>275</v>
      </c>
      <c r="D43">
        <v>53.7</v>
      </c>
      <c r="E43">
        <f t="shared" si="0"/>
        <v>148460.40640512001</v>
      </c>
      <c r="H43">
        <v>80</v>
      </c>
      <c r="I43">
        <f t="shared" si="2"/>
        <v>221170.06540800002</v>
      </c>
      <c r="J43">
        <v>38.4</v>
      </c>
      <c r="K43">
        <f t="shared" si="3"/>
        <v>106161.63139584001</v>
      </c>
      <c r="L43">
        <v>5</v>
      </c>
      <c r="M43">
        <f t="shared" si="4"/>
        <v>13823.129088000002</v>
      </c>
      <c r="N43">
        <v>7.39</v>
      </c>
      <c r="O43">
        <f t="shared" si="5"/>
        <v>20430.584792064001</v>
      </c>
      <c r="P43">
        <v>1.18</v>
      </c>
      <c r="Q43">
        <f t="shared" si="6"/>
        <v>3262.2584647680001</v>
      </c>
      <c r="R43">
        <v>5.41</v>
      </c>
      <c r="S43">
        <f t="shared" si="7"/>
        <v>14956.625673216002</v>
      </c>
    </row>
    <row r="44" spans="1:19" x14ac:dyDescent="0.25">
      <c r="A44" s="1">
        <v>37811</v>
      </c>
      <c r="B44">
        <v>116</v>
      </c>
      <c r="C44">
        <v>701</v>
      </c>
      <c r="D44">
        <v>184</v>
      </c>
      <c r="E44">
        <f t="shared" si="0"/>
        <v>52219.62252288001</v>
      </c>
      <c r="H44">
        <v>157</v>
      </c>
      <c r="I44">
        <f t="shared" si="2"/>
        <v>44556.960522240006</v>
      </c>
      <c r="J44">
        <v>87.8</v>
      </c>
      <c r="K44">
        <f t="shared" si="3"/>
        <v>24917.841616896003</v>
      </c>
      <c r="L44">
        <v>12.6</v>
      </c>
      <c r="M44">
        <f t="shared" si="4"/>
        <v>3575.9089336320008</v>
      </c>
      <c r="N44">
        <v>38.6</v>
      </c>
      <c r="O44">
        <f t="shared" si="5"/>
        <v>10954.768637952002</v>
      </c>
      <c r="P44">
        <v>2.77</v>
      </c>
      <c r="Q44">
        <f t="shared" si="6"/>
        <v>786.13236080640002</v>
      </c>
      <c r="R44">
        <v>24.6</v>
      </c>
      <c r="S44">
        <f t="shared" si="7"/>
        <v>6981.5364894720005</v>
      </c>
    </row>
    <row r="45" spans="1:19" x14ac:dyDescent="0.25">
      <c r="A45" s="1">
        <v>37966</v>
      </c>
      <c r="B45">
        <v>233</v>
      </c>
      <c r="C45">
        <v>722</v>
      </c>
      <c r="D45">
        <v>192</v>
      </c>
      <c r="E45">
        <f t="shared" si="0"/>
        <v>109449.82351872002</v>
      </c>
      <c r="F45">
        <v>1</v>
      </c>
      <c r="G45">
        <f t="shared" si="1"/>
        <v>570.0511641600001</v>
      </c>
      <c r="H45">
        <v>182</v>
      </c>
      <c r="I45">
        <f t="shared" si="2"/>
        <v>103749.31187712001</v>
      </c>
      <c r="J45">
        <v>104</v>
      </c>
      <c r="K45">
        <f t="shared" si="3"/>
        <v>59285.321072640007</v>
      </c>
      <c r="L45">
        <v>15.6</v>
      </c>
      <c r="M45">
        <f t="shared" si="4"/>
        <v>8892.7981608959999</v>
      </c>
      <c r="N45">
        <v>37.5</v>
      </c>
      <c r="O45">
        <f t="shared" si="5"/>
        <v>21376.918656000002</v>
      </c>
      <c r="P45">
        <v>3.23</v>
      </c>
      <c r="Q45">
        <f t="shared" si="6"/>
        <v>1841.2652602368</v>
      </c>
      <c r="R45">
        <v>25.8</v>
      </c>
      <c r="S45">
        <f t="shared" si="7"/>
        <v>14707.320035328001</v>
      </c>
    </row>
    <row r="46" spans="1:19" x14ac:dyDescent="0.25">
      <c r="A46" s="1">
        <v>38058</v>
      </c>
      <c r="B46">
        <v>586</v>
      </c>
      <c r="C46">
        <v>509</v>
      </c>
      <c r="D46">
        <v>115</v>
      </c>
      <c r="E46">
        <f t="shared" si="0"/>
        <v>164874.45473280005</v>
      </c>
      <c r="F46">
        <v>1</v>
      </c>
      <c r="G46">
        <f t="shared" si="1"/>
        <v>1433.6909107200004</v>
      </c>
      <c r="H46">
        <v>145</v>
      </c>
      <c r="I46">
        <f t="shared" si="2"/>
        <v>207885.18205440001</v>
      </c>
      <c r="J46">
        <v>70.099999999999994</v>
      </c>
      <c r="K46">
        <f t="shared" si="3"/>
        <v>100501.73284147201</v>
      </c>
      <c r="L46">
        <v>10.7</v>
      </c>
      <c r="M46">
        <f t="shared" si="4"/>
        <v>15340.492744704001</v>
      </c>
      <c r="N46">
        <v>22</v>
      </c>
      <c r="O46">
        <f t="shared" si="5"/>
        <v>31541.200035840004</v>
      </c>
      <c r="P46">
        <v>2.81</v>
      </c>
      <c r="Q46">
        <f t="shared" si="6"/>
        <v>4028.6714591232003</v>
      </c>
      <c r="R46">
        <v>13.3</v>
      </c>
      <c r="S46">
        <f t="shared" si="7"/>
        <v>19068.089112576003</v>
      </c>
    </row>
    <row r="47" spans="1:19" x14ac:dyDescent="0.25">
      <c r="A47" s="1">
        <v>38169</v>
      </c>
      <c r="B47">
        <v>879</v>
      </c>
      <c r="C47">
        <v>401</v>
      </c>
      <c r="D47">
        <v>85.2</v>
      </c>
      <c r="E47">
        <f t="shared" si="0"/>
        <v>183225.69839001601</v>
      </c>
      <c r="H47">
        <v>104</v>
      </c>
      <c r="I47">
        <f t="shared" si="2"/>
        <v>223655.78207232</v>
      </c>
      <c r="J47">
        <v>52.4</v>
      </c>
      <c r="K47">
        <f t="shared" si="3"/>
        <v>112688.10558259199</v>
      </c>
      <c r="L47">
        <v>6.84</v>
      </c>
      <c r="M47">
        <f t="shared" si="4"/>
        <v>14709.668743987198</v>
      </c>
      <c r="N47">
        <v>15</v>
      </c>
      <c r="O47">
        <f t="shared" si="5"/>
        <v>32258.045491199999</v>
      </c>
      <c r="P47">
        <v>1.74</v>
      </c>
      <c r="Q47">
        <f t="shared" si="6"/>
        <v>3741.9332769792004</v>
      </c>
      <c r="R47">
        <v>10.4</v>
      </c>
      <c r="S47">
        <f t="shared" si="7"/>
        <v>22365.578207232</v>
      </c>
    </row>
    <row r="48" spans="1:19" x14ac:dyDescent="0.25">
      <c r="A48" s="1">
        <v>38210</v>
      </c>
      <c r="B48">
        <v>102</v>
      </c>
      <c r="C48">
        <v>719</v>
      </c>
      <c r="D48">
        <v>189</v>
      </c>
      <c r="E48">
        <f t="shared" si="0"/>
        <v>47165.005762559995</v>
      </c>
      <c r="H48">
        <v>159</v>
      </c>
      <c r="I48">
        <f t="shared" si="2"/>
        <v>39678.496911360002</v>
      </c>
      <c r="J48">
        <v>85.6</v>
      </c>
      <c r="K48">
        <f t="shared" si="3"/>
        <v>21361.505255423999</v>
      </c>
      <c r="L48">
        <v>14.7</v>
      </c>
      <c r="M48">
        <f t="shared" si="4"/>
        <v>3668.3893370879996</v>
      </c>
      <c r="N48">
        <v>38.6</v>
      </c>
      <c r="O48">
        <f t="shared" si="5"/>
        <v>9632.6413885439997</v>
      </c>
      <c r="P48">
        <v>2.97</v>
      </c>
      <c r="Q48">
        <f t="shared" si="6"/>
        <v>741.16437626880008</v>
      </c>
      <c r="R48">
        <v>25.7</v>
      </c>
      <c r="S48">
        <f t="shared" si="7"/>
        <v>6413.4425825280005</v>
      </c>
    </row>
    <row r="49" spans="1:19" x14ac:dyDescent="0.25">
      <c r="A49" s="1">
        <v>38371</v>
      </c>
      <c r="B49">
        <v>416</v>
      </c>
      <c r="C49">
        <v>663</v>
      </c>
      <c r="E49">
        <f t="shared" si="0"/>
        <v>0</v>
      </c>
      <c r="H49">
        <v>186</v>
      </c>
      <c r="I49">
        <f t="shared" si="2"/>
        <v>189305.91793152003</v>
      </c>
    </row>
    <row r="50" spans="1:19" x14ac:dyDescent="0.25">
      <c r="A50" s="1">
        <v>38435</v>
      </c>
      <c r="B50">
        <v>737</v>
      </c>
      <c r="C50">
        <v>560</v>
      </c>
      <c r="D50">
        <v>116</v>
      </c>
      <c r="E50">
        <f t="shared" si="0"/>
        <v>209162.29238784002</v>
      </c>
      <c r="F50">
        <v>2</v>
      </c>
      <c r="G50">
        <f t="shared" si="1"/>
        <v>3606.2464204800003</v>
      </c>
      <c r="H50">
        <v>148</v>
      </c>
      <c r="I50">
        <f t="shared" si="2"/>
        <v>266862.23511552002</v>
      </c>
      <c r="J50">
        <v>76.099999999999994</v>
      </c>
      <c r="K50">
        <f t="shared" si="3"/>
        <v>137217.67629926401</v>
      </c>
      <c r="L50">
        <v>13.7</v>
      </c>
      <c r="M50">
        <f t="shared" si="4"/>
        <v>24702.787980287998</v>
      </c>
      <c r="N50">
        <v>19.899999999999999</v>
      </c>
      <c r="O50">
        <f t="shared" si="5"/>
        <v>35882.151883775994</v>
      </c>
      <c r="P50">
        <v>1.93</v>
      </c>
      <c r="Q50">
        <f t="shared" si="6"/>
        <v>3480.0277957631997</v>
      </c>
      <c r="R50">
        <v>13.1</v>
      </c>
      <c r="S50">
        <f t="shared" si="7"/>
        <v>23620.914054143996</v>
      </c>
    </row>
    <row r="51" spans="1:19" x14ac:dyDescent="0.25">
      <c r="A51" s="1">
        <v>38568</v>
      </c>
      <c r="B51">
        <v>385</v>
      </c>
      <c r="C51">
        <v>567</v>
      </c>
      <c r="D51">
        <v>125</v>
      </c>
      <c r="E51">
        <f t="shared" si="0"/>
        <v>117741.25440000002</v>
      </c>
      <c r="H51">
        <v>154</v>
      </c>
      <c r="I51">
        <f t="shared" si="2"/>
        <v>145057.22542080001</v>
      </c>
      <c r="J51">
        <v>73.5</v>
      </c>
      <c r="K51">
        <f t="shared" si="3"/>
        <v>69231.857587200007</v>
      </c>
      <c r="L51">
        <v>11</v>
      </c>
      <c r="M51">
        <f t="shared" si="4"/>
        <v>10361.230387200001</v>
      </c>
      <c r="N51">
        <v>24.5</v>
      </c>
      <c r="O51">
        <f t="shared" si="5"/>
        <v>23077.285862400004</v>
      </c>
      <c r="P51">
        <v>2.36</v>
      </c>
      <c r="Q51">
        <f t="shared" si="6"/>
        <v>2222.954883072</v>
      </c>
      <c r="R51">
        <v>16.899999999999999</v>
      </c>
      <c r="S51">
        <f t="shared" si="7"/>
        <v>15918.617594879999</v>
      </c>
    </row>
    <row r="52" spans="1:19" x14ac:dyDescent="0.25">
      <c r="A52" s="1">
        <v>38594</v>
      </c>
      <c r="B52">
        <v>285</v>
      </c>
      <c r="C52">
        <v>647</v>
      </c>
      <c r="E52">
        <f t="shared" si="0"/>
        <v>0</v>
      </c>
      <c r="F52">
        <v>2</v>
      </c>
      <c r="G52">
        <f t="shared" si="1"/>
        <v>1394.5457664000003</v>
      </c>
      <c r="H52">
        <v>169</v>
      </c>
      <c r="I52">
        <f t="shared" si="2"/>
        <v>117839.11726080003</v>
      </c>
    </row>
    <row r="53" spans="1:19" x14ac:dyDescent="0.25">
      <c r="A53" s="1">
        <v>38805</v>
      </c>
      <c r="B53">
        <v>238</v>
      </c>
      <c r="C53">
        <v>648</v>
      </c>
      <c r="D53">
        <v>166</v>
      </c>
      <c r="E53">
        <f t="shared" si="0"/>
        <v>96659.147612159999</v>
      </c>
      <c r="F53">
        <v>2</v>
      </c>
      <c r="G53">
        <f t="shared" si="1"/>
        <v>1164.5680435199999</v>
      </c>
      <c r="H53">
        <v>164</v>
      </c>
      <c r="I53">
        <f t="shared" si="2"/>
        <v>95494.579568640023</v>
      </c>
      <c r="J53">
        <v>87.8</v>
      </c>
      <c r="K53">
        <f t="shared" si="3"/>
        <v>51124.537110528006</v>
      </c>
      <c r="L53">
        <v>13.5</v>
      </c>
      <c r="M53">
        <f t="shared" si="4"/>
        <v>7860.83429376</v>
      </c>
      <c r="N53">
        <v>27</v>
      </c>
      <c r="O53">
        <f t="shared" si="5"/>
        <v>15721.66858752</v>
      </c>
      <c r="P53">
        <v>2.5299999999999998</v>
      </c>
      <c r="Q53">
        <f t="shared" si="6"/>
        <v>1473.1785750527999</v>
      </c>
      <c r="R53">
        <v>17.2</v>
      </c>
      <c r="S53">
        <f t="shared" si="7"/>
        <v>10015.285174272001</v>
      </c>
    </row>
    <row r="54" spans="1:19" x14ac:dyDescent="0.25">
      <c r="A54" s="1">
        <v>38925</v>
      </c>
      <c r="B54">
        <v>311</v>
      </c>
      <c r="C54">
        <v>580</v>
      </c>
      <c r="D54">
        <v>134</v>
      </c>
      <c r="E54">
        <f t="shared" si="0"/>
        <v>101958.42152448003</v>
      </c>
      <c r="F54">
        <v>2</v>
      </c>
      <c r="G54">
        <f t="shared" si="1"/>
        <v>1521.7674854400004</v>
      </c>
      <c r="H54">
        <v>172</v>
      </c>
      <c r="I54">
        <f t="shared" si="2"/>
        <v>130872.00374784002</v>
      </c>
      <c r="J54">
        <v>77.2</v>
      </c>
      <c r="K54">
        <f t="shared" si="3"/>
        <v>58740.224937984021</v>
      </c>
      <c r="L54">
        <v>11.3</v>
      </c>
      <c r="M54">
        <f t="shared" si="4"/>
        <v>8597.9862927360027</v>
      </c>
      <c r="N54">
        <v>26.3</v>
      </c>
      <c r="O54">
        <f t="shared" si="5"/>
        <v>20011.242433536005</v>
      </c>
      <c r="P54">
        <v>2.74</v>
      </c>
      <c r="Q54">
        <f t="shared" si="6"/>
        <v>2084.8214550528005</v>
      </c>
      <c r="R54">
        <v>17.899999999999999</v>
      </c>
      <c r="S54">
        <f t="shared" si="7"/>
        <v>13619.818994688001</v>
      </c>
    </row>
    <row r="55" spans="1:19" x14ac:dyDescent="0.25">
      <c r="A55" s="1">
        <v>38986</v>
      </c>
      <c r="B55">
        <v>548</v>
      </c>
      <c r="C55">
        <v>459</v>
      </c>
      <c r="D55">
        <v>114</v>
      </c>
      <c r="E55">
        <f t="shared" si="0"/>
        <v>152842.21599744001</v>
      </c>
      <c r="F55">
        <v>1</v>
      </c>
      <c r="G55">
        <f t="shared" si="1"/>
        <v>1340.7211929600001</v>
      </c>
      <c r="H55">
        <v>146</v>
      </c>
      <c r="I55">
        <f t="shared" si="2"/>
        <v>195745.29417216001</v>
      </c>
      <c r="J55">
        <v>48.2</v>
      </c>
      <c r="K55">
        <f t="shared" si="3"/>
        <v>64622.761500672008</v>
      </c>
      <c r="L55">
        <v>7.02</v>
      </c>
      <c r="M55">
        <f t="shared" si="4"/>
        <v>9411.8627745792</v>
      </c>
      <c r="N55">
        <v>14.5</v>
      </c>
      <c r="O55">
        <f t="shared" si="5"/>
        <v>19440.457297920002</v>
      </c>
      <c r="P55">
        <v>1.51</v>
      </c>
      <c r="Q55">
        <f t="shared" si="6"/>
        <v>2024.4890013696004</v>
      </c>
      <c r="R55">
        <v>12.3</v>
      </c>
      <c r="S55">
        <f t="shared" si="7"/>
        <v>16490.870673408001</v>
      </c>
    </row>
    <row r="56" spans="1:19" x14ac:dyDescent="0.25">
      <c r="A56" s="1">
        <v>39042</v>
      </c>
      <c r="B56">
        <v>476</v>
      </c>
      <c r="C56">
        <v>566</v>
      </c>
      <c r="D56">
        <v>131</v>
      </c>
      <c r="E56">
        <f t="shared" si="0"/>
        <v>152558.41370112001</v>
      </c>
      <c r="F56">
        <v>2</v>
      </c>
      <c r="G56">
        <f t="shared" si="1"/>
        <v>2329.1360870399999</v>
      </c>
      <c r="H56">
        <v>172</v>
      </c>
      <c r="I56">
        <f t="shared" si="2"/>
        <v>200305.70348544</v>
      </c>
      <c r="J56">
        <v>65.3</v>
      </c>
      <c r="K56">
        <f t="shared" si="3"/>
        <v>76046.293241855994</v>
      </c>
      <c r="L56">
        <v>10.1</v>
      </c>
      <c r="M56">
        <f t="shared" si="4"/>
        <v>11762.137239551999</v>
      </c>
      <c r="N56">
        <v>19</v>
      </c>
      <c r="O56">
        <f t="shared" si="5"/>
        <v>22126.792826880002</v>
      </c>
      <c r="P56">
        <v>1.87</v>
      </c>
      <c r="Q56">
        <f t="shared" si="6"/>
        <v>2177.7422413824002</v>
      </c>
      <c r="R56">
        <v>14.7</v>
      </c>
      <c r="S56">
        <f t="shared" si="7"/>
        <v>17119.150239744002</v>
      </c>
    </row>
    <row r="57" spans="1:19" x14ac:dyDescent="0.25">
      <c r="A57" s="1">
        <v>39183</v>
      </c>
      <c r="B57">
        <v>1000</v>
      </c>
      <c r="C57">
        <v>363</v>
      </c>
      <c r="D57">
        <v>69.8</v>
      </c>
      <c r="E57">
        <f t="shared" si="0"/>
        <v>170770.69209600001</v>
      </c>
      <c r="F57">
        <v>1</v>
      </c>
      <c r="G57">
        <f t="shared" si="1"/>
        <v>2446.5715200000004</v>
      </c>
      <c r="H57">
        <v>131</v>
      </c>
      <c r="I57">
        <f t="shared" si="2"/>
        <v>320500.86912000005</v>
      </c>
      <c r="J57">
        <v>50.9</v>
      </c>
      <c r="K57">
        <f t="shared" si="3"/>
        <v>124530.490368</v>
      </c>
      <c r="L57">
        <v>7.31</v>
      </c>
      <c r="M57">
        <f t="shared" si="4"/>
        <v>17884.437811200001</v>
      </c>
      <c r="N57">
        <v>9.77</v>
      </c>
      <c r="O57">
        <f t="shared" si="5"/>
        <v>23903.003750399999</v>
      </c>
      <c r="P57">
        <v>1.3</v>
      </c>
      <c r="Q57">
        <f t="shared" si="6"/>
        <v>3180.5429759999997</v>
      </c>
      <c r="R57">
        <v>6.63</v>
      </c>
      <c r="S57">
        <f t="shared" si="7"/>
        <v>16220.769177599999</v>
      </c>
    </row>
    <row r="58" spans="1:19" x14ac:dyDescent="0.25">
      <c r="A58" s="1">
        <v>39281</v>
      </c>
      <c r="B58">
        <v>404</v>
      </c>
      <c r="C58">
        <v>485</v>
      </c>
      <c r="D58">
        <v>119</v>
      </c>
      <c r="E58">
        <f t="shared" si="0"/>
        <v>117621.37239552</v>
      </c>
      <c r="F58">
        <v>2</v>
      </c>
      <c r="G58">
        <f t="shared" si="1"/>
        <v>1976.8297881599999</v>
      </c>
      <c r="H58">
        <v>163</v>
      </c>
      <c r="I58">
        <f t="shared" si="2"/>
        <v>161111.62773504001</v>
      </c>
      <c r="J58">
        <v>49.7</v>
      </c>
      <c r="K58">
        <f t="shared" si="3"/>
        <v>49124.220235776003</v>
      </c>
      <c r="L58">
        <v>6.73</v>
      </c>
      <c r="M58">
        <f t="shared" si="4"/>
        <v>6652.0322371584016</v>
      </c>
      <c r="N58">
        <v>23.3</v>
      </c>
      <c r="O58">
        <f t="shared" si="5"/>
        <v>23030.067032064002</v>
      </c>
      <c r="P58">
        <v>1.85</v>
      </c>
      <c r="Q58">
        <f t="shared" si="6"/>
        <v>1828.5675540480001</v>
      </c>
      <c r="R58">
        <v>15.4</v>
      </c>
      <c r="S58">
        <f t="shared" si="7"/>
        <v>15221.589368832001</v>
      </c>
    </row>
    <row r="59" spans="1:19" x14ac:dyDescent="0.25">
      <c r="A59" s="1">
        <v>39791</v>
      </c>
      <c r="B59">
        <v>320</v>
      </c>
      <c r="C59">
        <v>730</v>
      </c>
      <c r="D59">
        <v>183</v>
      </c>
      <c r="E59">
        <f t="shared" si="0"/>
        <v>143271.22821120001</v>
      </c>
      <c r="F59">
        <v>2</v>
      </c>
      <c r="G59">
        <f t="shared" si="1"/>
        <v>1565.8057728000003</v>
      </c>
      <c r="H59">
        <v>194</v>
      </c>
      <c r="I59">
        <f t="shared" si="2"/>
        <v>151883.1599616</v>
      </c>
      <c r="J59">
        <v>96</v>
      </c>
      <c r="K59">
        <f t="shared" si="3"/>
        <v>75158.677094400002</v>
      </c>
      <c r="L59">
        <v>15.2</v>
      </c>
      <c r="M59">
        <f t="shared" si="4"/>
        <v>11900.123873280001</v>
      </c>
      <c r="N59">
        <v>35.6</v>
      </c>
      <c r="O59">
        <f t="shared" si="5"/>
        <v>27871.34275584</v>
      </c>
      <c r="P59">
        <v>2.87</v>
      </c>
      <c r="Q59">
        <f t="shared" si="6"/>
        <v>2246.9312839680006</v>
      </c>
      <c r="R59">
        <v>20.6</v>
      </c>
      <c r="S59">
        <f t="shared" si="7"/>
        <v>16127.799459840002</v>
      </c>
    </row>
    <row r="60" spans="1:19" x14ac:dyDescent="0.25">
      <c r="A60" s="1">
        <v>39868</v>
      </c>
      <c r="B60">
        <v>336</v>
      </c>
      <c r="C60">
        <v>616</v>
      </c>
      <c r="D60">
        <v>171</v>
      </c>
      <c r="E60">
        <f t="shared" si="0"/>
        <v>140570.21325312005</v>
      </c>
      <c r="F60">
        <v>1</v>
      </c>
      <c r="G60">
        <f t="shared" si="1"/>
        <v>822.04803072000016</v>
      </c>
      <c r="H60">
        <v>174</v>
      </c>
      <c r="I60">
        <f t="shared" si="2"/>
        <v>143036.35734528</v>
      </c>
      <c r="J60">
        <v>81</v>
      </c>
      <c r="K60">
        <f t="shared" si="3"/>
        <v>66585.890488320016</v>
      </c>
      <c r="L60">
        <v>13.2</v>
      </c>
      <c r="M60">
        <f t="shared" si="4"/>
        <v>10851.034005504001</v>
      </c>
      <c r="N60">
        <v>30.5</v>
      </c>
      <c r="O60">
        <f t="shared" si="5"/>
        <v>25072.464936960005</v>
      </c>
      <c r="P60">
        <v>2.69</v>
      </c>
      <c r="Q60">
        <f t="shared" si="6"/>
        <v>2211.3092026368008</v>
      </c>
      <c r="R60">
        <v>18.2</v>
      </c>
      <c r="S60">
        <f t="shared" si="7"/>
        <v>14961.274159104003</v>
      </c>
    </row>
    <row r="61" spans="1:19" x14ac:dyDescent="0.25">
      <c r="A61" s="1">
        <v>39932</v>
      </c>
      <c r="B61">
        <v>1370</v>
      </c>
      <c r="C61">
        <v>298</v>
      </c>
      <c r="D61">
        <v>56.7</v>
      </c>
      <c r="E61">
        <f t="shared" si="0"/>
        <v>190047.22910208002</v>
      </c>
      <c r="F61">
        <v>0</v>
      </c>
      <c r="G61">
        <f t="shared" si="1"/>
        <v>0</v>
      </c>
      <c r="H61">
        <v>102</v>
      </c>
      <c r="I61">
        <f t="shared" si="2"/>
        <v>341883.90420480003</v>
      </c>
      <c r="J61">
        <v>44.5</v>
      </c>
      <c r="K61">
        <f t="shared" si="3"/>
        <v>149155.2327168</v>
      </c>
      <c r="L61">
        <v>5.89</v>
      </c>
      <c r="M61">
        <f t="shared" si="4"/>
        <v>19742.119566336001</v>
      </c>
      <c r="N61">
        <v>7.36</v>
      </c>
      <c r="O61">
        <f t="shared" si="5"/>
        <v>24669.269950464004</v>
      </c>
      <c r="P61">
        <v>1.2</v>
      </c>
      <c r="Q61">
        <f t="shared" si="6"/>
        <v>4022.1635788800004</v>
      </c>
      <c r="R61">
        <v>4.79</v>
      </c>
      <c r="S61">
        <f t="shared" si="7"/>
        <v>16055.136285696002</v>
      </c>
    </row>
    <row r="62" spans="1:19" x14ac:dyDescent="0.25">
      <c r="A62" s="1">
        <v>40155</v>
      </c>
      <c r="B62">
        <v>267</v>
      </c>
      <c r="C62">
        <v>754</v>
      </c>
      <c r="D62">
        <v>194</v>
      </c>
      <c r="E62">
        <f t="shared" si="0"/>
        <v>126727.51159296001</v>
      </c>
      <c r="F62">
        <v>3</v>
      </c>
      <c r="G62">
        <f t="shared" si="1"/>
        <v>1959.7037875200003</v>
      </c>
      <c r="H62">
        <v>214</v>
      </c>
      <c r="I62">
        <f t="shared" si="2"/>
        <v>139792.20350976003</v>
      </c>
      <c r="J62">
        <v>104</v>
      </c>
      <c r="K62">
        <f t="shared" si="3"/>
        <v>67936.397967360012</v>
      </c>
      <c r="L62">
        <v>16.600000000000001</v>
      </c>
      <c r="M62">
        <f t="shared" si="4"/>
        <v>10843.694290944</v>
      </c>
      <c r="N62">
        <v>36.1</v>
      </c>
      <c r="O62">
        <f t="shared" si="5"/>
        <v>23581.768909824004</v>
      </c>
      <c r="P62">
        <v>3.45</v>
      </c>
      <c r="Q62">
        <f t="shared" si="6"/>
        <v>2253.6593556480007</v>
      </c>
      <c r="R62">
        <v>24.6</v>
      </c>
      <c r="S62">
        <f t="shared" si="7"/>
        <v>16069.571057664003</v>
      </c>
    </row>
    <row r="63" spans="1:19" x14ac:dyDescent="0.25">
      <c r="A63" s="1">
        <v>40316</v>
      </c>
      <c r="B63">
        <v>1560</v>
      </c>
      <c r="C63">
        <v>318</v>
      </c>
      <c r="D63">
        <v>60.5</v>
      </c>
      <c r="E63">
        <f t="shared" si="0"/>
        <v>230907.42005759999</v>
      </c>
      <c r="F63">
        <v>1</v>
      </c>
      <c r="G63">
        <f t="shared" si="1"/>
        <v>3816.6515712000005</v>
      </c>
      <c r="H63">
        <v>104</v>
      </c>
      <c r="I63">
        <f t="shared" si="2"/>
        <v>396931.76340479997</v>
      </c>
      <c r="J63">
        <v>43.5</v>
      </c>
      <c r="K63">
        <f t="shared" si="3"/>
        <v>166024.34334719999</v>
      </c>
      <c r="L63">
        <v>5.87</v>
      </c>
      <c r="M63">
        <f t="shared" si="4"/>
        <v>22403.744722944</v>
      </c>
      <c r="N63">
        <v>8.9</v>
      </c>
      <c r="O63">
        <f t="shared" si="5"/>
        <v>33968.198983679998</v>
      </c>
      <c r="P63">
        <v>1.18</v>
      </c>
      <c r="Q63">
        <f t="shared" si="6"/>
        <v>4503.6488540159989</v>
      </c>
      <c r="R63">
        <v>6.11</v>
      </c>
      <c r="S63">
        <f t="shared" si="7"/>
        <v>23319.741100032003</v>
      </c>
    </row>
    <row r="64" spans="1:19" x14ac:dyDescent="0.25">
      <c r="A64" s="1">
        <v>40387</v>
      </c>
      <c r="B64">
        <v>389</v>
      </c>
      <c r="C64">
        <v>639</v>
      </c>
      <c r="D64">
        <v>151</v>
      </c>
      <c r="E64">
        <f t="shared" si="0"/>
        <v>143709.16451328</v>
      </c>
      <c r="F64">
        <v>1</v>
      </c>
      <c r="G64">
        <f t="shared" si="1"/>
        <v>951.71632128000022</v>
      </c>
      <c r="H64">
        <v>179</v>
      </c>
      <c r="I64">
        <f t="shared" si="2"/>
        <v>170357.22150912002</v>
      </c>
      <c r="J64">
        <v>87.3</v>
      </c>
      <c r="K64">
        <f t="shared" si="3"/>
        <v>83084.834847744016</v>
      </c>
      <c r="L64">
        <v>11.4</v>
      </c>
      <c r="M64">
        <f t="shared" si="4"/>
        <v>10849.566062592003</v>
      </c>
      <c r="N64">
        <v>28.5</v>
      </c>
      <c r="O64">
        <f t="shared" si="5"/>
        <v>27123.915156480001</v>
      </c>
      <c r="P64">
        <v>3.46</v>
      </c>
      <c r="Q64">
        <f t="shared" si="6"/>
        <v>3292.9384716288005</v>
      </c>
      <c r="R64">
        <v>19.399999999999999</v>
      </c>
      <c r="S64">
        <f t="shared" si="7"/>
        <v>18463.296632832</v>
      </c>
    </row>
    <row r="65" spans="1:18" x14ac:dyDescent="0.25">
      <c r="A65" s="1">
        <v>40519</v>
      </c>
      <c r="C65">
        <v>663</v>
      </c>
      <c r="D65">
        <v>180</v>
      </c>
      <c r="F65">
        <v>2</v>
      </c>
      <c r="H65">
        <v>182</v>
      </c>
      <c r="J65">
        <v>92.2</v>
      </c>
      <c r="L65">
        <v>13.7</v>
      </c>
      <c r="N65">
        <v>30.9</v>
      </c>
      <c r="P65">
        <v>2.66</v>
      </c>
      <c r="R65">
        <v>19.8</v>
      </c>
    </row>
    <row r="66" spans="1:18" x14ac:dyDescent="0.25">
      <c r="A66" s="1">
        <v>40703</v>
      </c>
      <c r="C66">
        <v>187</v>
      </c>
      <c r="D66">
        <v>32.9</v>
      </c>
      <c r="F66">
        <v>0</v>
      </c>
      <c r="H66">
        <v>61</v>
      </c>
      <c r="J66">
        <v>26.6</v>
      </c>
      <c r="L66">
        <v>3.56</v>
      </c>
      <c r="N66">
        <v>3.93</v>
      </c>
      <c r="P66">
        <v>0.85</v>
      </c>
      <c r="R66">
        <v>2.83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0F24-83E1-4FA8-A477-3546F14721B0}">
  <dimension ref="B2:D184"/>
  <sheetViews>
    <sheetView workbookViewId="0">
      <selection activeCell="H11" sqref="H11"/>
    </sheetView>
  </sheetViews>
  <sheetFormatPr defaultRowHeight="15" x14ac:dyDescent="0.25"/>
  <cols>
    <col min="2" max="2" width="10.7109375" bestFit="1" customWidth="1"/>
    <col min="3" max="3" width="12.42578125" bestFit="1" customWidth="1"/>
    <col min="4" max="4" width="40.28515625" bestFit="1" customWidth="1"/>
  </cols>
  <sheetData>
    <row r="2" spans="2:4" x14ac:dyDescent="0.25">
      <c r="B2" t="s">
        <v>817</v>
      </c>
      <c r="C2" t="s">
        <v>1950</v>
      </c>
      <c r="D2" t="s">
        <v>1949</v>
      </c>
    </row>
    <row r="3" spans="2:4" x14ac:dyDescent="0.25">
      <c r="B3" t="s">
        <v>201</v>
      </c>
      <c r="C3" t="s">
        <v>222</v>
      </c>
      <c r="D3" t="s">
        <v>230</v>
      </c>
    </row>
    <row r="4" spans="2:4" x14ac:dyDescent="0.25">
      <c r="B4" t="s">
        <v>705</v>
      </c>
      <c r="C4" t="s">
        <v>711</v>
      </c>
      <c r="D4" t="s">
        <v>711</v>
      </c>
    </row>
    <row r="5" spans="2:4" x14ac:dyDescent="0.25">
      <c r="B5" s="1">
        <v>31853</v>
      </c>
      <c r="C5">
        <v>826</v>
      </c>
      <c r="D5">
        <v>550</v>
      </c>
    </row>
    <row r="6" spans="2:4" x14ac:dyDescent="0.25">
      <c r="B6" s="1">
        <v>31877</v>
      </c>
      <c r="C6">
        <v>1440</v>
      </c>
    </row>
    <row r="7" spans="2:4" x14ac:dyDescent="0.25">
      <c r="B7" s="1">
        <v>31915</v>
      </c>
      <c r="C7">
        <v>5240</v>
      </c>
      <c r="D7">
        <v>205</v>
      </c>
    </row>
    <row r="8" spans="2:4" x14ac:dyDescent="0.25">
      <c r="B8" s="1">
        <v>31945</v>
      </c>
      <c r="C8">
        <v>5220</v>
      </c>
      <c r="D8">
        <v>221</v>
      </c>
    </row>
    <row r="9" spans="2:4" x14ac:dyDescent="0.25">
      <c r="B9" s="1">
        <v>31980</v>
      </c>
      <c r="C9">
        <v>1420</v>
      </c>
      <c r="D9">
        <v>479</v>
      </c>
    </row>
    <row r="10" spans="2:4" x14ac:dyDescent="0.25">
      <c r="B10" s="1">
        <v>31987</v>
      </c>
      <c r="C10">
        <v>916</v>
      </c>
    </row>
    <row r="11" spans="2:4" x14ac:dyDescent="0.25">
      <c r="B11" s="1">
        <v>32007</v>
      </c>
      <c r="C11">
        <v>373</v>
      </c>
    </row>
    <row r="12" spans="2:4" x14ac:dyDescent="0.25">
      <c r="B12" s="1">
        <v>32014</v>
      </c>
      <c r="C12">
        <v>1640</v>
      </c>
    </row>
    <row r="13" spans="2:4" x14ac:dyDescent="0.25">
      <c r="B13" s="1">
        <v>32081</v>
      </c>
      <c r="C13">
        <v>451</v>
      </c>
    </row>
    <row r="14" spans="2:4" x14ac:dyDescent="0.25">
      <c r="B14" s="1">
        <v>32099</v>
      </c>
      <c r="C14">
        <v>430</v>
      </c>
      <c r="D14">
        <v>800</v>
      </c>
    </row>
    <row r="15" spans="2:4" x14ac:dyDescent="0.25">
      <c r="B15" s="1">
        <v>32201</v>
      </c>
      <c r="C15">
        <v>451</v>
      </c>
    </row>
    <row r="16" spans="2:4" x14ac:dyDescent="0.25">
      <c r="B16" s="1">
        <v>32203</v>
      </c>
      <c r="C16">
        <v>573</v>
      </c>
    </row>
    <row r="17" spans="2:4" x14ac:dyDescent="0.25">
      <c r="B17" s="1">
        <v>32216</v>
      </c>
      <c r="C17">
        <v>296</v>
      </c>
      <c r="D17">
        <v>750</v>
      </c>
    </row>
    <row r="18" spans="2:4" x14ac:dyDescent="0.25">
      <c r="B18" s="1">
        <v>32279</v>
      </c>
      <c r="C18">
        <v>2430</v>
      </c>
    </row>
    <row r="19" spans="2:4" x14ac:dyDescent="0.25">
      <c r="B19" s="1">
        <v>32286</v>
      </c>
      <c r="C19">
        <v>1110</v>
      </c>
      <c r="D19">
        <v>388</v>
      </c>
    </row>
    <row r="20" spans="2:4" x14ac:dyDescent="0.25">
      <c r="B20" s="1">
        <v>32380</v>
      </c>
      <c r="C20">
        <v>624</v>
      </c>
      <c r="D20">
        <v>490</v>
      </c>
    </row>
    <row r="21" spans="2:4" x14ac:dyDescent="0.25">
      <c r="B21" s="1">
        <v>32462</v>
      </c>
      <c r="C21">
        <v>399</v>
      </c>
      <c r="D21">
        <v>790</v>
      </c>
    </row>
    <row r="22" spans="2:4" x14ac:dyDescent="0.25">
      <c r="B22" s="1">
        <v>32562</v>
      </c>
      <c r="C22">
        <v>305</v>
      </c>
      <c r="D22">
        <v>750</v>
      </c>
    </row>
    <row r="23" spans="2:4" x14ac:dyDescent="0.25">
      <c r="B23" s="1">
        <v>32645</v>
      </c>
      <c r="C23">
        <v>903</v>
      </c>
      <c r="D23">
        <v>420</v>
      </c>
    </row>
    <row r="24" spans="2:4" x14ac:dyDescent="0.25">
      <c r="B24" s="1">
        <v>32716</v>
      </c>
    </row>
    <row r="25" spans="2:4" x14ac:dyDescent="0.25">
      <c r="B25" s="1">
        <v>32730</v>
      </c>
      <c r="C25">
        <v>312</v>
      </c>
      <c r="D25">
        <v>700</v>
      </c>
    </row>
    <row r="26" spans="2:4" x14ac:dyDescent="0.25">
      <c r="B26" s="1">
        <v>32843</v>
      </c>
      <c r="C26">
        <v>254</v>
      </c>
      <c r="D26">
        <v>790</v>
      </c>
    </row>
    <row r="27" spans="2:4" x14ac:dyDescent="0.25">
      <c r="B27" s="1">
        <v>32938</v>
      </c>
      <c r="C27">
        <v>200</v>
      </c>
      <c r="D27">
        <v>700</v>
      </c>
    </row>
    <row r="28" spans="2:4" x14ac:dyDescent="0.25">
      <c r="B28" s="1">
        <v>33016</v>
      </c>
      <c r="C28">
        <v>1890</v>
      </c>
      <c r="D28">
        <v>261</v>
      </c>
    </row>
    <row r="29" spans="2:4" x14ac:dyDescent="0.25">
      <c r="B29" s="1">
        <v>33059</v>
      </c>
      <c r="C29">
        <v>673</v>
      </c>
      <c r="D29">
        <v>400</v>
      </c>
    </row>
    <row r="30" spans="2:4" x14ac:dyDescent="0.25">
      <c r="B30" s="1">
        <v>33091</v>
      </c>
      <c r="C30">
        <v>147</v>
      </c>
      <c r="D30">
        <v>720</v>
      </c>
    </row>
    <row r="31" spans="2:4" x14ac:dyDescent="0.25">
      <c r="B31" s="1">
        <v>33095</v>
      </c>
      <c r="C31">
        <v>69</v>
      </c>
      <c r="D31">
        <v>750</v>
      </c>
    </row>
    <row r="32" spans="2:4" x14ac:dyDescent="0.25">
      <c r="B32" s="1">
        <v>33161</v>
      </c>
      <c r="C32">
        <v>557</v>
      </c>
      <c r="D32">
        <v>460</v>
      </c>
    </row>
    <row r="33" spans="2:4" x14ac:dyDescent="0.25">
      <c r="B33" s="1">
        <v>33205</v>
      </c>
      <c r="C33">
        <v>430</v>
      </c>
      <c r="D33">
        <v>647</v>
      </c>
    </row>
    <row r="34" spans="2:4" x14ac:dyDescent="0.25">
      <c r="B34" s="1">
        <v>33225</v>
      </c>
      <c r="C34">
        <v>358</v>
      </c>
      <c r="D34">
        <v>600</v>
      </c>
    </row>
    <row r="35" spans="2:4" x14ac:dyDescent="0.25">
      <c r="B35" s="1">
        <v>33273</v>
      </c>
      <c r="C35">
        <v>242</v>
      </c>
      <c r="D35">
        <v>650</v>
      </c>
    </row>
    <row r="36" spans="2:4" x14ac:dyDescent="0.25">
      <c r="B36" s="1">
        <v>33275</v>
      </c>
      <c r="C36">
        <v>243</v>
      </c>
      <c r="D36">
        <v>720</v>
      </c>
    </row>
    <row r="37" spans="2:4" x14ac:dyDescent="0.25">
      <c r="B37" s="1">
        <v>33365</v>
      </c>
      <c r="C37">
        <v>638</v>
      </c>
      <c r="D37">
        <v>470</v>
      </c>
    </row>
    <row r="38" spans="2:4" x14ac:dyDescent="0.25">
      <c r="B38" s="1">
        <v>33487</v>
      </c>
      <c r="C38">
        <v>292</v>
      </c>
      <c r="D38">
        <v>706</v>
      </c>
    </row>
    <row r="39" spans="2:4" x14ac:dyDescent="0.25">
      <c r="B39" s="1">
        <v>33618</v>
      </c>
      <c r="C39">
        <v>255</v>
      </c>
      <c r="D39">
        <v>834</v>
      </c>
    </row>
    <row r="40" spans="2:4" x14ac:dyDescent="0.25">
      <c r="B40" s="1">
        <v>33681</v>
      </c>
      <c r="C40">
        <v>501</v>
      </c>
      <c r="D40">
        <v>578</v>
      </c>
    </row>
    <row r="41" spans="2:4" x14ac:dyDescent="0.25">
      <c r="B41" s="1">
        <v>33729</v>
      </c>
      <c r="C41">
        <v>1800</v>
      </c>
      <c r="D41">
        <v>287</v>
      </c>
    </row>
    <row r="42" spans="2:4" x14ac:dyDescent="0.25">
      <c r="B42" s="1">
        <v>33819</v>
      </c>
      <c r="C42">
        <v>437</v>
      </c>
      <c r="D42">
        <v>540</v>
      </c>
    </row>
    <row r="43" spans="2:4" x14ac:dyDescent="0.25">
      <c r="B43" s="1">
        <v>33840</v>
      </c>
      <c r="C43">
        <v>791</v>
      </c>
    </row>
    <row r="44" spans="2:4" x14ac:dyDescent="0.25">
      <c r="B44" s="1">
        <v>33927</v>
      </c>
      <c r="C44">
        <v>311</v>
      </c>
      <c r="D44">
        <v>720</v>
      </c>
    </row>
    <row r="45" spans="2:4" x14ac:dyDescent="0.25">
      <c r="B45" s="1">
        <v>34037</v>
      </c>
      <c r="C45">
        <v>760</v>
      </c>
      <c r="D45">
        <v>565</v>
      </c>
    </row>
    <row r="46" spans="2:4" x14ac:dyDescent="0.25">
      <c r="B46" s="1">
        <v>34094</v>
      </c>
      <c r="C46">
        <v>2260</v>
      </c>
      <c r="D46">
        <v>334</v>
      </c>
    </row>
    <row r="47" spans="2:4" x14ac:dyDescent="0.25">
      <c r="B47" s="1">
        <v>34213</v>
      </c>
      <c r="C47">
        <v>1810</v>
      </c>
      <c r="D47">
        <v>374</v>
      </c>
    </row>
    <row r="48" spans="2:4" x14ac:dyDescent="0.25">
      <c r="B48" s="1">
        <v>34656</v>
      </c>
      <c r="C48">
        <v>462</v>
      </c>
      <c r="D48">
        <v>683</v>
      </c>
    </row>
    <row r="49" spans="2:4" x14ac:dyDescent="0.25">
      <c r="B49" s="1">
        <v>34708</v>
      </c>
      <c r="C49">
        <v>337</v>
      </c>
      <c r="D49">
        <v>685</v>
      </c>
    </row>
    <row r="50" spans="2:4" x14ac:dyDescent="0.25">
      <c r="B50" s="1">
        <v>34757</v>
      </c>
      <c r="C50">
        <v>667</v>
      </c>
      <c r="D50">
        <v>505</v>
      </c>
    </row>
    <row r="51" spans="2:4" x14ac:dyDescent="0.25">
      <c r="B51" s="1">
        <v>34796</v>
      </c>
      <c r="C51">
        <v>771</v>
      </c>
      <c r="D51">
        <v>496</v>
      </c>
    </row>
    <row r="52" spans="2:4" x14ac:dyDescent="0.25">
      <c r="B52" s="1">
        <v>34823</v>
      </c>
      <c r="C52">
        <v>1030</v>
      </c>
      <c r="D52">
        <v>389</v>
      </c>
    </row>
    <row r="53" spans="2:4" x14ac:dyDescent="0.25">
      <c r="B53" s="1">
        <v>34858</v>
      </c>
      <c r="C53">
        <v>4370</v>
      </c>
      <c r="D53">
        <v>276</v>
      </c>
    </row>
    <row r="54" spans="2:4" x14ac:dyDescent="0.25">
      <c r="B54" s="1">
        <v>34877</v>
      </c>
      <c r="C54">
        <v>5460</v>
      </c>
      <c r="D54">
        <v>239</v>
      </c>
    </row>
    <row r="55" spans="2:4" x14ac:dyDescent="0.25">
      <c r="B55" s="1">
        <v>34921</v>
      </c>
      <c r="C55">
        <v>841</v>
      </c>
      <c r="D55">
        <v>407</v>
      </c>
    </row>
    <row r="56" spans="2:4" x14ac:dyDescent="0.25">
      <c r="B56" s="1">
        <v>34947</v>
      </c>
      <c r="C56">
        <v>450</v>
      </c>
      <c r="D56">
        <v>538</v>
      </c>
    </row>
    <row r="57" spans="2:4" x14ac:dyDescent="0.25">
      <c r="B57" s="1">
        <v>34975</v>
      </c>
      <c r="C57">
        <v>508</v>
      </c>
      <c r="D57">
        <v>480</v>
      </c>
    </row>
    <row r="58" spans="2:4" x14ac:dyDescent="0.25">
      <c r="B58" s="1">
        <v>35039</v>
      </c>
      <c r="C58">
        <v>269</v>
      </c>
      <c r="D58">
        <v>774</v>
      </c>
    </row>
    <row r="59" spans="2:4" x14ac:dyDescent="0.25">
      <c r="B59" s="1">
        <v>35080</v>
      </c>
      <c r="C59">
        <v>261</v>
      </c>
      <c r="D59">
        <v>792</v>
      </c>
    </row>
    <row r="60" spans="2:4" x14ac:dyDescent="0.25">
      <c r="B60" s="1">
        <v>35156</v>
      </c>
      <c r="C60">
        <v>220</v>
      </c>
      <c r="D60">
        <v>636</v>
      </c>
    </row>
    <row r="61" spans="2:4" x14ac:dyDescent="0.25">
      <c r="B61" s="1">
        <v>35312</v>
      </c>
      <c r="C61">
        <v>72</v>
      </c>
      <c r="D61">
        <v>905</v>
      </c>
    </row>
    <row r="62" spans="2:4" x14ac:dyDescent="0.25">
      <c r="B62" s="1">
        <v>35366</v>
      </c>
      <c r="C62">
        <v>609</v>
      </c>
      <c r="D62">
        <v>575</v>
      </c>
    </row>
    <row r="63" spans="2:4" x14ac:dyDescent="0.25">
      <c r="B63" s="1">
        <v>35465</v>
      </c>
      <c r="C63">
        <v>369</v>
      </c>
      <c r="D63">
        <v>639</v>
      </c>
    </row>
    <row r="64" spans="2:4" x14ac:dyDescent="0.25">
      <c r="B64" s="1">
        <v>35773</v>
      </c>
      <c r="C64">
        <v>403</v>
      </c>
      <c r="D64">
        <v>658</v>
      </c>
    </row>
    <row r="65" spans="2:4" x14ac:dyDescent="0.25">
      <c r="B65" s="1">
        <v>35836</v>
      </c>
      <c r="C65">
        <v>285</v>
      </c>
      <c r="D65">
        <v>657</v>
      </c>
    </row>
    <row r="66" spans="2:4" x14ac:dyDescent="0.25">
      <c r="B66" s="1">
        <v>35920</v>
      </c>
      <c r="C66">
        <v>2420</v>
      </c>
      <c r="D66">
        <v>268</v>
      </c>
    </row>
    <row r="67" spans="2:4" x14ac:dyDescent="0.25">
      <c r="B67" s="1">
        <v>36018</v>
      </c>
      <c r="C67">
        <v>296</v>
      </c>
      <c r="D67">
        <v>596</v>
      </c>
    </row>
    <row r="68" spans="2:4" x14ac:dyDescent="0.25">
      <c r="B68" s="1">
        <v>36230</v>
      </c>
      <c r="C68">
        <v>242</v>
      </c>
      <c r="D68">
        <v>636</v>
      </c>
    </row>
    <row r="69" spans="2:4" x14ac:dyDescent="0.25">
      <c r="B69" s="1">
        <v>36313</v>
      </c>
      <c r="C69">
        <v>3810</v>
      </c>
      <c r="D69">
        <v>217</v>
      </c>
    </row>
    <row r="70" spans="2:4" x14ac:dyDescent="0.25">
      <c r="B70" s="1">
        <v>36361</v>
      </c>
      <c r="C70">
        <v>3100</v>
      </c>
      <c r="D70">
        <v>270</v>
      </c>
    </row>
    <row r="71" spans="2:4" x14ac:dyDescent="0.25">
      <c r="B71" s="1">
        <v>36377</v>
      </c>
      <c r="C71">
        <v>2610</v>
      </c>
      <c r="D71">
        <v>326</v>
      </c>
    </row>
    <row r="72" spans="2:4" x14ac:dyDescent="0.25">
      <c r="B72" s="1">
        <v>36500</v>
      </c>
      <c r="C72">
        <v>347</v>
      </c>
      <c r="D72">
        <v>719</v>
      </c>
    </row>
    <row r="73" spans="2:4" x14ac:dyDescent="0.25">
      <c r="B73" s="1">
        <v>36545</v>
      </c>
      <c r="C73">
        <v>275</v>
      </c>
      <c r="D73">
        <v>726</v>
      </c>
    </row>
    <row r="74" spans="2:4" x14ac:dyDescent="0.25">
      <c r="B74" s="1">
        <v>36620</v>
      </c>
      <c r="C74">
        <v>623</v>
      </c>
      <c r="D74">
        <v>592</v>
      </c>
    </row>
    <row r="75" spans="2:4" x14ac:dyDescent="0.25">
      <c r="B75" s="1">
        <v>36727</v>
      </c>
      <c r="C75">
        <v>157</v>
      </c>
      <c r="D75">
        <v>630</v>
      </c>
    </row>
    <row r="76" spans="2:4" x14ac:dyDescent="0.25">
      <c r="B76" s="1">
        <v>36858</v>
      </c>
      <c r="C76">
        <v>347</v>
      </c>
      <c r="D76">
        <v>639</v>
      </c>
    </row>
    <row r="77" spans="2:4" x14ac:dyDescent="0.25">
      <c r="B77" s="1">
        <v>36858</v>
      </c>
    </row>
    <row r="78" spans="2:4" x14ac:dyDescent="0.25">
      <c r="B78" s="1">
        <v>36971</v>
      </c>
      <c r="C78">
        <v>471</v>
      </c>
      <c r="D78">
        <v>632</v>
      </c>
    </row>
    <row r="79" spans="2:4" x14ac:dyDescent="0.25">
      <c r="B79" s="1">
        <v>37005</v>
      </c>
      <c r="C79">
        <v>790</v>
      </c>
      <c r="D79">
        <v>398</v>
      </c>
    </row>
    <row r="80" spans="2:4" x14ac:dyDescent="0.25">
      <c r="B80" s="1">
        <v>37005</v>
      </c>
    </row>
    <row r="81" spans="2:4" x14ac:dyDescent="0.25">
      <c r="B81" s="1">
        <v>37110</v>
      </c>
      <c r="C81">
        <v>440</v>
      </c>
      <c r="D81">
        <v>559</v>
      </c>
    </row>
    <row r="82" spans="2:4" x14ac:dyDescent="0.25">
      <c r="B82" s="1">
        <v>37210</v>
      </c>
      <c r="C82">
        <v>211</v>
      </c>
      <c r="D82">
        <v>812</v>
      </c>
    </row>
    <row r="83" spans="2:4" x14ac:dyDescent="0.25">
      <c r="B83" s="1">
        <v>37334</v>
      </c>
      <c r="C83">
        <v>176</v>
      </c>
      <c r="D83">
        <v>734</v>
      </c>
    </row>
    <row r="84" spans="2:4" x14ac:dyDescent="0.25">
      <c r="B84" s="1">
        <v>37334</v>
      </c>
      <c r="C84">
        <v>176</v>
      </c>
    </row>
    <row r="85" spans="2:4" x14ac:dyDescent="0.25">
      <c r="B85" s="1">
        <v>37390</v>
      </c>
      <c r="C85">
        <v>242</v>
      </c>
      <c r="D85">
        <v>709</v>
      </c>
    </row>
    <row r="86" spans="2:4" x14ac:dyDescent="0.25">
      <c r="B86" s="1">
        <v>37390</v>
      </c>
      <c r="C86">
        <v>256</v>
      </c>
    </row>
    <row r="87" spans="2:4" x14ac:dyDescent="0.25">
      <c r="B87" s="1">
        <v>37455</v>
      </c>
      <c r="C87">
        <v>8</v>
      </c>
      <c r="D87">
        <v>1120</v>
      </c>
    </row>
    <row r="88" spans="2:4" x14ac:dyDescent="0.25">
      <c r="B88" s="1">
        <v>37455</v>
      </c>
      <c r="C88">
        <v>8</v>
      </c>
    </row>
    <row r="89" spans="2:4" x14ac:dyDescent="0.25">
      <c r="B89" s="1">
        <v>37650</v>
      </c>
      <c r="C89">
        <v>211</v>
      </c>
      <c r="D89">
        <v>717</v>
      </c>
    </row>
    <row r="90" spans="2:4" x14ac:dyDescent="0.25">
      <c r="B90" s="1">
        <v>37699</v>
      </c>
      <c r="C90">
        <v>356</v>
      </c>
      <c r="D90">
        <v>666</v>
      </c>
    </row>
    <row r="91" spans="2:4" x14ac:dyDescent="0.25">
      <c r="B91" s="1">
        <v>37712</v>
      </c>
    </row>
    <row r="92" spans="2:4" x14ac:dyDescent="0.25">
      <c r="B92" s="1">
        <v>37712</v>
      </c>
    </row>
    <row r="93" spans="2:4" x14ac:dyDescent="0.25">
      <c r="B93" s="1">
        <v>37762</v>
      </c>
      <c r="C93">
        <v>1130</v>
      </c>
      <c r="D93">
        <v>275</v>
      </c>
    </row>
    <row r="94" spans="2:4" x14ac:dyDescent="0.25">
      <c r="B94" s="1">
        <v>37770</v>
      </c>
    </row>
    <row r="95" spans="2:4" x14ac:dyDescent="0.25">
      <c r="B95" s="1">
        <v>37791</v>
      </c>
    </row>
    <row r="96" spans="2:4" x14ac:dyDescent="0.25">
      <c r="B96" s="1">
        <v>37811</v>
      </c>
      <c r="C96">
        <v>116</v>
      </c>
      <c r="D96">
        <v>701</v>
      </c>
    </row>
    <row r="97" spans="2:4" x14ac:dyDescent="0.25">
      <c r="B97" s="1">
        <v>37811</v>
      </c>
    </row>
    <row r="98" spans="2:4" x14ac:dyDescent="0.25">
      <c r="B98" s="1">
        <v>37841</v>
      </c>
    </row>
    <row r="99" spans="2:4" x14ac:dyDescent="0.25">
      <c r="B99" s="1">
        <v>37845</v>
      </c>
    </row>
    <row r="100" spans="2:4" x14ac:dyDescent="0.25">
      <c r="B100" s="1">
        <v>37903</v>
      </c>
    </row>
    <row r="101" spans="2:4" x14ac:dyDescent="0.25">
      <c r="B101" s="1">
        <v>37942</v>
      </c>
    </row>
    <row r="102" spans="2:4" x14ac:dyDescent="0.25">
      <c r="B102" s="1">
        <v>37963</v>
      </c>
    </row>
    <row r="103" spans="2:4" x14ac:dyDescent="0.25">
      <c r="B103" s="1">
        <v>37966</v>
      </c>
      <c r="C103">
        <v>233</v>
      </c>
      <c r="D103">
        <v>722</v>
      </c>
    </row>
    <row r="104" spans="2:4" x14ac:dyDescent="0.25">
      <c r="B104" s="1">
        <v>37998</v>
      </c>
    </row>
    <row r="105" spans="2:4" x14ac:dyDescent="0.25">
      <c r="B105" s="1">
        <v>38056</v>
      </c>
    </row>
    <row r="106" spans="2:4" x14ac:dyDescent="0.25">
      <c r="B106" s="1">
        <v>38058</v>
      </c>
      <c r="C106">
        <v>586</v>
      </c>
      <c r="D106">
        <v>509</v>
      </c>
    </row>
    <row r="107" spans="2:4" x14ac:dyDescent="0.25">
      <c r="B107" s="1">
        <v>38084</v>
      </c>
    </row>
    <row r="108" spans="2:4" x14ac:dyDescent="0.25">
      <c r="B108" s="1">
        <v>38125</v>
      </c>
    </row>
    <row r="109" spans="2:4" x14ac:dyDescent="0.25">
      <c r="B109" s="1">
        <v>38169</v>
      </c>
      <c r="C109">
        <v>879</v>
      </c>
      <c r="D109">
        <v>401</v>
      </c>
    </row>
    <row r="110" spans="2:4" x14ac:dyDescent="0.25">
      <c r="B110" s="1">
        <v>38209</v>
      </c>
    </row>
    <row r="111" spans="2:4" x14ac:dyDescent="0.25">
      <c r="B111" s="1">
        <v>38210</v>
      </c>
      <c r="C111">
        <v>102</v>
      </c>
      <c r="D111">
        <v>719</v>
      </c>
    </row>
    <row r="112" spans="2:4" x14ac:dyDescent="0.25">
      <c r="B112" s="1">
        <v>38238</v>
      </c>
    </row>
    <row r="113" spans="2:4" x14ac:dyDescent="0.25">
      <c r="B113" s="1">
        <v>38297</v>
      </c>
    </row>
    <row r="114" spans="2:4" x14ac:dyDescent="0.25">
      <c r="B114" s="1">
        <v>38365</v>
      </c>
    </row>
    <row r="115" spans="2:4" x14ac:dyDescent="0.25">
      <c r="B115" s="1">
        <v>38371</v>
      </c>
      <c r="C115">
        <v>416</v>
      </c>
      <c r="D115">
        <v>663</v>
      </c>
    </row>
    <row r="116" spans="2:4" x14ac:dyDescent="0.25">
      <c r="B116" s="1">
        <v>38371</v>
      </c>
    </row>
    <row r="117" spans="2:4" x14ac:dyDescent="0.25">
      <c r="B117" s="1">
        <v>38399</v>
      </c>
    </row>
    <row r="118" spans="2:4" x14ac:dyDescent="0.25">
      <c r="B118" s="1">
        <v>38435</v>
      </c>
      <c r="C118">
        <v>737</v>
      </c>
      <c r="D118">
        <v>560</v>
      </c>
    </row>
    <row r="119" spans="2:4" x14ac:dyDescent="0.25">
      <c r="B119" s="1">
        <v>38435</v>
      </c>
    </row>
    <row r="120" spans="2:4" x14ac:dyDescent="0.25">
      <c r="B120" s="1">
        <v>38464</v>
      </c>
    </row>
    <row r="121" spans="2:4" x14ac:dyDescent="0.25">
      <c r="B121" s="1">
        <v>38484</v>
      </c>
    </row>
    <row r="122" spans="2:4" x14ac:dyDescent="0.25">
      <c r="B122" s="1">
        <v>38560</v>
      </c>
    </row>
    <row r="123" spans="2:4" x14ac:dyDescent="0.25">
      <c r="B123" s="1">
        <v>38568</v>
      </c>
      <c r="C123">
        <v>385</v>
      </c>
      <c r="D123">
        <v>567</v>
      </c>
    </row>
    <row r="124" spans="2:4" x14ac:dyDescent="0.25">
      <c r="B124" s="1">
        <v>38568</v>
      </c>
    </row>
    <row r="125" spans="2:4" x14ac:dyDescent="0.25">
      <c r="B125" s="1">
        <v>38594</v>
      </c>
      <c r="C125">
        <v>285</v>
      </c>
      <c r="D125">
        <v>647</v>
      </c>
    </row>
    <row r="126" spans="2:4" x14ac:dyDescent="0.25">
      <c r="B126" s="1">
        <v>38594</v>
      </c>
    </row>
    <row r="127" spans="2:4" x14ac:dyDescent="0.25">
      <c r="B127" s="1">
        <v>38757</v>
      </c>
    </row>
    <row r="128" spans="2:4" x14ac:dyDescent="0.25">
      <c r="B128" s="1">
        <v>38805</v>
      </c>
      <c r="C128">
        <v>238</v>
      </c>
      <c r="D128">
        <v>648</v>
      </c>
    </row>
    <row r="129" spans="2:4" x14ac:dyDescent="0.25">
      <c r="B129" s="1">
        <v>38807</v>
      </c>
    </row>
    <row r="130" spans="2:4" x14ac:dyDescent="0.25">
      <c r="B130" s="1">
        <v>38925</v>
      </c>
      <c r="C130">
        <v>311</v>
      </c>
      <c r="D130">
        <v>580</v>
      </c>
    </row>
    <row r="131" spans="2:4" x14ac:dyDescent="0.25">
      <c r="B131" s="1">
        <v>38986</v>
      </c>
      <c r="C131">
        <v>548</v>
      </c>
      <c r="D131">
        <v>459</v>
      </c>
    </row>
    <row r="132" spans="2:4" x14ac:dyDescent="0.25">
      <c r="B132" s="1">
        <v>39042</v>
      </c>
      <c r="C132">
        <v>476</v>
      </c>
      <c r="D132">
        <v>566</v>
      </c>
    </row>
    <row r="133" spans="2:4" x14ac:dyDescent="0.25">
      <c r="B133" s="1">
        <v>39042</v>
      </c>
    </row>
    <row r="134" spans="2:4" x14ac:dyDescent="0.25">
      <c r="B134" s="1">
        <v>39120</v>
      </c>
    </row>
    <row r="135" spans="2:4" x14ac:dyDescent="0.25">
      <c r="B135" s="1">
        <v>39169</v>
      </c>
    </row>
    <row r="136" spans="2:4" x14ac:dyDescent="0.25">
      <c r="B136" s="1">
        <v>39183</v>
      </c>
      <c r="C136">
        <v>1000</v>
      </c>
      <c r="D136">
        <v>363</v>
      </c>
    </row>
    <row r="137" spans="2:4" x14ac:dyDescent="0.25">
      <c r="B137" s="1">
        <v>39218</v>
      </c>
    </row>
    <row r="138" spans="2:4" x14ac:dyDescent="0.25">
      <c r="B138" s="1">
        <v>39252</v>
      </c>
    </row>
    <row r="139" spans="2:4" x14ac:dyDescent="0.25">
      <c r="B139" s="1">
        <v>39273</v>
      </c>
    </row>
    <row r="140" spans="2:4" x14ac:dyDescent="0.25">
      <c r="B140" s="1">
        <v>39281</v>
      </c>
      <c r="C140">
        <v>404</v>
      </c>
      <c r="D140">
        <v>485</v>
      </c>
    </row>
    <row r="141" spans="2:4" x14ac:dyDescent="0.25">
      <c r="B141" s="1">
        <v>39281</v>
      </c>
    </row>
    <row r="142" spans="2:4" x14ac:dyDescent="0.25">
      <c r="B142" s="1">
        <v>39295</v>
      </c>
    </row>
    <row r="143" spans="2:4" x14ac:dyDescent="0.25">
      <c r="B143" s="1">
        <v>39315</v>
      </c>
    </row>
    <row r="144" spans="2:4" x14ac:dyDescent="0.25">
      <c r="B144" s="1">
        <v>39338</v>
      </c>
    </row>
    <row r="145" spans="2:4" x14ac:dyDescent="0.25">
      <c r="B145" s="1">
        <v>39359</v>
      </c>
    </row>
    <row r="146" spans="2:4" x14ac:dyDescent="0.25">
      <c r="B146" s="1">
        <v>39422</v>
      </c>
    </row>
    <row r="147" spans="2:4" x14ac:dyDescent="0.25">
      <c r="B147" s="1">
        <v>39463</v>
      </c>
    </row>
    <row r="148" spans="2:4" x14ac:dyDescent="0.25">
      <c r="B148" s="1">
        <v>39517</v>
      </c>
    </row>
    <row r="149" spans="2:4" x14ac:dyDescent="0.25">
      <c r="B149" s="1">
        <v>39546</v>
      </c>
    </row>
    <row r="150" spans="2:4" x14ac:dyDescent="0.25">
      <c r="B150" s="1">
        <v>39573</v>
      </c>
    </row>
    <row r="151" spans="2:4" x14ac:dyDescent="0.25">
      <c r="B151" s="1">
        <v>39589</v>
      </c>
    </row>
    <row r="152" spans="2:4" x14ac:dyDescent="0.25">
      <c r="B152" s="1">
        <v>39624</v>
      </c>
    </row>
    <row r="153" spans="2:4" x14ac:dyDescent="0.25">
      <c r="B153" s="1">
        <v>39736</v>
      </c>
      <c r="C153">
        <v>347</v>
      </c>
    </row>
    <row r="154" spans="2:4" x14ac:dyDescent="0.25">
      <c r="B154" s="1">
        <v>39791</v>
      </c>
      <c r="C154">
        <v>320</v>
      </c>
      <c r="D154">
        <v>730</v>
      </c>
    </row>
    <row r="155" spans="2:4" x14ac:dyDescent="0.25">
      <c r="B155" s="1">
        <v>39793</v>
      </c>
    </row>
    <row r="156" spans="2:4" x14ac:dyDescent="0.25">
      <c r="B156" s="1">
        <v>39847</v>
      </c>
    </row>
    <row r="157" spans="2:4" x14ac:dyDescent="0.25">
      <c r="B157" s="1">
        <v>39868</v>
      </c>
      <c r="C157">
        <v>336</v>
      </c>
      <c r="D157">
        <v>616</v>
      </c>
    </row>
    <row r="158" spans="2:4" x14ac:dyDescent="0.25">
      <c r="B158" s="1">
        <v>39911</v>
      </c>
      <c r="C158">
        <v>335</v>
      </c>
    </row>
    <row r="159" spans="2:4" x14ac:dyDescent="0.25">
      <c r="B159" s="1">
        <v>39930</v>
      </c>
    </row>
    <row r="160" spans="2:4" x14ac:dyDescent="0.25">
      <c r="B160" s="1">
        <v>39932</v>
      </c>
      <c r="C160">
        <v>1370</v>
      </c>
      <c r="D160">
        <v>298</v>
      </c>
    </row>
    <row r="161" spans="2:4" x14ac:dyDescent="0.25">
      <c r="B161" s="1">
        <v>39946</v>
      </c>
    </row>
    <row r="162" spans="2:4" x14ac:dyDescent="0.25">
      <c r="B162" s="1">
        <v>39989</v>
      </c>
      <c r="C162">
        <v>1330</v>
      </c>
    </row>
    <row r="163" spans="2:4" x14ac:dyDescent="0.25">
      <c r="B163" s="1">
        <v>40092</v>
      </c>
    </row>
    <row r="164" spans="2:4" x14ac:dyDescent="0.25">
      <c r="B164" s="1">
        <v>40155</v>
      </c>
      <c r="C164">
        <v>267</v>
      </c>
      <c r="D164">
        <v>754</v>
      </c>
    </row>
    <row r="165" spans="2:4" x14ac:dyDescent="0.25">
      <c r="B165" s="1">
        <v>40190</v>
      </c>
    </row>
    <row r="166" spans="2:4" x14ac:dyDescent="0.25">
      <c r="B166" s="1">
        <v>40218</v>
      </c>
    </row>
    <row r="167" spans="2:4" x14ac:dyDescent="0.25">
      <c r="B167" s="1">
        <v>40267</v>
      </c>
    </row>
    <row r="168" spans="2:4" x14ac:dyDescent="0.25">
      <c r="B168" s="1">
        <v>40288</v>
      </c>
    </row>
    <row r="169" spans="2:4" x14ac:dyDescent="0.25">
      <c r="B169" s="1">
        <v>40316</v>
      </c>
      <c r="C169">
        <v>1560</v>
      </c>
      <c r="D169">
        <v>318</v>
      </c>
    </row>
    <row r="170" spans="2:4" x14ac:dyDescent="0.25">
      <c r="B170" s="1">
        <v>40323</v>
      </c>
    </row>
    <row r="171" spans="2:4" x14ac:dyDescent="0.25">
      <c r="B171" s="1">
        <v>40344</v>
      </c>
    </row>
    <row r="172" spans="2:4" x14ac:dyDescent="0.25">
      <c r="B172" s="1">
        <v>40372</v>
      </c>
    </row>
    <row r="173" spans="2:4" x14ac:dyDescent="0.25">
      <c r="B173" s="1">
        <v>40387</v>
      </c>
      <c r="C173">
        <v>389</v>
      </c>
      <c r="D173">
        <v>639</v>
      </c>
    </row>
    <row r="174" spans="2:4" x14ac:dyDescent="0.25">
      <c r="B174" s="1">
        <v>40387</v>
      </c>
    </row>
    <row r="175" spans="2:4" x14ac:dyDescent="0.25">
      <c r="B175" s="1">
        <v>40407</v>
      </c>
    </row>
    <row r="176" spans="2:4" x14ac:dyDescent="0.25">
      <c r="B176" s="1">
        <v>40456</v>
      </c>
    </row>
    <row r="177" spans="2:4" x14ac:dyDescent="0.25">
      <c r="B177" s="1">
        <v>40499</v>
      </c>
    </row>
    <row r="178" spans="2:4" x14ac:dyDescent="0.25">
      <c r="B178" s="1">
        <v>40499</v>
      </c>
    </row>
    <row r="179" spans="2:4" x14ac:dyDescent="0.25">
      <c r="B179" s="1">
        <v>40519</v>
      </c>
      <c r="D179">
        <v>663</v>
      </c>
    </row>
    <row r="180" spans="2:4" x14ac:dyDescent="0.25">
      <c r="B180" s="1">
        <v>40570</v>
      </c>
    </row>
    <row r="181" spans="2:4" x14ac:dyDescent="0.25">
      <c r="B181" s="1">
        <v>40625</v>
      </c>
    </row>
    <row r="182" spans="2:4" x14ac:dyDescent="0.25">
      <c r="B182" s="1">
        <v>40659</v>
      </c>
    </row>
    <row r="183" spans="2:4" x14ac:dyDescent="0.25">
      <c r="B183" s="1">
        <v>40703</v>
      </c>
      <c r="D183">
        <v>187</v>
      </c>
    </row>
    <row r="184" spans="2:4" x14ac:dyDescent="0.25">
      <c r="B184" s="1">
        <v>40868</v>
      </c>
      <c r="C184">
        <v>359</v>
      </c>
      <c r="D184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Salt_075</vt:lpstr>
      <vt:lpstr>Salt_041</vt:lpstr>
      <vt:lpstr>Salt_012</vt:lpstr>
      <vt:lpstr>Salt_009</vt:lpstr>
      <vt:lpstr>09364500</vt:lpstr>
      <vt:lpstr>09364500LoadEST</vt:lpstr>
      <vt:lpstr>09364500Salts</vt:lpstr>
      <vt:lpstr>09364500SaltsSC</vt:lpstr>
      <vt:lpstr>Estimated Observed 75</vt:lpstr>
      <vt:lpstr>09361500</vt:lpstr>
      <vt:lpstr>09361500Salts</vt:lpstr>
      <vt:lpstr>09359020</vt:lpstr>
      <vt:lpstr>09359020LoadEst</vt:lpstr>
      <vt:lpstr>09359020Salts</vt:lpstr>
      <vt:lpstr>09359020SaltsSC</vt:lpstr>
      <vt:lpstr>09358000</vt:lpstr>
      <vt:lpstr>09358000LoadEST</vt:lpstr>
      <vt:lpstr>09358000SaltsSC</vt:lpstr>
      <vt:lpstr>09358000Salts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2022-02-16T23:47:58Z</dcterms:created>
  <dcterms:modified xsi:type="dcterms:W3CDTF">2022-03-29T21:00:20Z</dcterms:modified>
</cp:coreProperties>
</file>