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mo\Desktop\LOADEST\"/>
    </mc:Choice>
  </mc:AlternateContent>
  <xr:revisionPtr revIDLastSave="0" documentId="13_ncr:1_{9B0086BE-013C-426B-B1E0-45EB3D6A8227}" xr6:coauthVersionLast="47" xr6:coauthVersionMax="47" xr10:uidLastSave="{00000000-0000-0000-0000-000000000000}"/>
  <bookViews>
    <workbookView xWindow="-110" yWindow="-110" windowWidth="19420" windowHeight="10420" xr2:uid="{35EB17AC-A1C9-4150-8025-D10C47EEE1B0}"/>
  </bookViews>
  <sheets>
    <sheet name="Bicarbonate" sheetId="1" r:id="rId1"/>
    <sheet name="Calcium" sheetId="2" r:id="rId2"/>
    <sheet name="Chloride" sheetId="4" r:id="rId3"/>
    <sheet name="Magnesium" sheetId="5" r:id="rId4"/>
    <sheet name="Potassium" sheetId="6" r:id="rId5"/>
    <sheet name="Sodium" sheetId="7" r:id="rId6"/>
    <sheet name="Sulfate" sheetId="8" r:id="rId7"/>
    <sheet name="Monthly_Mean_Loads" sheetId="10" r:id="rId8"/>
    <sheet name="Sheet1" sheetId="12" r:id="rId9"/>
    <sheet name="Standard_Errors" sheetId="11" r:id="rId10"/>
    <sheet name="Monthly Loads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2" i="10"/>
  <c r="AJ129" i="1" l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6" i="1"/>
  <c r="AD6" i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AJ6" i="2"/>
  <c r="AD6" i="2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AD6" i="4"/>
  <c r="U6" i="4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6" i="7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6" i="8"/>
  <c r="U114" i="8"/>
  <c r="U113" i="8"/>
  <c r="U112" i="8"/>
  <c r="U111" i="8"/>
  <c r="U110" i="8"/>
  <c r="U109" i="8"/>
  <c r="U128" i="8"/>
  <c r="U127" i="8"/>
  <c r="U126" i="8"/>
  <c r="U125" i="8"/>
  <c r="U124" i="8"/>
  <c r="U123" i="8"/>
  <c r="U122" i="8"/>
  <c r="U121" i="8"/>
  <c r="U119" i="8"/>
  <c r="U120" i="8"/>
  <c r="U118" i="8"/>
  <c r="U117" i="8"/>
  <c r="U116" i="8"/>
  <c r="U115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6" i="8"/>
  <c r="J58" i="8"/>
  <c r="J57" i="7"/>
  <c r="J57" i="6"/>
  <c r="J56" i="5"/>
  <c r="J55" i="4"/>
  <c r="J57" i="2"/>
  <c r="J57" i="1"/>
</calcChain>
</file>

<file path=xl/sharedStrings.xml><?xml version="1.0" encoding="utf-8"?>
<sst xmlns="http://schemas.openxmlformats.org/spreadsheetml/2006/main" count="1695" uniqueCount="275">
  <si>
    <t xml:space="preserve"> Individual Load Estimates</t>
  </si>
  <si>
    <t xml:space="preserve">                                   Loads Estimated by:</t>
  </si>
  <si>
    <t>Bicarbonate</t>
  </si>
  <si>
    <t>Date</t>
  </si>
  <si>
    <t>Time</t>
  </si>
  <si>
    <t>Flow</t>
  </si>
  <si>
    <t>AMLE</t>
  </si>
  <si>
    <t>MLE</t>
  </si>
  <si>
    <t>LAD</t>
  </si>
  <si>
    <t>-------------------------------------------------------------</t>
  </si>
  <si>
    <t>AMLE Model Evaluation Criteria</t>
  </si>
  <si>
    <t>Model #</t>
  </si>
  <si>
    <t>AIC</t>
  </si>
  <si>
    <t>SPPC</t>
  </si>
  <si>
    <t>Model Coefficients</t>
  </si>
  <si>
    <t>a0</t>
  </si>
  <si>
    <t>a1</t>
  </si>
  <si>
    <t>a2</t>
  </si>
  <si>
    <t>a3</t>
  </si>
  <si>
    <t>a4</t>
  </si>
  <si>
    <t>--------------------------------------------------</t>
  </si>
  <si>
    <t>AMLE Regression Statistics</t>
  </si>
  <si>
    <t>R^2 (%)</t>
  </si>
  <si>
    <t>Residual Variance</t>
  </si>
  <si>
    <t>Serial Correlation of Residuals</t>
  </si>
  <si>
    <t>PPCC</t>
  </si>
  <si>
    <t>Significance Level of PPCC</t>
  </si>
  <si>
    <t>Coeff.</t>
  </si>
  <si>
    <t>Std.Dev.</t>
  </si>
  <si>
    <t>t-ratio</t>
  </si>
  <si>
    <t>Value</t>
  </si>
  <si>
    <t>P Value</t>
  </si>
  <si>
    <t>Correlation between Explanatory Variables</t>
  </si>
  <si>
    <t>MLE Residual Variance</t>
  </si>
  <si>
    <t>Summary</t>
  </si>
  <si>
    <t>Stats:</t>
  </si>
  <si>
    <t>Est.</t>
  </si>
  <si>
    <t>and</t>
  </si>
  <si>
    <t>Obs.</t>
  </si>
  <si>
    <t>Loads</t>
  </si>
  <si>
    <t>in</t>
  </si>
  <si>
    <t>[KG/DAY]</t>
  </si>
  <si>
    <t>25th</t>
  </si>
  <si>
    <t>75th</t>
  </si>
  <si>
    <t>90th</t>
  </si>
  <si>
    <t>95th</t>
  </si>
  <si>
    <t>99th</t>
  </si>
  <si>
    <t>Min.</t>
  </si>
  <si>
    <t>Pct</t>
  </si>
  <si>
    <t>Med.</t>
  </si>
  <si>
    <t>Max.</t>
  </si>
  <si>
    <t>-----------------------------------------------------------------------</t>
  </si>
  <si>
    <t>Est/Obs</t>
  </si>
  <si>
    <t>&gt;</t>
  </si>
  <si>
    <t>indicates</t>
  </si>
  <si>
    <t>overestimation;</t>
  </si>
  <si>
    <t>&lt;</t>
  </si>
  <si>
    <t>underestimation</t>
  </si>
  <si>
    <t>Bias</t>
  </si>
  <si>
    <t>Diagnostics</t>
  </si>
  <si>
    <t>----------------</t>
  </si>
  <si>
    <t>PLR</t>
  </si>
  <si>
    <t>E</t>
  </si>
  <si>
    <t>Bp [%]</t>
  </si>
  <si>
    <t>Part Ib</t>
  </si>
  <si>
    <t>----------------------------------------------------------</t>
  </si>
  <si>
    <t>------------------------------------------------------------------------</t>
  </si>
  <si>
    <t>PCR</t>
  </si>
  <si>
    <t>Streamflow Summary Statistics (cfs)</t>
  </si>
  <si>
    <t>Data</t>
  </si>
  <si>
    <t>Mean</t>
  </si>
  <si>
    <t>Minimum</t>
  </si>
  <si>
    <t>Median</t>
  </si>
  <si>
    <t>Maximum</t>
  </si>
  <si>
    <t>Cal.</t>
  </si>
  <si>
    <t>Load</t>
  </si>
  <si>
    <t>10th Pct</t>
  </si>
  <si>
    <t>25th Pct</t>
  </si>
  <si>
    <t>75th Pct</t>
  </si>
  <si>
    <t>90th Pct</t>
  </si>
  <si>
    <t xml:space="preserve">WARNING: The maximum estimation data set steamflow exceeds the maximum calibration data set streamflow. </t>
  </si>
  <si>
    <t>Load estimates require extrapolation.</t>
  </si>
  <si>
    <t>Maximum Estimation Streamflow</t>
  </si>
  <si>
    <t>Maximum Calibration Streamflow:</t>
  </si>
  <si>
    <t>Part Iib</t>
  </si>
  <si>
    <t>Conf.Intervals</t>
  </si>
  <si>
    <t>Error</t>
  </si>
  <si>
    <t>Standard</t>
  </si>
  <si>
    <t>N</t>
  </si>
  <si>
    <t>Lower</t>
  </si>
  <si>
    <t>Upper</t>
  </si>
  <si>
    <t>Prediction</t>
  </si>
  <si>
    <t>Period</t>
  </si>
  <si>
    <t>Std Error</t>
  </si>
  <si>
    <t>AMLE Load Estimates</t>
  </si>
  <si>
    <t>Load Estimates [KG/DAY]</t>
  </si>
  <si>
    <t>MLE Load Estimates</t>
  </si>
  <si>
    <t>LAD Load Estimates</t>
  </si>
  <si>
    <t>Statistics</t>
  </si>
  <si>
    <t>Estimated Loads (kg/d)</t>
  </si>
  <si>
    <t>Estimated Concentrations (mg/L)</t>
  </si>
  <si>
    <t>Individual Load Estimates</t>
  </si>
  <si>
    <t>a5</t>
  </si>
  <si>
    <t>a6</t>
  </si>
  <si>
    <t>Sum03y</t>
  </si>
  <si>
    <t>Streamflow Sum03y Statistics (cfs)</t>
  </si>
  <si>
    <t>SO4</t>
  </si>
  <si>
    <t>Na</t>
  </si>
  <si>
    <t>K</t>
  </si>
  <si>
    <t>Mg</t>
  </si>
  <si>
    <t>Cl</t>
  </si>
  <si>
    <t>Ca</t>
  </si>
  <si>
    <t>HCO3</t>
  </si>
  <si>
    <t>1.328-187</t>
  </si>
  <si>
    <t>1.169-123</t>
  </si>
  <si>
    <t>1.584-274</t>
  </si>
  <si>
    <t>7.525-108</t>
  </si>
  <si>
    <t>7.000-154</t>
  </si>
  <si>
    <t>1.774-177</t>
  </si>
  <si>
    <t>6.235-227</t>
  </si>
  <si>
    <t>1.412-162</t>
  </si>
  <si>
    <t>8.701-107</t>
  </si>
  <si>
    <t>Sub12_1992_3_SO4_mean,</t>
  </si>
  <si>
    <t>Sub12_1992_4_SO4_mean,</t>
  </si>
  <si>
    <t>Sub12_1992_5_SO4_mean,</t>
  </si>
  <si>
    <t>Sub12_1992_6_SO4_mean,</t>
  </si>
  <si>
    <t>Sub12_1992_7_SO4_mean,</t>
  </si>
  <si>
    <t>Sub12_1992_9_SO4_mean,</t>
  </si>
  <si>
    <t>Sub12_1992_10_SO4_mean,</t>
  </si>
  <si>
    <t>Sub12_1993_4_SO4_mean,</t>
  </si>
  <si>
    <t>Sub12_1993_5_SO4_mean,</t>
  </si>
  <si>
    <t>Sub12_1993_6_SO4_mean,</t>
  </si>
  <si>
    <t>Sub12_1993_7_SO4_mean,</t>
  </si>
  <si>
    <t>Sub12_1993_10_SO4_mean,</t>
  </si>
  <si>
    <t>Sub12_1993_11_SO4_mean,</t>
  </si>
  <si>
    <t>Sub12_1994_5_SO4_mean,</t>
  </si>
  <si>
    <t>Sub12_1994_6_SO4_mean,</t>
  </si>
  <si>
    <t>Sub12_1994_7_SO4_mean,</t>
  </si>
  <si>
    <t>Sub12_1994_10_SO4_mean,</t>
  </si>
  <si>
    <t>Sub12_1994_11_SO4_mean,</t>
  </si>
  <si>
    <t>Sub12_1995_1_SO4_mean,</t>
  </si>
  <si>
    <t>Sub12_1995_4_SO4_mean,</t>
  </si>
  <si>
    <t>Sub12_1995_6_SO4_mean,</t>
  </si>
  <si>
    <t>Sub12_1995_7_SO4_mean,</t>
  </si>
  <si>
    <t>Sub12_1995_8_SO4_mean,</t>
  </si>
  <si>
    <t>Sub12_1995_9_SO4_mean,</t>
  </si>
  <si>
    <t>Sub12_1995_10_SO4_mean,</t>
  </si>
  <si>
    <t>Sub12_1995_11_SO4_mean,</t>
  </si>
  <si>
    <t>Sub12_1996_1_SO4_mean,</t>
  </si>
  <si>
    <t>Sub12_1996_4_SO4_mean,</t>
  </si>
  <si>
    <t>Sub12_1996_5_SO4_mean,</t>
  </si>
  <si>
    <t>Sub12_1996_8_SO4_mean,</t>
  </si>
  <si>
    <t>Sub12_1996_9_SO4_mean,</t>
  </si>
  <si>
    <t>Sub12_1996_10_SO4_mean,</t>
  </si>
  <si>
    <t>Sub12_1996_11_SO4_mean,</t>
  </si>
  <si>
    <t>Sub12_1997_1_SO4_mean,</t>
  </si>
  <si>
    <t>Sub12_1997_2_SO4_mean,</t>
  </si>
  <si>
    <t>Sub12_1997_3_SO4_mean,</t>
  </si>
  <si>
    <t>Sub12_1997_4_SO4_mean,</t>
  </si>
  <si>
    <t>Sub12_1997_5_SO4_mean,</t>
  </si>
  <si>
    <t>Sub12_1997_6_SO4_mean,</t>
  </si>
  <si>
    <t>Sub12_1997_7_SO4_mean,</t>
  </si>
  <si>
    <t>Sub12_1997_8_SO4_mean,</t>
  </si>
  <si>
    <t>Sub12_1997_9_SO4_mean,</t>
  </si>
  <si>
    <t>Sub12_1997_10_SO4_mean,</t>
  </si>
  <si>
    <t>Sub12_1997_11_SO4_mean,</t>
  </si>
  <si>
    <t>Sub12_1997_12_SO4_mean,</t>
  </si>
  <si>
    <t>Sub12_1998_2_SO4_mean,</t>
  </si>
  <si>
    <t>Sub12_1998_3_SO4_mean,</t>
  </si>
  <si>
    <t>Sub12_1998_4_SO4_mean,</t>
  </si>
  <si>
    <t>Sub12_1998_5_SO4_mean,</t>
  </si>
  <si>
    <t>Sub12_1998_6_SO4_mean,</t>
  </si>
  <si>
    <t>Sub12_1998_7_SO4_mean,</t>
  </si>
  <si>
    <t>Sub12_1998_8_SO4_mean,</t>
  </si>
  <si>
    <t>Sub12_1998_9_SO4_mean,</t>
  </si>
  <si>
    <t>Sub12_1998_10_SO4_mean,</t>
  </si>
  <si>
    <t>Sub12_1998_11_SO4_mean,</t>
  </si>
  <si>
    <t>Sub12_1999_2_SO4_mean,</t>
  </si>
  <si>
    <t>Sub12_1999_4_SO4_mean,</t>
  </si>
  <si>
    <t>Sub12_1999_6_SO4_mean,</t>
  </si>
  <si>
    <t>Sub12_1999_8_SO4_mean,</t>
  </si>
  <si>
    <t>Sub12_1999_10_SO4_mean,</t>
  </si>
  <si>
    <t>Sub12_1999_11_SO4_mean,</t>
  </si>
  <si>
    <t>Sub12_2000_4_SO4_mean,</t>
  </si>
  <si>
    <t>Sub12_2000_5_SO4_mean,</t>
  </si>
  <si>
    <t>Sub12_2000_6_SO4_mean,</t>
  </si>
  <si>
    <t>Sub12_2000_7_SO4_mean,</t>
  </si>
  <si>
    <t>Sub12_2000_8_SO4_mean,</t>
  </si>
  <si>
    <t>Sub12_2000_9_SO4_mean,</t>
  </si>
  <si>
    <t>Sub12_2000_11_SO4_mean,</t>
  </si>
  <si>
    <t>Sub12_2000_12_SO4_mean,</t>
  </si>
  <si>
    <t>Sub12_2001_3_SO4_mean,</t>
  </si>
  <si>
    <t>Sub12_2001_4_SO4_mean,</t>
  </si>
  <si>
    <t>Sub12_2001_5_SO4_mean,</t>
  </si>
  <si>
    <t>Sub12_2001_6_SO4_mean,</t>
  </si>
  <si>
    <t>Sub12_2001_8_SO4_mean,</t>
  </si>
  <si>
    <t>Sub12_2001_9_SO4_mean,</t>
  </si>
  <si>
    <t>Sub12_2001_11_SO4_mean,</t>
  </si>
  <si>
    <t>Sub12_2001_12_SO4_mean,</t>
  </si>
  <si>
    <t>Sub12_2002_3_SO4_mean,</t>
  </si>
  <si>
    <t>Sub12_2002_4_SO4_mean,</t>
  </si>
  <si>
    <t>Sub12_2002_5_SO4_mean,</t>
  </si>
  <si>
    <t>Sub12_2002_7_SO4_mean,</t>
  </si>
  <si>
    <t>Sub12_2002_12_SO4_mean,</t>
  </si>
  <si>
    <t>Sub12_2003_1_SO4_mean,</t>
  </si>
  <si>
    <t>Sub12_2003_4_SO4_mean,</t>
  </si>
  <si>
    <t>Sub12_2003_5_SO4_mean,</t>
  </si>
  <si>
    <t>Sub12_2003_6_SO4_mean,</t>
  </si>
  <si>
    <t>Sub12_2003_7_SO4_mean,</t>
  </si>
  <si>
    <t>Sub12_2003_10_SO4_mean,</t>
  </si>
  <si>
    <t>Sub12_2003_12_SO4_mean,</t>
  </si>
  <si>
    <t>Sub12_2004_3_SO4_mean,</t>
  </si>
  <si>
    <t>Sub12_2004_5_SO4_mean,</t>
  </si>
  <si>
    <t>Sub12_2004_6_SO4_mean,</t>
  </si>
  <si>
    <t>Sub12_2004_8_SO4_mean,</t>
  </si>
  <si>
    <t>Sub12_2004_11_SO4_mean,</t>
  </si>
  <si>
    <t>Sub12_2005_5_SO4_mean,</t>
  </si>
  <si>
    <t>Sub12_2005_6_SO4_mean,</t>
  </si>
  <si>
    <t>Sub12_2005_8_SO4_mean,</t>
  </si>
  <si>
    <t>Sub12_2005_12_SO4_mean,</t>
  </si>
  <si>
    <t>Sub12_2006_4_SO4_mean,</t>
  </si>
  <si>
    <t>Sub12_2006_5_SO4_mean,</t>
  </si>
  <si>
    <t>Sub12_2006_9_SO4_mean,</t>
  </si>
  <si>
    <t>Sub12_2006_10_SO4_mean,</t>
  </si>
  <si>
    <t>Sub12_2007_4_SO4_mean,</t>
  </si>
  <si>
    <t>Sub12_2007_5_SO4_mean,</t>
  </si>
  <si>
    <t>Sub12_2007_7_SO4_mean,</t>
  </si>
  <si>
    <t>Sub12_2007_11_SO4_mean,</t>
  </si>
  <si>
    <t>Sub12_2008_5_SO4_mean,</t>
  </si>
  <si>
    <t>Sub12_2008_6_SO4_mean,</t>
  </si>
  <si>
    <t>Sub12_2008_8_SO4_mean,</t>
  </si>
  <si>
    <t>Sub12_2008_12_SO4_mean,</t>
  </si>
  <si>
    <t>Sub12_2009_4_SO4_mean,</t>
  </si>
  <si>
    <t>Sub12_2009_7_SO4_mean,</t>
  </si>
  <si>
    <t>Sub12_2009_9_SO4_mean,</t>
  </si>
  <si>
    <t>Sub12_2009_11_SO4_mean,</t>
  </si>
  <si>
    <t>Sub12_2010_5_SO4_mean,</t>
  </si>
  <si>
    <t>Sub12_2010_6_SO4_mean,</t>
  </si>
  <si>
    <t>Sub12_2010_8_SO4_mean,</t>
  </si>
  <si>
    <t>Sub12_2010_11_SO4_mean,</t>
  </si>
  <si>
    <t>Sub12_2011_4_SO4_mean,</t>
  </si>
  <si>
    <t>Sub12_2011_6_SO4_mean,</t>
  </si>
  <si>
    <t>Sub12_2011_8_SO4_mean,</t>
  </si>
  <si>
    <t>Sub12_2011_11_SO4_mean,</t>
  </si>
  <si>
    <t>Sub12_2012_04_SO4_mean,</t>
  </si>
  <si>
    <t>Sub12_2012_05_SO4_mean,</t>
  </si>
  <si>
    <t>Sub12_2012_07_SO4_mean,</t>
  </si>
  <si>
    <t>Sub12_2012_11_SO4_mean,</t>
  </si>
  <si>
    <t>Sub12_2013_04_SO4_mean,</t>
  </si>
  <si>
    <t>Sub12_2013_06_SO4_mean,</t>
  </si>
  <si>
    <t>Sub12_2013_09_SO4_mean,</t>
  </si>
  <si>
    <t>Sub12_2013_10_SO4_mean,</t>
  </si>
  <si>
    <t>Sub12_2014_04_SO4_mean,</t>
  </si>
  <si>
    <t>Sub12_2014_05_SO4_mean,</t>
  </si>
  <si>
    <t>Sub12_2014_08_SO4_mean,</t>
  </si>
  <si>
    <t>Sub12_2015_04_SO4_mean,</t>
  </si>
  <si>
    <t>Sub12_2015_06_SO4_mean,</t>
  </si>
  <si>
    <t>Sub12_2015_07_SO4_mean,</t>
  </si>
  <si>
    <t>Sub12_2015_11_SO4_mean,</t>
  </si>
  <si>
    <t>Sub12_2016_04_SO4_mean,</t>
  </si>
  <si>
    <t>Sub12_2016_05_SO4_mean,</t>
  </si>
  <si>
    <t>Sub12_2016_08_SO4_mean,</t>
  </si>
  <si>
    <t>Sub12_2016_10_SO4_mean,</t>
  </si>
  <si>
    <t>Sub12_2017_04_SO4_mean,</t>
  </si>
  <si>
    <t>Sub12_2017_06_SO4_mean,</t>
  </si>
  <si>
    <t>Sub12_2017_09_SO4_mean,</t>
  </si>
  <si>
    <t>Sub12_2017_11_SO4_mean,</t>
  </si>
  <si>
    <t>Sub12_2018_03_SO4_mean,</t>
  </si>
  <si>
    <t>Sub12_2018_05_SO4_mean,</t>
  </si>
  <si>
    <t>Sub12_2018_08_SO4_mean,</t>
  </si>
  <si>
    <t>Sub12_2018_10_SO4_mean,</t>
  </si>
  <si>
    <t>Sub12_2019_04_SO4_mean,</t>
  </si>
  <si>
    <t>Sub12_2019_06_SO4_mean,</t>
  </si>
  <si>
    <t>Sub12_2019_09_SO4_mean,</t>
  </si>
  <si>
    <t>Sub12_2019_11_SO4_mea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</si>
</sst>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Bicarbonate!$V$2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Bicarbonate!$AC$6:$AC$128</c:f>
                <c:numCache>
                  <c:formatCode>General</c:formatCode>
                  <c:ptCount val="123"/>
                  <c:pt idx="0">
                    <c:v>374</c:v>
                  </c:pt>
                  <c:pt idx="1">
                    <c:v>224</c:v>
                  </c:pt>
                  <c:pt idx="2">
                    <c:v>989</c:v>
                  </c:pt>
                  <c:pt idx="3">
                    <c:v>6237</c:v>
                  </c:pt>
                  <c:pt idx="4">
                    <c:v>8696</c:v>
                  </c:pt>
                  <c:pt idx="5">
                    <c:v>2473</c:v>
                  </c:pt>
                  <c:pt idx="6">
                    <c:v>741</c:v>
                  </c:pt>
                  <c:pt idx="7">
                    <c:v>346</c:v>
                  </c:pt>
                  <c:pt idx="8">
                    <c:v>219</c:v>
                  </c:pt>
                  <c:pt idx="9">
                    <c:v>8192</c:v>
                  </c:pt>
                  <c:pt idx="10">
                    <c:v>17477</c:v>
                  </c:pt>
                  <c:pt idx="11">
                    <c:v>4026</c:v>
                  </c:pt>
                  <c:pt idx="12">
                    <c:v>327</c:v>
                  </c:pt>
                  <c:pt idx="13">
                    <c:v>277</c:v>
                  </c:pt>
                  <c:pt idx="14">
                    <c:v>2373</c:v>
                  </c:pt>
                  <c:pt idx="15">
                    <c:v>9922</c:v>
                  </c:pt>
                  <c:pt idx="16">
                    <c:v>1482</c:v>
                  </c:pt>
                  <c:pt idx="17">
                    <c:v>1010</c:v>
                  </c:pt>
                  <c:pt idx="18">
                    <c:v>325</c:v>
                  </c:pt>
                  <c:pt idx="19">
                    <c:v>153</c:v>
                  </c:pt>
                  <c:pt idx="20">
                    <c:v>417</c:v>
                  </c:pt>
                  <c:pt idx="21">
                    <c:v>16289</c:v>
                  </c:pt>
                  <c:pt idx="22">
                    <c:v>17014</c:v>
                  </c:pt>
                  <c:pt idx="23">
                    <c:v>4148</c:v>
                  </c:pt>
                  <c:pt idx="24">
                    <c:v>1352</c:v>
                  </c:pt>
                  <c:pt idx="25">
                    <c:v>369</c:v>
                  </c:pt>
                  <c:pt idx="26">
                    <c:v>160</c:v>
                  </c:pt>
                  <c:pt idx="27">
                    <c:v>123</c:v>
                  </c:pt>
                  <c:pt idx="28">
                    <c:v>511</c:v>
                  </c:pt>
                  <c:pt idx="29">
                    <c:v>6872</c:v>
                  </c:pt>
                  <c:pt idx="30">
                    <c:v>398</c:v>
                  </c:pt>
                  <c:pt idx="31">
                    <c:v>587</c:v>
                  </c:pt>
                  <c:pt idx="32">
                    <c:v>1062</c:v>
                  </c:pt>
                  <c:pt idx="33">
                    <c:v>206</c:v>
                  </c:pt>
                  <c:pt idx="34">
                    <c:v>112</c:v>
                  </c:pt>
                  <c:pt idx="35">
                    <c:v>122</c:v>
                  </c:pt>
                  <c:pt idx="36">
                    <c:v>273</c:v>
                  </c:pt>
                  <c:pt idx="37">
                    <c:v>651</c:v>
                  </c:pt>
                  <c:pt idx="38">
                    <c:v>3072</c:v>
                  </c:pt>
                  <c:pt idx="39">
                    <c:v>6858</c:v>
                  </c:pt>
                  <c:pt idx="40">
                    <c:v>5140</c:v>
                  </c:pt>
                  <c:pt idx="41">
                    <c:v>2577</c:v>
                  </c:pt>
                  <c:pt idx="42">
                    <c:v>2113</c:v>
                  </c:pt>
                  <c:pt idx="43">
                    <c:v>790</c:v>
                  </c:pt>
                  <c:pt idx="44">
                    <c:v>220</c:v>
                  </c:pt>
                  <c:pt idx="45">
                    <c:v>138</c:v>
                  </c:pt>
                  <c:pt idx="46">
                    <c:v>101</c:v>
                  </c:pt>
                  <c:pt idx="47">
                    <c:v>122</c:v>
                  </c:pt>
                  <c:pt idx="48">
                    <c:v>444</c:v>
                  </c:pt>
                  <c:pt idx="49">
                    <c:v>2752</c:v>
                  </c:pt>
                  <c:pt idx="50">
                    <c:v>3344</c:v>
                  </c:pt>
                  <c:pt idx="51">
                    <c:v>2166</c:v>
                  </c:pt>
                  <c:pt idx="52">
                    <c:v>490</c:v>
                  </c:pt>
                  <c:pt idx="53">
                    <c:v>241</c:v>
                  </c:pt>
                  <c:pt idx="54">
                    <c:v>255</c:v>
                  </c:pt>
                  <c:pt idx="55">
                    <c:v>194</c:v>
                  </c:pt>
                  <c:pt idx="56">
                    <c:v>94</c:v>
                  </c:pt>
                  <c:pt idx="57">
                    <c:v>251</c:v>
                  </c:pt>
                  <c:pt idx="58">
                    <c:v>2328</c:v>
                  </c:pt>
                  <c:pt idx="59">
                    <c:v>2036</c:v>
                  </c:pt>
                  <c:pt idx="60">
                    <c:v>253</c:v>
                  </c:pt>
                  <c:pt idx="61">
                    <c:v>99</c:v>
                  </c:pt>
                  <c:pt idx="62">
                    <c:v>457</c:v>
                  </c:pt>
                  <c:pt idx="63">
                    <c:v>4637</c:v>
                  </c:pt>
                  <c:pt idx="64">
                    <c:v>872</c:v>
                  </c:pt>
                  <c:pt idx="65">
                    <c:v>457</c:v>
                  </c:pt>
                  <c:pt idx="66">
                    <c:v>269</c:v>
                  </c:pt>
                  <c:pt idx="67">
                    <c:v>281</c:v>
                  </c:pt>
                  <c:pt idx="68">
                    <c:v>156</c:v>
                  </c:pt>
                  <c:pt idx="69">
                    <c:v>96</c:v>
                  </c:pt>
                  <c:pt idx="70">
                    <c:v>93</c:v>
                  </c:pt>
                  <c:pt idx="71">
                    <c:v>951</c:v>
                  </c:pt>
                  <c:pt idx="72">
                    <c:v>2856</c:v>
                  </c:pt>
                  <c:pt idx="73">
                    <c:v>2325</c:v>
                  </c:pt>
                  <c:pt idx="74">
                    <c:v>770</c:v>
                  </c:pt>
                  <c:pt idx="75">
                    <c:v>233</c:v>
                  </c:pt>
                  <c:pt idx="76">
                    <c:v>93</c:v>
                  </c:pt>
                  <c:pt idx="77">
                    <c:v>68.959999999999994</c:v>
                  </c:pt>
                  <c:pt idx="78">
                    <c:v>107</c:v>
                  </c:pt>
                  <c:pt idx="79">
                    <c:v>331</c:v>
                  </c:pt>
                  <c:pt idx="80">
                    <c:v>898</c:v>
                  </c:pt>
                  <c:pt idx="81">
                    <c:v>202</c:v>
                  </c:pt>
                  <c:pt idx="82">
                    <c:v>110</c:v>
                  </c:pt>
                  <c:pt idx="83">
                    <c:v>79</c:v>
                  </c:pt>
                  <c:pt idx="84">
                    <c:v>126</c:v>
                  </c:pt>
                  <c:pt idx="85">
                    <c:v>2848</c:v>
                  </c:pt>
                  <c:pt idx="86">
                    <c:v>1347</c:v>
                  </c:pt>
                  <c:pt idx="87">
                    <c:v>587</c:v>
                  </c:pt>
                  <c:pt idx="88">
                    <c:v>94</c:v>
                  </c:pt>
                  <c:pt idx="89">
                    <c:v>105</c:v>
                  </c:pt>
                  <c:pt idx="90">
                    <c:v>104</c:v>
                  </c:pt>
                  <c:pt idx="91">
                    <c:v>1995</c:v>
                  </c:pt>
                  <c:pt idx="92">
                    <c:v>3347</c:v>
                  </c:pt>
                  <c:pt idx="93">
                    <c:v>399</c:v>
                  </c:pt>
                  <c:pt idx="94">
                    <c:v>175</c:v>
                  </c:pt>
                  <c:pt idx="95">
                    <c:v>800</c:v>
                  </c:pt>
                  <c:pt idx="96">
                    <c:v>3198</c:v>
                  </c:pt>
                  <c:pt idx="97">
                    <c:v>1014</c:v>
                  </c:pt>
                  <c:pt idx="98">
                    <c:v>129</c:v>
                  </c:pt>
                  <c:pt idx="99">
                    <c:v>434</c:v>
                  </c:pt>
                  <c:pt idx="100">
                    <c:v>3294</c:v>
                  </c:pt>
                  <c:pt idx="101">
                    <c:v>521</c:v>
                  </c:pt>
                  <c:pt idx="102">
                    <c:v>383</c:v>
                  </c:pt>
                  <c:pt idx="103">
                    <c:v>221</c:v>
                  </c:pt>
                  <c:pt idx="104">
                    <c:v>2761</c:v>
                  </c:pt>
                  <c:pt idx="105">
                    <c:v>744</c:v>
                  </c:pt>
                  <c:pt idx="106">
                    <c:v>190</c:v>
                  </c:pt>
                  <c:pt idx="107">
                    <c:v>722</c:v>
                  </c:pt>
                  <c:pt idx="108">
                    <c:v>6389</c:v>
                  </c:pt>
                  <c:pt idx="109">
                    <c:v>501</c:v>
                  </c:pt>
                  <c:pt idx="110">
                    <c:v>78</c:v>
                  </c:pt>
                  <c:pt idx="111">
                    <c:v>1003</c:v>
                  </c:pt>
                  <c:pt idx="112">
                    <c:v>548</c:v>
                  </c:pt>
                  <c:pt idx="113">
                    <c:v>157</c:v>
                  </c:pt>
                  <c:pt idx="114">
                    <c:v>73</c:v>
                  </c:pt>
                  <c:pt idx="115">
                    <c:v>289</c:v>
                  </c:pt>
                  <c:pt idx="116">
                    <c:v>3201</c:v>
                  </c:pt>
                  <c:pt idx="117">
                    <c:v>446</c:v>
                  </c:pt>
                  <c:pt idx="118">
                    <c:v>73</c:v>
                  </c:pt>
                  <c:pt idx="119">
                    <c:v>134</c:v>
                  </c:pt>
                  <c:pt idx="120">
                    <c:v>6039</c:v>
                  </c:pt>
                  <c:pt idx="121">
                    <c:v>218</c:v>
                  </c:pt>
                  <c:pt idx="122">
                    <c:v>79</c:v>
                  </c:pt>
                </c:numCache>
              </c:numRef>
            </c:plus>
            <c:minus>
              <c:numRef>
                <c:f>Bicarbonate!$AC$6:$AC$128</c:f>
                <c:numCache>
                  <c:formatCode>General</c:formatCode>
                  <c:ptCount val="123"/>
                  <c:pt idx="0">
                    <c:v>374</c:v>
                  </c:pt>
                  <c:pt idx="1">
                    <c:v>224</c:v>
                  </c:pt>
                  <c:pt idx="2">
                    <c:v>989</c:v>
                  </c:pt>
                  <c:pt idx="3">
                    <c:v>6237</c:v>
                  </c:pt>
                  <c:pt idx="4">
                    <c:v>8696</c:v>
                  </c:pt>
                  <c:pt idx="5">
                    <c:v>2473</c:v>
                  </c:pt>
                  <c:pt idx="6">
                    <c:v>741</c:v>
                  </c:pt>
                  <c:pt idx="7">
                    <c:v>346</c:v>
                  </c:pt>
                  <c:pt idx="8">
                    <c:v>219</c:v>
                  </c:pt>
                  <c:pt idx="9">
                    <c:v>8192</c:v>
                  </c:pt>
                  <c:pt idx="10">
                    <c:v>17477</c:v>
                  </c:pt>
                  <c:pt idx="11">
                    <c:v>4026</c:v>
                  </c:pt>
                  <c:pt idx="12">
                    <c:v>327</c:v>
                  </c:pt>
                  <c:pt idx="13">
                    <c:v>277</c:v>
                  </c:pt>
                  <c:pt idx="14">
                    <c:v>2373</c:v>
                  </c:pt>
                  <c:pt idx="15">
                    <c:v>9922</c:v>
                  </c:pt>
                  <c:pt idx="16">
                    <c:v>1482</c:v>
                  </c:pt>
                  <c:pt idx="17">
                    <c:v>1010</c:v>
                  </c:pt>
                  <c:pt idx="18">
                    <c:v>325</c:v>
                  </c:pt>
                  <c:pt idx="19">
                    <c:v>153</c:v>
                  </c:pt>
                  <c:pt idx="20">
                    <c:v>417</c:v>
                  </c:pt>
                  <c:pt idx="21">
                    <c:v>16289</c:v>
                  </c:pt>
                  <c:pt idx="22">
                    <c:v>17014</c:v>
                  </c:pt>
                  <c:pt idx="23">
                    <c:v>4148</c:v>
                  </c:pt>
                  <c:pt idx="24">
                    <c:v>1352</c:v>
                  </c:pt>
                  <c:pt idx="25">
                    <c:v>369</c:v>
                  </c:pt>
                  <c:pt idx="26">
                    <c:v>160</c:v>
                  </c:pt>
                  <c:pt idx="27">
                    <c:v>123</c:v>
                  </c:pt>
                  <c:pt idx="28">
                    <c:v>511</c:v>
                  </c:pt>
                  <c:pt idx="29">
                    <c:v>6872</c:v>
                  </c:pt>
                  <c:pt idx="30">
                    <c:v>398</c:v>
                  </c:pt>
                  <c:pt idx="31">
                    <c:v>587</c:v>
                  </c:pt>
                  <c:pt idx="32">
                    <c:v>1062</c:v>
                  </c:pt>
                  <c:pt idx="33">
                    <c:v>206</c:v>
                  </c:pt>
                  <c:pt idx="34">
                    <c:v>112</c:v>
                  </c:pt>
                  <c:pt idx="35">
                    <c:v>122</c:v>
                  </c:pt>
                  <c:pt idx="36">
                    <c:v>273</c:v>
                  </c:pt>
                  <c:pt idx="37">
                    <c:v>651</c:v>
                  </c:pt>
                  <c:pt idx="38">
                    <c:v>3072</c:v>
                  </c:pt>
                  <c:pt idx="39">
                    <c:v>6858</c:v>
                  </c:pt>
                  <c:pt idx="40">
                    <c:v>5140</c:v>
                  </c:pt>
                  <c:pt idx="41">
                    <c:v>2577</c:v>
                  </c:pt>
                  <c:pt idx="42">
                    <c:v>2113</c:v>
                  </c:pt>
                  <c:pt idx="43">
                    <c:v>790</c:v>
                  </c:pt>
                  <c:pt idx="44">
                    <c:v>220</c:v>
                  </c:pt>
                  <c:pt idx="45">
                    <c:v>138</c:v>
                  </c:pt>
                  <c:pt idx="46">
                    <c:v>101</c:v>
                  </c:pt>
                  <c:pt idx="47">
                    <c:v>122</c:v>
                  </c:pt>
                  <c:pt idx="48">
                    <c:v>444</c:v>
                  </c:pt>
                  <c:pt idx="49">
                    <c:v>2752</c:v>
                  </c:pt>
                  <c:pt idx="50">
                    <c:v>3344</c:v>
                  </c:pt>
                  <c:pt idx="51">
                    <c:v>2166</c:v>
                  </c:pt>
                  <c:pt idx="52">
                    <c:v>490</c:v>
                  </c:pt>
                  <c:pt idx="53">
                    <c:v>241</c:v>
                  </c:pt>
                  <c:pt idx="54">
                    <c:v>255</c:v>
                  </c:pt>
                  <c:pt idx="55">
                    <c:v>194</c:v>
                  </c:pt>
                  <c:pt idx="56">
                    <c:v>94</c:v>
                  </c:pt>
                  <c:pt idx="57">
                    <c:v>251</c:v>
                  </c:pt>
                  <c:pt idx="58">
                    <c:v>2328</c:v>
                  </c:pt>
                  <c:pt idx="59">
                    <c:v>2036</c:v>
                  </c:pt>
                  <c:pt idx="60">
                    <c:v>253</c:v>
                  </c:pt>
                  <c:pt idx="61">
                    <c:v>99</c:v>
                  </c:pt>
                  <c:pt idx="62">
                    <c:v>457</c:v>
                  </c:pt>
                  <c:pt idx="63">
                    <c:v>4637</c:v>
                  </c:pt>
                  <c:pt idx="64">
                    <c:v>872</c:v>
                  </c:pt>
                  <c:pt idx="65">
                    <c:v>457</c:v>
                  </c:pt>
                  <c:pt idx="66">
                    <c:v>269</c:v>
                  </c:pt>
                  <c:pt idx="67">
                    <c:v>281</c:v>
                  </c:pt>
                  <c:pt idx="68">
                    <c:v>156</c:v>
                  </c:pt>
                  <c:pt idx="69">
                    <c:v>96</c:v>
                  </c:pt>
                  <c:pt idx="70">
                    <c:v>93</c:v>
                  </c:pt>
                  <c:pt idx="71">
                    <c:v>951</c:v>
                  </c:pt>
                  <c:pt idx="72">
                    <c:v>2856</c:v>
                  </c:pt>
                  <c:pt idx="73">
                    <c:v>2325</c:v>
                  </c:pt>
                  <c:pt idx="74">
                    <c:v>770</c:v>
                  </c:pt>
                  <c:pt idx="75">
                    <c:v>233</c:v>
                  </c:pt>
                  <c:pt idx="76">
                    <c:v>93</c:v>
                  </c:pt>
                  <c:pt idx="77">
                    <c:v>68.959999999999994</c:v>
                  </c:pt>
                  <c:pt idx="78">
                    <c:v>107</c:v>
                  </c:pt>
                  <c:pt idx="79">
                    <c:v>331</c:v>
                  </c:pt>
                  <c:pt idx="80">
                    <c:v>898</c:v>
                  </c:pt>
                  <c:pt idx="81">
                    <c:v>202</c:v>
                  </c:pt>
                  <c:pt idx="82">
                    <c:v>110</c:v>
                  </c:pt>
                  <c:pt idx="83">
                    <c:v>79</c:v>
                  </c:pt>
                  <c:pt idx="84">
                    <c:v>126</c:v>
                  </c:pt>
                  <c:pt idx="85">
                    <c:v>2848</c:v>
                  </c:pt>
                  <c:pt idx="86">
                    <c:v>1347</c:v>
                  </c:pt>
                  <c:pt idx="87">
                    <c:v>587</c:v>
                  </c:pt>
                  <c:pt idx="88">
                    <c:v>94</c:v>
                  </c:pt>
                  <c:pt idx="89">
                    <c:v>105</c:v>
                  </c:pt>
                  <c:pt idx="90">
                    <c:v>104</c:v>
                  </c:pt>
                  <c:pt idx="91">
                    <c:v>1995</c:v>
                  </c:pt>
                  <c:pt idx="92">
                    <c:v>3347</c:v>
                  </c:pt>
                  <c:pt idx="93">
                    <c:v>399</c:v>
                  </c:pt>
                  <c:pt idx="94">
                    <c:v>175</c:v>
                  </c:pt>
                  <c:pt idx="95">
                    <c:v>800</c:v>
                  </c:pt>
                  <c:pt idx="96">
                    <c:v>3198</c:v>
                  </c:pt>
                  <c:pt idx="97">
                    <c:v>1014</c:v>
                  </c:pt>
                  <c:pt idx="98">
                    <c:v>129</c:v>
                  </c:pt>
                  <c:pt idx="99">
                    <c:v>434</c:v>
                  </c:pt>
                  <c:pt idx="100">
                    <c:v>3294</c:v>
                  </c:pt>
                  <c:pt idx="101">
                    <c:v>521</c:v>
                  </c:pt>
                  <c:pt idx="102">
                    <c:v>383</c:v>
                  </c:pt>
                  <c:pt idx="103">
                    <c:v>221</c:v>
                  </c:pt>
                  <c:pt idx="104">
                    <c:v>2761</c:v>
                  </c:pt>
                  <c:pt idx="105">
                    <c:v>744</c:v>
                  </c:pt>
                  <c:pt idx="106">
                    <c:v>190</c:v>
                  </c:pt>
                  <c:pt idx="107">
                    <c:v>722</c:v>
                  </c:pt>
                  <c:pt idx="108">
                    <c:v>6389</c:v>
                  </c:pt>
                  <c:pt idx="109">
                    <c:v>501</c:v>
                  </c:pt>
                  <c:pt idx="110">
                    <c:v>78</c:v>
                  </c:pt>
                  <c:pt idx="111">
                    <c:v>1003</c:v>
                  </c:pt>
                  <c:pt idx="112">
                    <c:v>548</c:v>
                  </c:pt>
                  <c:pt idx="113">
                    <c:v>157</c:v>
                  </c:pt>
                  <c:pt idx="114">
                    <c:v>73</c:v>
                  </c:pt>
                  <c:pt idx="115">
                    <c:v>289</c:v>
                  </c:pt>
                  <c:pt idx="116">
                    <c:v>3201</c:v>
                  </c:pt>
                  <c:pt idx="117">
                    <c:v>446</c:v>
                  </c:pt>
                  <c:pt idx="118">
                    <c:v>73</c:v>
                  </c:pt>
                  <c:pt idx="119">
                    <c:v>134</c:v>
                  </c:pt>
                  <c:pt idx="120">
                    <c:v>6039</c:v>
                  </c:pt>
                  <c:pt idx="121">
                    <c:v>218</c:v>
                  </c:pt>
                  <c:pt idx="122">
                    <c:v>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Bicarbonate!$Y$6:$Y$128</c:f>
              <c:numCache>
                <c:formatCode>General</c:formatCode>
                <c:ptCount val="123"/>
                <c:pt idx="0">
                  <c:v>1796</c:v>
                </c:pt>
                <c:pt idx="1">
                  <c:v>956</c:v>
                </c:pt>
                <c:pt idx="2">
                  <c:v>5140</c:v>
                </c:pt>
                <c:pt idx="3">
                  <c:v>34184</c:v>
                </c:pt>
                <c:pt idx="4">
                  <c:v>47540</c:v>
                </c:pt>
                <c:pt idx="5">
                  <c:v>13298</c:v>
                </c:pt>
                <c:pt idx="6">
                  <c:v>4114</c:v>
                </c:pt>
                <c:pt idx="7">
                  <c:v>1906</c:v>
                </c:pt>
                <c:pt idx="8">
                  <c:v>1050</c:v>
                </c:pt>
                <c:pt idx="9">
                  <c:v>48209</c:v>
                </c:pt>
                <c:pt idx="10">
                  <c:v>90299</c:v>
                </c:pt>
                <c:pt idx="11">
                  <c:v>25319</c:v>
                </c:pt>
                <c:pt idx="12">
                  <c:v>2156</c:v>
                </c:pt>
                <c:pt idx="13">
                  <c:v>1859</c:v>
                </c:pt>
                <c:pt idx="14">
                  <c:v>17734</c:v>
                </c:pt>
                <c:pt idx="15">
                  <c:v>66706</c:v>
                </c:pt>
                <c:pt idx="16">
                  <c:v>10512</c:v>
                </c:pt>
                <c:pt idx="17">
                  <c:v>7771</c:v>
                </c:pt>
                <c:pt idx="18">
                  <c:v>2627</c:v>
                </c:pt>
                <c:pt idx="19">
                  <c:v>1024</c:v>
                </c:pt>
                <c:pt idx="20">
                  <c:v>3166</c:v>
                </c:pt>
                <c:pt idx="21">
                  <c:v>98710</c:v>
                </c:pt>
                <c:pt idx="22">
                  <c:v>103196</c:v>
                </c:pt>
                <c:pt idx="23">
                  <c:v>34651</c:v>
                </c:pt>
                <c:pt idx="24">
                  <c:v>11459</c:v>
                </c:pt>
                <c:pt idx="25">
                  <c:v>3476</c:v>
                </c:pt>
                <c:pt idx="26">
                  <c:v>1369</c:v>
                </c:pt>
                <c:pt idx="27">
                  <c:v>880</c:v>
                </c:pt>
                <c:pt idx="28">
                  <c:v>4676</c:v>
                </c:pt>
                <c:pt idx="29">
                  <c:v>59499</c:v>
                </c:pt>
                <c:pt idx="30">
                  <c:v>3329</c:v>
                </c:pt>
                <c:pt idx="31">
                  <c:v>6044</c:v>
                </c:pt>
                <c:pt idx="32">
                  <c:v>10141</c:v>
                </c:pt>
                <c:pt idx="33">
                  <c:v>2242</c:v>
                </c:pt>
                <c:pt idx="34">
                  <c:v>878</c:v>
                </c:pt>
                <c:pt idx="35">
                  <c:v>881</c:v>
                </c:pt>
                <c:pt idx="36">
                  <c:v>2638</c:v>
                </c:pt>
                <c:pt idx="37">
                  <c:v>7233</c:v>
                </c:pt>
                <c:pt idx="38">
                  <c:v>37990</c:v>
                </c:pt>
                <c:pt idx="39">
                  <c:v>68741</c:v>
                </c:pt>
                <c:pt idx="40">
                  <c:v>56739</c:v>
                </c:pt>
                <c:pt idx="41">
                  <c:v>27334</c:v>
                </c:pt>
                <c:pt idx="42">
                  <c:v>20580</c:v>
                </c:pt>
                <c:pt idx="43">
                  <c:v>8300</c:v>
                </c:pt>
                <c:pt idx="44">
                  <c:v>2668</c:v>
                </c:pt>
                <c:pt idx="45">
                  <c:v>1475</c:v>
                </c:pt>
                <c:pt idx="46">
                  <c:v>761</c:v>
                </c:pt>
                <c:pt idx="47">
                  <c:v>915</c:v>
                </c:pt>
                <c:pt idx="48">
                  <c:v>5490</c:v>
                </c:pt>
                <c:pt idx="49">
                  <c:v>38402</c:v>
                </c:pt>
                <c:pt idx="50">
                  <c:v>47478</c:v>
                </c:pt>
                <c:pt idx="51">
                  <c:v>28953</c:v>
                </c:pt>
                <c:pt idx="52">
                  <c:v>6080</c:v>
                </c:pt>
                <c:pt idx="53">
                  <c:v>3362</c:v>
                </c:pt>
                <c:pt idx="54">
                  <c:v>3663</c:v>
                </c:pt>
                <c:pt idx="55">
                  <c:v>2720</c:v>
                </c:pt>
                <c:pt idx="56">
                  <c:v>709</c:v>
                </c:pt>
                <c:pt idx="57">
                  <c:v>3231</c:v>
                </c:pt>
                <c:pt idx="58">
                  <c:v>40333</c:v>
                </c:pt>
                <c:pt idx="59">
                  <c:v>24793</c:v>
                </c:pt>
                <c:pt idx="60">
                  <c:v>3918</c:v>
                </c:pt>
                <c:pt idx="61">
                  <c:v>1246</c:v>
                </c:pt>
                <c:pt idx="62">
                  <c:v>6760</c:v>
                </c:pt>
                <c:pt idx="63">
                  <c:v>59371</c:v>
                </c:pt>
                <c:pt idx="64">
                  <c:v>13101</c:v>
                </c:pt>
                <c:pt idx="65">
                  <c:v>6131</c:v>
                </c:pt>
                <c:pt idx="66">
                  <c:v>3200</c:v>
                </c:pt>
                <c:pt idx="67">
                  <c:v>4279</c:v>
                </c:pt>
                <c:pt idx="68">
                  <c:v>2482</c:v>
                </c:pt>
                <c:pt idx="69">
                  <c:v>1230</c:v>
                </c:pt>
                <c:pt idx="70">
                  <c:v>661</c:v>
                </c:pt>
                <c:pt idx="71">
                  <c:v>14924</c:v>
                </c:pt>
                <c:pt idx="72">
                  <c:v>48025</c:v>
                </c:pt>
                <c:pt idx="73">
                  <c:v>42117</c:v>
                </c:pt>
                <c:pt idx="74">
                  <c:v>10357</c:v>
                </c:pt>
                <c:pt idx="75">
                  <c:v>3332</c:v>
                </c:pt>
                <c:pt idx="76">
                  <c:v>1103</c:v>
                </c:pt>
                <c:pt idx="77">
                  <c:v>585.86</c:v>
                </c:pt>
                <c:pt idx="78">
                  <c:v>1115</c:v>
                </c:pt>
                <c:pt idx="79">
                  <c:v>4734</c:v>
                </c:pt>
                <c:pt idx="80">
                  <c:v>15395</c:v>
                </c:pt>
                <c:pt idx="81">
                  <c:v>1778</c:v>
                </c:pt>
                <c:pt idx="82">
                  <c:v>1423</c:v>
                </c:pt>
                <c:pt idx="83">
                  <c:v>692</c:v>
                </c:pt>
                <c:pt idx="84">
                  <c:v>1164</c:v>
                </c:pt>
                <c:pt idx="85">
                  <c:v>38143</c:v>
                </c:pt>
                <c:pt idx="86">
                  <c:v>21417</c:v>
                </c:pt>
                <c:pt idx="87">
                  <c:v>8139</c:v>
                </c:pt>
                <c:pt idx="88">
                  <c:v>1096</c:v>
                </c:pt>
                <c:pt idx="89">
                  <c:v>1297</c:v>
                </c:pt>
                <c:pt idx="90">
                  <c:v>941</c:v>
                </c:pt>
                <c:pt idx="91">
                  <c:v>31116</c:v>
                </c:pt>
                <c:pt idx="92">
                  <c:v>47316</c:v>
                </c:pt>
                <c:pt idx="93">
                  <c:v>5097</c:v>
                </c:pt>
                <c:pt idx="94">
                  <c:v>2289</c:v>
                </c:pt>
                <c:pt idx="95">
                  <c:v>11268</c:v>
                </c:pt>
                <c:pt idx="96">
                  <c:v>43615</c:v>
                </c:pt>
                <c:pt idx="97">
                  <c:v>11919</c:v>
                </c:pt>
                <c:pt idx="98">
                  <c:v>1427</c:v>
                </c:pt>
                <c:pt idx="99">
                  <c:v>5331</c:v>
                </c:pt>
                <c:pt idx="100">
                  <c:v>40881</c:v>
                </c:pt>
                <c:pt idx="101">
                  <c:v>5774</c:v>
                </c:pt>
                <c:pt idx="102">
                  <c:v>4014</c:v>
                </c:pt>
                <c:pt idx="103">
                  <c:v>2558</c:v>
                </c:pt>
                <c:pt idx="104">
                  <c:v>34178</c:v>
                </c:pt>
                <c:pt idx="105">
                  <c:v>8832</c:v>
                </c:pt>
                <c:pt idx="106">
                  <c:v>2193</c:v>
                </c:pt>
                <c:pt idx="107">
                  <c:v>9276</c:v>
                </c:pt>
                <c:pt idx="108">
                  <c:v>52216</c:v>
                </c:pt>
                <c:pt idx="109">
                  <c:v>5652</c:v>
                </c:pt>
                <c:pt idx="110">
                  <c:v>778</c:v>
                </c:pt>
                <c:pt idx="111">
                  <c:v>12105</c:v>
                </c:pt>
                <c:pt idx="112">
                  <c:v>6222</c:v>
                </c:pt>
                <c:pt idx="113">
                  <c:v>1652</c:v>
                </c:pt>
                <c:pt idx="114">
                  <c:v>729</c:v>
                </c:pt>
                <c:pt idx="115">
                  <c:v>3375</c:v>
                </c:pt>
                <c:pt idx="116">
                  <c:v>34674</c:v>
                </c:pt>
                <c:pt idx="117">
                  <c:v>4927</c:v>
                </c:pt>
                <c:pt idx="118">
                  <c:v>744</c:v>
                </c:pt>
                <c:pt idx="119">
                  <c:v>1310</c:v>
                </c:pt>
                <c:pt idx="120">
                  <c:v>43989</c:v>
                </c:pt>
                <c:pt idx="121">
                  <c:v>2402</c:v>
                </c:pt>
                <c:pt idx="122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F-4555-8BBB-CC3E5CCD7353}"/>
            </c:ext>
          </c:extLst>
        </c:ser>
        <c:ser>
          <c:idx val="1"/>
          <c:order val="1"/>
          <c:tx>
            <c:strRef>
              <c:f>Bicarbonate!$AE$2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Bicarbonate!$AI$6:$AI$128</c:f>
                <c:numCache>
                  <c:formatCode>General</c:formatCode>
                  <c:ptCount val="123"/>
                  <c:pt idx="0">
                    <c:v>374</c:v>
                  </c:pt>
                  <c:pt idx="1">
                    <c:v>223.85</c:v>
                  </c:pt>
                  <c:pt idx="2">
                    <c:v>989</c:v>
                  </c:pt>
                  <c:pt idx="3">
                    <c:v>6237</c:v>
                  </c:pt>
                  <c:pt idx="4">
                    <c:v>8696</c:v>
                  </c:pt>
                  <c:pt idx="5">
                    <c:v>2473</c:v>
                  </c:pt>
                  <c:pt idx="6">
                    <c:v>741</c:v>
                  </c:pt>
                  <c:pt idx="7">
                    <c:v>346</c:v>
                  </c:pt>
                  <c:pt idx="8">
                    <c:v>219</c:v>
                  </c:pt>
                  <c:pt idx="9">
                    <c:v>8191</c:v>
                  </c:pt>
                  <c:pt idx="10">
                    <c:v>17477</c:v>
                  </c:pt>
                  <c:pt idx="11">
                    <c:v>4025</c:v>
                  </c:pt>
                  <c:pt idx="12">
                    <c:v>327</c:v>
                  </c:pt>
                  <c:pt idx="13">
                    <c:v>277</c:v>
                  </c:pt>
                  <c:pt idx="14">
                    <c:v>2372</c:v>
                  </c:pt>
                  <c:pt idx="15">
                    <c:v>9922</c:v>
                  </c:pt>
                  <c:pt idx="16">
                    <c:v>1482</c:v>
                  </c:pt>
                  <c:pt idx="17">
                    <c:v>1010</c:v>
                  </c:pt>
                  <c:pt idx="18">
                    <c:v>325</c:v>
                  </c:pt>
                  <c:pt idx="19">
                    <c:v>153</c:v>
                  </c:pt>
                  <c:pt idx="20">
                    <c:v>417</c:v>
                  </c:pt>
                  <c:pt idx="21">
                    <c:v>16289</c:v>
                  </c:pt>
                  <c:pt idx="22">
                    <c:v>17014</c:v>
                  </c:pt>
                  <c:pt idx="23">
                    <c:v>4148</c:v>
                  </c:pt>
                  <c:pt idx="24">
                    <c:v>1352</c:v>
                  </c:pt>
                  <c:pt idx="25">
                    <c:v>369</c:v>
                  </c:pt>
                  <c:pt idx="26">
                    <c:v>160</c:v>
                  </c:pt>
                  <c:pt idx="27">
                    <c:v>122.98</c:v>
                  </c:pt>
                  <c:pt idx="28">
                    <c:v>511</c:v>
                  </c:pt>
                  <c:pt idx="29">
                    <c:v>6871</c:v>
                  </c:pt>
                  <c:pt idx="30">
                    <c:v>398</c:v>
                  </c:pt>
                  <c:pt idx="31">
                    <c:v>587</c:v>
                  </c:pt>
                  <c:pt idx="32">
                    <c:v>1062</c:v>
                  </c:pt>
                  <c:pt idx="33">
                    <c:v>206</c:v>
                  </c:pt>
                  <c:pt idx="34">
                    <c:v>111.93</c:v>
                  </c:pt>
                  <c:pt idx="35">
                    <c:v>122.31</c:v>
                  </c:pt>
                  <c:pt idx="36">
                    <c:v>273</c:v>
                  </c:pt>
                  <c:pt idx="37">
                    <c:v>650</c:v>
                  </c:pt>
                  <c:pt idx="38">
                    <c:v>3071</c:v>
                  </c:pt>
                  <c:pt idx="39">
                    <c:v>6857</c:v>
                  </c:pt>
                  <c:pt idx="40">
                    <c:v>5138</c:v>
                  </c:pt>
                  <c:pt idx="41">
                    <c:v>2577</c:v>
                  </c:pt>
                  <c:pt idx="42">
                    <c:v>2113</c:v>
                  </c:pt>
                  <c:pt idx="43">
                    <c:v>790</c:v>
                  </c:pt>
                  <c:pt idx="44">
                    <c:v>220</c:v>
                  </c:pt>
                  <c:pt idx="45">
                    <c:v>138</c:v>
                  </c:pt>
                  <c:pt idx="46">
                    <c:v>101.31</c:v>
                  </c:pt>
                  <c:pt idx="47">
                    <c:v>122.37</c:v>
                  </c:pt>
                  <c:pt idx="48">
                    <c:v>444</c:v>
                  </c:pt>
                  <c:pt idx="49">
                    <c:v>2751</c:v>
                  </c:pt>
                  <c:pt idx="50">
                    <c:v>3342</c:v>
                  </c:pt>
                  <c:pt idx="51">
                    <c:v>2165</c:v>
                  </c:pt>
                  <c:pt idx="52">
                    <c:v>490</c:v>
                  </c:pt>
                  <c:pt idx="53">
                    <c:v>241</c:v>
                  </c:pt>
                  <c:pt idx="54">
                    <c:v>255</c:v>
                  </c:pt>
                  <c:pt idx="55">
                    <c:v>193</c:v>
                  </c:pt>
                  <c:pt idx="56">
                    <c:v>93.85</c:v>
                  </c:pt>
                  <c:pt idx="57">
                    <c:v>251</c:v>
                  </c:pt>
                  <c:pt idx="58">
                    <c:v>2327</c:v>
                  </c:pt>
                  <c:pt idx="59">
                    <c:v>2035</c:v>
                  </c:pt>
                  <c:pt idx="60">
                    <c:v>253</c:v>
                  </c:pt>
                  <c:pt idx="61">
                    <c:v>99</c:v>
                  </c:pt>
                  <c:pt idx="62">
                    <c:v>457</c:v>
                  </c:pt>
                  <c:pt idx="63">
                    <c:v>4635</c:v>
                  </c:pt>
                  <c:pt idx="64">
                    <c:v>871</c:v>
                  </c:pt>
                  <c:pt idx="65">
                    <c:v>457</c:v>
                  </c:pt>
                  <c:pt idx="66">
                    <c:v>269</c:v>
                  </c:pt>
                  <c:pt idx="67">
                    <c:v>281</c:v>
                  </c:pt>
                  <c:pt idx="68">
                    <c:v>156</c:v>
                  </c:pt>
                  <c:pt idx="69">
                    <c:v>96</c:v>
                  </c:pt>
                  <c:pt idx="70">
                    <c:v>93.11</c:v>
                  </c:pt>
                  <c:pt idx="71">
                    <c:v>951</c:v>
                  </c:pt>
                  <c:pt idx="72">
                    <c:v>2854</c:v>
                  </c:pt>
                  <c:pt idx="73">
                    <c:v>2323</c:v>
                  </c:pt>
                  <c:pt idx="74">
                    <c:v>770</c:v>
                  </c:pt>
                  <c:pt idx="75">
                    <c:v>232</c:v>
                  </c:pt>
                  <c:pt idx="76">
                    <c:v>93</c:v>
                  </c:pt>
                  <c:pt idx="77">
                    <c:v>68.959999999999994</c:v>
                  </c:pt>
                  <c:pt idx="78">
                    <c:v>107</c:v>
                  </c:pt>
                  <c:pt idx="79">
                    <c:v>331</c:v>
                  </c:pt>
                  <c:pt idx="80">
                    <c:v>898</c:v>
                  </c:pt>
                  <c:pt idx="81">
                    <c:v>202</c:v>
                  </c:pt>
                  <c:pt idx="82">
                    <c:v>110</c:v>
                  </c:pt>
                  <c:pt idx="83">
                    <c:v>78.709999999999994</c:v>
                  </c:pt>
                  <c:pt idx="84">
                    <c:v>126</c:v>
                  </c:pt>
                  <c:pt idx="85">
                    <c:v>2847</c:v>
                  </c:pt>
                  <c:pt idx="86">
                    <c:v>1346</c:v>
                  </c:pt>
                  <c:pt idx="87">
                    <c:v>586</c:v>
                  </c:pt>
                  <c:pt idx="88">
                    <c:v>94</c:v>
                  </c:pt>
                  <c:pt idx="89">
                    <c:v>104</c:v>
                  </c:pt>
                  <c:pt idx="90">
                    <c:v>103.82</c:v>
                  </c:pt>
                  <c:pt idx="91">
                    <c:v>1994</c:v>
                  </c:pt>
                  <c:pt idx="92">
                    <c:v>3345</c:v>
                  </c:pt>
                  <c:pt idx="93">
                    <c:v>399</c:v>
                  </c:pt>
                  <c:pt idx="94">
                    <c:v>175</c:v>
                  </c:pt>
                  <c:pt idx="95">
                    <c:v>799</c:v>
                  </c:pt>
                  <c:pt idx="96">
                    <c:v>3197</c:v>
                  </c:pt>
                  <c:pt idx="97">
                    <c:v>1014</c:v>
                  </c:pt>
                  <c:pt idx="98">
                    <c:v>128</c:v>
                  </c:pt>
                  <c:pt idx="99">
                    <c:v>434</c:v>
                  </c:pt>
                  <c:pt idx="100">
                    <c:v>3293</c:v>
                  </c:pt>
                  <c:pt idx="101">
                    <c:v>521</c:v>
                  </c:pt>
                  <c:pt idx="102">
                    <c:v>383</c:v>
                  </c:pt>
                  <c:pt idx="103">
                    <c:v>221</c:v>
                  </c:pt>
                  <c:pt idx="104">
                    <c:v>2760</c:v>
                  </c:pt>
                  <c:pt idx="105">
                    <c:v>744</c:v>
                  </c:pt>
                  <c:pt idx="106">
                    <c:v>190</c:v>
                  </c:pt>
                  <c:pt idx="107">
                    <c:v>722</c:v>
                  </c:pt>
                  <c:pt idx="108">
                    <c:v>6388</c:v>
                  </c:pt>
                  <c:pt idx="109">
                    <c:v>501</c:v>
                  </c:pt>
                  <c:pt idx="110">
                    <c:v>77.67</c:v>
                  </c:pt>
                  <c:pt idx="111">
                    <c:v>1003</c:v>
                  </c:pt>
                  <c:pt idx="112">
                    <c:v>547</c:v>
                  </c:pt>
                  <c:pt idx="113">
                    <c:v>157</c:v>
                  </c:pt>
                  <c:pt idx="114">
                    <c:v>73.25</c:v>
                  </c:pt>
                  <c:pt idx="115">
                    <c:v>289</c:v>
                  </c:pt>
                  <c:pt idx="116">
                    <c:v>3200</c:v>
                  </c:pt>
                  <c:pt idx="117">
                    <c:v>446</c:v>
                  </c:pt>
                  <c:pt idx="118">
                    <c:v>73.349999999999994</c:v>
                  </c:pt>
                  <c:pt idx="119">
                    <c:v>134</c:v>
                  </c:pt>
                  <c:pt idx="120">
                    <c:v>6039</c:v>
                  </c:pt>
                  <c:pt idx="121">
                    <c:v>218</c:v>
                  </c:pt>
                  <c:pt idx="122">
                    <c:v>78.94</c:v>
                  </c:pt>
                </c:numCache>
              </c:numRef>
            </c:plus>
            <c:minus>
              <c:numRef>
                <c:f>Bicarbonate!$AI$6:$AI$128</c:f>
                <c:numCache>
                  <c:formatCode>General</c:formatCode>
                  <c:ptCount val="123"/>
                  <c:pt idx="0">
                    <c:v>374</c:v>
                  </c:pt>
                  <c:pt idx="1">
                    <c:v>223.85</c:v>
                  </c:pt>
                  <c:pt idx="2">
                    <c:v>989</c:v>
                  </c:pt>
                  <c:pt idx="3">
                    <c:v>6237</c:v>
                  </c:pt>
                  <c:pt idx="4">
                    <c:v>8696</c:v>
                  </c:pt>
                  <c:pt idx="5">
                    <c:v>2473</c:v>
                  </c:pt>
                  <c:pt idx="6">
                    <c:v>741</c:v>
                  </c:pt>
                  <c:pt idx="7">
                    <c:v>346</c:v>
                  </c:pt>
                  <c:pt idx="8">
                    <c:v>219</c:v>
                  </c:pt>
                  <c:pt idx="9">
                    <c:v>8191</c:v>
                  </c:pt>
                  <c:pt idx="10">
                    <c:v>17477</c:v>
                  </c:pt>
                  <c:pt idx="11">
                    <c:v>4025</c:v>
                  </c:pt>
                  <c:pt idx="12">
                    <c:v>327</c:v>
                  </c:pt>
                  <c:pt idx="13">
                    <c:v>277</c:v>
                  </c:pt>
                  <c:pt idx="14">
                    <c:v>2372</c:v>
                  </c:pt>
                  <c:pt idx="15">
                    <c:v>9922</c:v>
                  </c:pt>
                  <c:pt idx="16">
                    <c:v>1482</c:v>
                  </c:pt>
                  <c:pt idx="17">
                    <c:v>1010</c:v>
                  </c:pt>
                  <c:pt idx="18">
                    <c:v>325</c:v>
                  </c:pt>
                  <c:pt idx="19">
                    <c:v>153</c:v>
                  </c:pt>
                  <c:pt idx="20">
                    <c:v>417</c:v>
                  </c:pt>
                  <c:pt idx="21">
                    <c:v>16289</c:v>
                  </c:pt>
                  <c:pt idx="22">
                    <c:v>17014</c:v>
                  </c:pt>
                  <c:pt idx="23">
                    <c:v>4148</c:v>
                  </c:pt>
                  <c:pt idx="24">
                    <c:v>1352</c:v>
                  </c:pt>
                  <c:pt idx="25">
                    <c:v>369</c:v>
                  </c:pt>
                  <c:pt idx="26">
                    <c:v>160</c:v>
                  </c:pt>
                  <c:pt idx="27">
                    <c:v>122.98</c:v>
                  </c:pt>
                  <c:pt idx="28">
                    <c:v>511</c:v>
                  </c:pt>
                  <c:pt idx="29">
                    <c:v>6871</c:v>
                  </c:pt>
                  <c:pt idx="30">
                    <c:v>398</c:v>
                  </c:pt>
                  <c:pt idx="31">
                    <c:v>587</c:v>
                  </c:pt>
                  <c:pt idx="32">
                    <c:v>1062</c:v>
                  </c:pt>
                  <c:pt idx="33">
                    <c:v>206</c:v>
                  </c:pt>
                  <c:pt idx="34">
                    <c:v>111.93</c:v>
                  </c:pt>
                  <c:pt idx="35">
                    <c:v>122.31</c:v>
                  </c:pt>
                  <c:pt idx="36">
                    <c:v>273</c:v>
                  </c:pt>
                  <c:pt idx="37">
                    <c:v>650</c:v>
                  </c:pt>
                  <c:pt idx="38">
                    <c:v>3071</c:v>
                  </c:pt>
                  <c:pt idx="39">
                    <c:v>6857</c:v>
                  </c:pt>
                  <c:pt idx="40">
                    <c:v>5138</c:v>
                  </c:pt>
                  <c:pt idx="41">
                    <c:v>2577</c:v>
                  </c:pt>
                  <c:pt idx="42">
                    <c:v>2113</c:v>
                  </c:pt>
                  <c:pt idx="43">
                    <c:v>790</c:v>
                  </c:pt>
                  <c:pt idx="44">
                    <c:v>220</c:v>
                  </c:pt>
                  <c:pt idx="45">
                    <c:v>138</c:v>
                  </c:pt>
                  <c:pt idx="46">
                    <c:v>101.31</c:v>
                  </c:pt>
                  <c:pt idx="47">
                    <c:v>122.37</c:v>
                  </c:pt>
                  <c:pt idx="48">
                    <c:v>444</c:v>
                  </c:pt>
                  <c:pt idx="49">
                    <c:v>2751</c:v>
                  </c:pt>
                  <c:pt idx="50">
                    <c:v>3342</c:v>
                  </c:pt>
                  <c:pt idx="51">
                    <c:v>2165</c:v>
                  </c:pt>
                  <c:pt idx="52">
                    <c:v>490</c:v>
                  </c:pt>
                  <c:pt idx="53">
                    <c:v>241</c:v>
                  </c:pt>
                  <c:pt idx="54">
                    <c:v>255</c:v>
                  </c:pt>
                  <c:pt idx="55">
                    <c:v>193</c:v>
                  </c:pt>
                  <c:pt idx="56">
                    <c:v>93.85</c:v>
                  </c:pt>
                  <c:pt idx="57">
                    <c:v>251</c:v>
                  </c:pt>
                  <c:pt idx="58">
                    <c:v>2327</c:v>
                  </c:pt>
                  <c:pt idx="59">
                    <c:v>2035</c:v>
                  </c:pt>
                  <c:pt idx="60">
                    <c:v>253</c:v>
                  </c:pt>
                  <c:pt idx="61">
                    <c:v>99</c:v>
                  </c:pt>
                  <c:pt idx="62">
                    <c:v>457</c:v>
                  </c:pt>
                  <c:pt idx="63">
                    <c:v>4635</c:v>
                  </c:pt>
                  <c:pt idx="64">
                    <c:v>871</c:v>
                  </c:pt>
                  <c:pt idx="65">
                    <c:v>457</c:v>
                  </c:pt>
                  <c:pt idx="66">
                    <c:v>269</c:v>
                  </c:pt>
                  <c:pt idx="67">
                    <c:v>281</c:v>
                  </c:pt>
                  <c:pt idx="68">
                    <c:v>156</c:v>
                  </c:pt>
                  <c:pt idx="69">
                    <c:v>96</c:v>
                  </c:pt>
                  <c:pt idx="70">
                    <c:v>93.11</c:v>
                  </c:pt>
                  <c:pt idx="71">
                    <c:v>951</c:v>
                  </c:pt>
                  <c:pt idx="72">
                    <c:v>2854</c:v>
                  </c:pt>
                  <c:pt idx="73">
                    <c:v>2323</c:v>
                  </c:pt>
                  <c:pt idx="74">
                    <c:v>770</c:v>
                  </c:pt>
                  <c:pt idx="75">
                    <c:v>232</c:v>
                  </c:pt>
                  <c:pt idx="76">
                    <c:v>93</c:v>
                  </c:pt>
                  <c:pt idx="77">
                    <c:v>68.959999999999994</c:v>
                  </c:pt>
                  <c:pt idx="78">
                    <c:v>107</c:v>
                  </c:pt>
                  <c:pt idx="79">
                    <c:v>331</c:v>
                  </c:pt>
                  <c:pt idx="80">
                    <c:v>898</c:v>
                  </c:pt>
                  <c:pt idx="81">
                    <c:v>202</c:v>
                  </c:pt>
                  <c:pt idx="82">
                    <c:v>110</c:v>
                  </c:pt>
                  <c:pt idx="83">
                    <c:v>78.709999999999994</c:v>
                  </c:pt>
                  <c:pt idx="84">
                    <c:v>126</c:v>
                  </c:pt>
                  <c:pt idx="85">
                    <c:v>2847</c:v>
                  </c:pt>
                  <c:pt idx="86">
                    <c:v>1346</c:v>
                  </c:pt>
                  <c:pt idx="87">
                    <c:v>586</c:v>
                  </c:pt>
                  <c:pt idx="88">
                    <c:v>94</c:v>
                  </c:pt>
                  <c:pt idx="89">
                    <c:v>104</c:v>
                  </c:pt>
                  <c:pt idx="90">
                    <c:v>103.82</c:v>
                  </c:pt>
                  <c:pt idx="91">
                    <c:v>1994</c:v>
                  </c:pt>
                  <c:pt idx="92">
                    <c:v>3345</c:v>
                  </c:pt>
                  <c:pt idx="93">
                    <c:v>399</c:v>
                  </c:pt>
                  <c:pt idx="94">
                    <c:v>175</c:v>
                  </c:pt>
                  <c:pt idx="95">
                    <c:v>799</c:v>
                  </c:pt>
                  <c:pt idx="96">
                    <c:v>3197</c:v>
                  </c:pt>
                  <c:pt idx="97">
                    <c:v>1014</c:v>
                  </c:pt>
                  <c:pt idx="98">
                    <c:v>128</c:v>
                  </c:pt>
                  <c:pt idx="99">
                    <c:v>434</c:v>
                  </c:pt>
                  <c:pt idx="100">
                    <c:v>3293</c:v>
                  </c:pt>
                  <c:pt idx="101">
                    <c:v>521</c:v>
                  </c:pt>
                  <c:pt idx="102">
                    <c:v>383</c:v>
                  </c:pt>
                  <c:pt idx="103">
                    <c:v>221</c:v>
                  </c:pt>
                  <c:pt idx="104">
                    <c:v>2760</c:v>
                  </c:pt>
                  <c:pt idx="105">
                    <c:v>744</c:v>
                  </c:pt>
                  <c:pt idx="106">
                    <c:v>190</c:v>
                  </c:pt>
                  <c:pt idx="107">
                    <c:v>722</c:v>
                  </c:pt>
                  <c:pt idx="108">
                    <c:v>6388</c:v>
                  </c:pt>
                  <c:pt idx="109">
                    <c:v>501</c:v>
                  </c:pt>
                  <c:pt idx="110">
                    <c:v>77.67</c:v>
                  </c:pt>
                  <c:pt idx="111">
                    <c:v>1003</c:v>
                  </c:pt>
                  <c:pt idx="112">
                    <c:v>547</c:v>
                  </c:pt>
                  <c:pt idx="113">
                    <c:v>157</c:v>
                  </c:pt>
                  <c:pt idx="114">
                    <c:v>73.25</c:v>
                  </c:pt>
                  <c:pt idx="115">
                    <c:v>289</c:v>
                  </c:pt>
                  <c:pt idx="116">
                    <c:v>3200</c:v>
                  </c:pt>
                  <c:pt idx="117">
                    <c:v>446</c:v>
                  </c:pt>
                  <c:pt idx="118">
                    <c:v>73.349999999999994</c:v>
                  </c:pt>
                  <c:pt idx="119">
                    <c:v>134</c:v>
                  </c:pt>
                  <c:pt idx="120">
                    <c:v>6039</c:v>
                  </c:pt>
                  <c:pt idx="121">
                    <c:v>218</c:v>
                  </c:pt>
                  <c:pt idx="122">
                    <c:v>78.94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Bicarbonate!$AH$6:$AH$128</c:f>
              <c:numCache>
                <c:formatCode>General</c:formatCode>
                <c:ptCount val="123"/>
                <c:pt idx="0">
                  <c:v>1796</c:v>
                </c:pt>
                <c:pt idx="1">
                  <c:v>955.83</c:v>
                </c:pt>
                <c:pt idx="2">
                  <c:v>5140</c:v>
                </c:pt>
                <c:pt idx="3">
                  <c:v>34184</c:v>
                </c:pt>
                <c:pt idx="4">
                  <c:v>47540</c:v>
                </c:pt>
                <c:pt idx="5">
                  <c:v>13298</c:v>
                </c:pt>
                <c:pt idx="6">
                  <c:v>4114</c:v>
                </c:pt>
                <c:pt idx="7">
                  <c:v>1906</c:v>
                </c:pt>
                <c:pt idx="8">
                  <c:v>1050</c:v>
                </c:pt>
                <c:pt idx="9">
                  <c:v>48209</c:v>
                </c:pt>
                <c:pt idx="10">
                  <c:v>90299</c:v>
                </c:pt>
                <c:pt idx="11">
                  <c:v>25319</c:v>
                </c:pt>
                <c:pt idx="12">
                  <c:v>2156</c:v>
                </c:pt>
                <c:pt idx="13">
                  <c:v>1859</c:v>
                </c:pt>
                <c:pt idx="14">
                  <c:v>17734</c:v>
                </c:pt>
                <c:pt idx="15">
                  <c:v>66706</c:v>
                </c:pt>
                <c:pt idx="16">
                  <c:v>10512</c:v>
                </c:pt>
                <c:pt idx="17">
                  <c:v>7771</c:v>
                </c:pt>
                <c:pt idx="18">
                  <c:v>2627</c:v>
                </c:pt>
                <c:pt idx="19">
                  <c:v>1024</c:v>
                </c:pt>
                <c:pt idx="20">
                  <c:v>3166</c:v>
                </c:pt>
                <c:pt idx="21">
                  <c:v>98710</c:v>
                </c:pt>
                <c:pt idx="22">
                  <c:v>103196</c:v>
                </c:pt>
                <c:pt idx="23">
                  <c:v>34651</c:v>
                </c:pt>
                <c:pt idx="24">
                  <c:v>11459</c:v>
                </c:pt>
                <c:pt idx="25">
                  <c:v>3476</c:v>
                </c:pt>
                <c:pt idx="26">
                  <c:v>1369</c:v>
                </c:pt>
                <c:pt idx="27">
                  <c:v>880.23</c:v>
                </c:pt>
                <c:pt idx="28">
                  <c:v>4676</c:v>
                </c:pt>
                <c:pt idx="29">
                  <c:v>59499</c:v>
                </c:pt>
                <c:pt idx="30">
                  <c:v>3329</c:v>
                </c:pt>
                <c:pt idx="31">
                  <c:v>6044</c:v>
                </c:pt>
                <c:pt idx="32">
                  <c:v>10141</c:v>
                </c:pt>
                <c:pt idx="33">
                  <c:v>2242</c:v>
                </c:pt>
                <c:pt idx="34">
                  <c:v>878.15</c:v>
                </c:pt>
                <c:pt idx="35">
                  <c:v>881.03</c:v>
                </c:pt>
                <c:pt idx="36">
                  <c:v>2638</c:v>
                </c:pt>
                <c:pt idx="37">
                  <c:v>7233</c:v>
                </c:pt>
                <c:pt idx="38">
                  <c:v>37990</c:v>
                </c:pt>
                <c:pt idx="39">
                  <c:v>68741</c:v>
                </c:pt>
                <c:pt idx="40">
                  <c:v>56739</c:v>
                </c:pt>
                <c:pt idx="41">
                  <c:v>27335</c:v>
                </c:pt>
                <c:pt idx="42">
                  <c:v>20580</c:v>
                </c:pt>
                <c:pt idx="43">
                  <c:v>8300</c:v>
                </c:pt>
                <c:pt idx="44">
                  <c:v>2668</c:v>
                </c:pt>
                <c:pt idx="45">
                  <c:v>1475</c:v>
                </c:pt>
                <c:pt idx="46">
                  <c:v>761.46</c:v>
                </c:pt>
                <c:pt idx="47">
                  <c:v>914.68</c:v>
                </c:pt>
                <c:pt idx="48">
                  <c:v>5490</c:v>
                </c:pt>
                <c:pt idx="49">
                  <c:v>38402</c:v>
                </c:pt>
                <c:pt idx="50">
                  <c:v>47478</c:v>
                </c:pt>
                <c:pt idx="51">
                  <c:v>28953</c:v>
                </c:pt>
                <c:pt idx="52">
                  <c:v>6080</c:v>
                </c:pt>
                <c:pt idx="53">
                  <c:v>3362</c:v>
                </c:pt>
                <c:pt idx="54">
                  <c:v>3663</c:v>
                </c:pt>
                <c:pt idx="55">
                  <c:v>2720</c:v>
                </c:pt>
                <c:pt idx="56">
                  <c:v>708.86</c:v>
                </c:pt>
                <c:pt idx="57">
                  <c:v>3231</c:v>
                </c:pt>
                <c:pt idx="58">
                  <c:v>40333</c:v>
                </c:pt>
                <c:pt idx="59">
                  <c:v>24793</c:v>
                </c:pt>
                <c:pt idx="60">
                  <c:v>3918</c:v>
                </c:pt>
                <c:pt idx="61">
                  <c:v>1246</c:v>
                </c:pt>
                <c:pt idx="62">
                  <c:v>6760</c:v>
                </c:pt>
                <c:pt idx="63">
                  <c:v>59371</c:v>
                </c:pt>
                <c:pt idx="64">
                  <c:v>13101</c:v>
                </c:pt>
                <c:pt idx="65">
                  <c:v>6131</c:v>
                </c:pt>
                <c:pt idx="66">
                  <c:v>3200</c:v>
                </c:pt>
                <c:pt idx="67">
                  <c:v>4279</c:v>
                </c:pt>
                <c:pt idx="68">
                  <c:v>2482</c:v>
                </c:pt>
                <c:pt idx="69">
                  <c:v>1230</c:v>
                </c:pt>
                <c:pt idx="70">
                  <c:v>660.52</c:v>
                </c:pt>
                <c:pt idx="71">
                  <c:v>14924</c:v>
                </c:pt>
                <c:pt idx="72">
                  <c:v>48025</c:v>
                </c:pt>
                <c:pt idx="73">
                  <c:v>42117</c:v>
                </c:pt>
                <c:pt idx="74">
                  <c:v>10357</c:v>
                </c:pt>
                <c:pt idx="75">
                  <c:v>3332</c:v>
                </c:pt>
                <c:pt idx="76">
                  <c:v>1103</c:v>
                </c:pt>
                <c:pt idx="77">
                  <c:v>585.86</c:v>
                </c:pt>
                <c:pt idx="78">
                  <c:v>1115</c:v>
                </c:pt>
                <c:pt idx="79">
                  <c:v>4734</c:v>
                </c:pt>
                <c:pt idx="80">
                  <c:v>15395</c:v>
                </c:pt>
                <c:pt idx="81">
                  <c:v>1778</c:v>
                </c:pt>
                <c:pt idx="82">
                  <c:v>1423</c:v>
                </c:pt>
                <c:pt idx="83">
                  <c:v>691.54</c:v>
                </c:pt>
                <c:pt idx="84">
                  <c:v>1164</c:v>
                </c:pt>
                <c:pt idx="85">
                  <c:v>38143</c:v>
                </c:pt>
                <c:pt idx="86">
                  <c:v>21417</c:v>
                </c:pt>
                <c:pt idx="87">
                  <c:v>8139</c:v>
                </c:pt>
                <c:pt idx="88">
                  <c:v>1096</c:v>
                </c:pt>
                <c:pt idx="89">
                  <c:v>1297</c:v>
                </c:pt>
                <c:pt idx="90">
                  <c:v>941.35</c:v>
                </c:pt>
                <c:pt idx="91">
                  <c:v>31116</c:v>
                </c:pt>
                <c:pt idx="92">
                  <c:v>47316</c:v>
                </c:pt>
                <c:pt idx="93">
                  <c:v>5097</c:v>
                </c:pt>
                <c:pt idx="94">
                  <c:v>2289</c:v>
                </c:pt>
                <c:pt idx="95">
                  <c:v>11269</c:v>
                </c:pt>
                <c:pt idx="96">
                  <c:v>43615</c:v>
                </c:pt>
                <c:pt idx="97">
                  <c:v>11919</c:v>
                </c:pt>
                <c:pt idx="98">
                  <c:v>1427</c:v>
                </c:pt>
                <c:pt idx="99">
                  <c:v>5331</c:v>
                </c:pt>
                <c:pt idx="100">
                  <c:v>40881</c:v>
                </c:pt>
                <c:pt idx="101">
                  <c:v>5774</c:v>
                </c:pt>
                <c:pt idx="102">
                  <c:v>4014</c:v>
                </c:pt>
                <c:pt idx="103">
                  <c:v>2558</c:v>
                </c:pt>
                <c:pt idx="104">
                  <c:v>34178</c:v>
                </c:pt>
                <c:pt idx="105">
                  <c:v>8832</c:v>
                </c:pt>
                <c:pt idx="106">
                  <c:v>2193</c:v>
                </c:pt>
                <c:pt idx="107">
                  <c:v>9276</c:v>
                </c:pt>
                <c:pt idx="108">
                  <c:v>52216</c:v>
                </c:pt>
                <c:pt idx="109">
                  <c:v>5652</c:v>
                </c:pt>
                <c:pt idx="110">
                  <c:v>777.69</c:v>
                </c:pt>
                <c:pt idx="111">
                  <c:v>12105</c:v>
                </c:pt>
                <c:pt idx="112">
                  <c:v>6222</c:v>
                </c:pt>
                <c:pt idx="113">
                  <c:v>1652</c:v>
                </c:pt>
                <c:pt idx="114">
                  <c:v>729.47</c:v>
                </c:pt>
                <c:pt idx="115">
                  <c:v>3375</c:v>
                </c:pt>
                <c:pt idx="116">
                  <c:v>34674</c:v>
                </c:pt>
                <c:pt idx="117">
                  <c:v>4927</c:v>
                </c:pt>
                <c:pt idx="118">
                  <c:v>743.92</c:v>
                </c:pt>
                <c:pt idx="119">
                  <c:v>1310</c:v>
                </c:pt>
                <c:pt idx="120">
                  <c:v>43990</c:v>
                </c:pt>
                <c:pt idx="121">
                  <c:v>2402</c:v>
                </c:pt>
                <c:pt idx="122">
                  <c:v>847.2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F-4555-8BBB-CC3E5CCD7353}"/>
            </c:ext>
          </c:extLst>
        </c:ser>
        <c:ser>
          <c:idx val="2"/>
          <c:order val="2"/>
          <c:tx>
            <c:strRef>
              <c:f>Bicarbonate!$AK$2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Bicarbonate!$AO$6:$AO$128</c:f>
                <c:numCache>
                  <c:formatCode>General</c:formatCode>
                  <c:ptCount val="123"/>
                  <c:pt idx="0">
                    <c:v>1129</c:v>
                  </c:pt>
                  <c:pt idx="1">
                    <c:v>863.51</c:v>
                  </c:pt>
                  <c:pt idx="2">
                    <c:v>2544</c:v>
                  </c:pt>
                  <c:pt idx="3">
                    <c:v>14234</c:v>
                  </c:pt>
                  <c:pt idx="4">
                    <c:v>20590</c:v>
                  </c:pt>
                  <c:pt idx="5">
                    <c:v>5762</c:v>
                  </c:pt>
                  <c:pt idx="6">
                    <c:v>1918</c:v>
                  </c:pt>
                  <c:pt idx="7">
                    <c:v>1013</c:v>
                  </c:pt>
                  <c:pt idx="8">
                    <c:v>869.55</c:v>
                  </c:pt>
                  <c:pt idx="9">
                    <c:v>19711</c:v>
                  </c:pt>
                  <c:pt idx="10">
                    <c:v>45556</c:v>
                  </c:pt>
                  <c:pt idx="11">
                    <c:v>7886</c:v>
                  </c:pt>
                  <c:pt idx="12">
                    <c:v>821</c:v>
                  </c:pt>
                  <c:pt idx="13">
                    <c:v>646</c:v>
                  </c:pt>
                  <c:pt idx="14">
                    <c:v>4406</c:v>
                  </c:pt>
                  <c:pt idx="15">
                    <c:v>21842</c:v>
                  </c:pt>
                  <c:pt idx="16">
                    <c:v>3085</c:v>
                  </c:pt>
                  <c:pt idx="17">
                    <c:v>2315</c:v>
                  </c:pt>
                  <c:pt idx="18">
                    <c:v>609</c:v>
                  </c:pt>
                  <c:pt idx="19">
                    <c:v>387.91</c:v>
                  </c:pt>
                  <c:pt idx="20">
                    <c:v>1162</c:v>
                  </c:pt>
                  <c:pt idx="21">
                    <c:v>37393</c:v>
                  </c:pt>
                  <c:pt idx="22">
                    <c:v>35236</c:v>
                  </c:pt>
                  <c:pt idx="23">
                    <c:v>8479</c:v>
                  </c:pt>
                  <c:pt idx="24">
                    <c:v>2868</c:v>
                  </c:pt>
                  <c:pt idx="25">
                    <c:v>674</c:v>
                  </c:pt>
                  <c:pt idx="26">
                    <c:v>338</c:v>
                  </c:pt>
                  <c:pt idx="27">
                    <c:v>330.22</c:v>
                  </c:pt>
                  <c:pt idx="28">
                    <c:v>906</c:v>
                  </c:pt>
                  <c:pt idx="29">
                    <c:v>11915</c:v>
                  </c:pt>
                  <c:pt idx="30">
                    <c:v>1275</c:v>
                  </c:pt>
                  <c:pt idx="31">
                    <c:v>1068</c:v>
                  </c:pt>
                  <c:pt idx="32">
                    <c:v>3913</c:v>
                  </c:pt>
                  <c:pt idx="33">
                    <c:v>343</c:v>
                  </c:pt>
                  <c:pt idx="34">
                    <c:v>297.82</c:v>
                  </c:pt>
                  <c:pt idx="35">
                    <c:v>419.25</c:v>
                  </c:pt>
                  <c:pt idx="36">
                    <c:v>614</c:v>
                  </c:pt>
                  <c:pt idx="37">
                    <c:v>882</c:v>
                  </c:pt>
                  <c:pt idx="38">
                    <c:v>3655</c:v>
                  </c:pt>
                  <c:pt idx="39">
                    <c:v>9743</c:v>
                  </c:pt>
                  <c:pt idx="40">
                    <c:v>6103</c:v>
                  </c:pt>
                  <c:pt idx="41">
                    <c:v>7346</c:v>
                  </c:pt>
                  <c:pt idx="42">
                    <c:v>9480</c:v>
                  </c:pt>
                  <c:pt idx="43">
                    <c:v>3461</c:v>
                  </c:pt>
                  <c:pt idx="44">
                    <c:v>524</c:v>
                  </c:pt>
                  <c:pt idx="45">
                    <c:v>178</c:v>
                  </c:pt>
                  <c:pt idx="46">
                    <c:v>329.16</c:v>
                  </c:pt>
                  <c:pt idx="47">
                    <c:v>477.86</c:v>
                  </c:pt>
                  <c:pt idx="48">
                    <c:v>677</c:v>
                  </c:pt>
                  <c:pt idx="49">
                    <c:v>2976</c:v>
                  </c:pt>
                  <c:pt idx="50">
                    <c:v>3605</c:v>
                  </c:pt>
                  <c:pt idx="51">
                    <c:v>4305</c:v>
                  </c:pt>
                  <c:pt idx="52">
                    <c:v>618</c:v>
                  </c:pt>
                  <c:pt idx="53">
                    <c:v>379</c:v>
                  </c:pt>
                  <c:pt idx="54">
                    <c:v>529</c:v>
                  </c:pt>
                  <c:pt idx="55">
                    <c:v>526</c:v>
                  </c:pt>
                  <c:pt idx="56">
                    <c:v>321.77</c:v>
                  </c:pt>
                  <c:pt idx="57">
                    <c:v>703</c:v>
                  </c:pt>
                  <c:pt idx="58">
                    <c:v>3888</c:v>
                  </c:pt>
                  <c:pt idx="59">
                    <c:v>8146</c:v>
                  </c:pt>
                  <c:pt idx="60">
                    <c:v>815</c:v>
                  </c:pt>
                  <c:pt idx="61">
                    <c:v>155</c:v>
                  </c:pt>
                  <c:pt idx="62">
                    <c:v>586</c:v>
                  </c:pt>
                  <c:pt idx="63">
                    <c:v>5008</c:v>
                  </c:pt>
                  <c:pt idx="64">
                    <c:v>1328</c:v>
                  </c:pt>
                  <c:pt idx="65">
                    <c:v>782</c:v>
                  </c:pt>
                  <c:pt idx="66">
                    <c:v>766</c:v>
                  </c:pt>
                  <c:pt idx="67">
                    <c:v>533</c:v>
                  </c:pt>
                  <c:pt idx="68">
                    <c:v>473</c:v>
                  </c:pt>
                  <c:pt idx="69">
                    <c:v>138</c:v>
                  </c:pt>
                  <c:pt idx="70">
                    <c:v>386.37</c:v>
                  </c:pt>
                  <c:pt idx="71">
                    <c:v>2625</c:v>
                  </c:pt>
                  <c:pt idx="72">
                    <c:v>4474</c:v>
                  </c:pt>
                  <c:pt idx="73">
                    <c:v>5777</c:v>
                  </c:pt>
                  <c:pt idx="74">
                    <c:v>2263</c:v>
                  </c:pt>
                  <c:pt idx="75">
                    <c:v>356</c:v>
                  </c:pt>
                  <c:pt idx="76">
                    <c:v>219</c:v>
                  </c:pt>
                  <c:pt idx="77">
                    <c:v>183.16</c:v>
                  </c:pt>
                  <c:pt idx="78">
                    <c:v>345.45</c:v>
                  </c:pt>
                  <c:pt idx="79">
                    <c:v>450</c:v>
                  </c:pt>
                  <c:pt idx="80">
                    <c:v>2390</c:v>
                  </c:pt>
                  <c:pt idx="81">
                    <c:v>864</c:v>
                  </c:pt>
                  <c:pt idx="82">
                    <c:v>182</c:v>
                  </c:pt>
                  <c:pt idx="83">
                    <c:v>180.3</c:v>
                  </c:pt>
                  <c:pt idx="84">
                    <c:v>512</c:v>
                  </c:pt>
                  <c:pt idx="85">
                    <c:v>3533</c:v>
                  </c:pt>
                  <c:pt idx="86">
                    <c:v>3972</c:v>
                  </c:pt>
                  <c:pt idx="87">
                    <c:v>843</c:v>
                  </c:pt>
                  <c:pt idx="88">
                    <c:v>200</c:v>
                  </c:pt>
                  <c:pt idx="89">
                    <c:v>152</c:v>
                  </c:pt>
                  <c:pt idx="90">
                    <c:v>316.85000000000002</c:v>
                  </c:pt>
                  <c:pt idx="91">
                    <c:v>4851</c:v>
                  </c:pt>
                  <c:pt idx="92">
                    <c:v>4648</c:v>
                  </c:pt>
                  <c:pt idx="93">
                    <c:v>514</c:v>
                  </c:pt>
                  <c:pt idx="94">
                    <c:v>540</c:v>
                  </c:pt>
                  <c:pt idx="95">
                    <c:v>1758</c:v>
                  </c:pt>
                  <c:pt idx="96">
                    <c:v>5329</c:v>
                  </c:pt>
                  <c:pt idx="97">
                    <c:v>3041</c:v>
                  </c:pt>
                  <c:pt idx="98">
                    <c:v>229</c:v>
                  </c:pt>
                  <c:pt idx="99">
                    <c:v>580</c:v>
                  </c:pt>
                  <c:pt idx="100">
                    <c:v>3614</c:v>
                  </c:pt>
                  <c:pt idx="101">
                    <c:v>1981</c:v>
                  </c:pt>
                  <c:pt idx="102">
                    <c:v>1589</c:v>
                  </c:pt>
                  <c:pt idx="103">
                    <c:v>398</c:v>
                  </c:pt>
                  <c:pt idx="104">
                    <c:v>3010</c:v>
                  </c:pt>
                  <c:pt idx="105">
                    <c:v>1112</c:v>
                  </c:pt>
                  <c:pt idx="106">
                    <c:v>508</c:v>
                  </c:pt>
                  <c:pt idx="107">
                    <c:v>978</c:v>
                  </c:pt>
                  <c:pt idx="108">
                    <c:v>10116</c:v>
                  </c:pt>
                  <c:pt idx="109">
                    <c:v>705</c:v>
                  </c:pt>
                  <c:pt idx="110">
                    <c:v>94.18</c:v>
                  </c:pt>
                  <c:pt idx="111">
                    <c:v>1590</c:v>
                  </c:pt>
                  <c:pt idx="112">
                    <c:v>629</c:v>
                  </c:pt>
                  <c:pt idx="113">
                    <c:v>364</c:v>
                  </c:pt>
                  <c:pt idx="114">
                    <c:v>137.85</c:v>
                  </c:pt>
                  <c:pt idx="115">
                    <c:v>561</c:v>
                  </c:pt>
                  <c:pt idx="116">
                    <c:v>4781</c:v>
                  </c:pt>
                  <c:pt idx="117">
                    <c:v>607</c:v>
                  </c:pt>
                  <c:pt idx="118">
                    <c:v>120.7</c:v>
                  </c:pt>
                  <c:pt idx="119">
                    <c:v>389</c:v>
                  </c:pt>
                  <c:pt idx="120">
                    <c:v>14041</c:v>
                  </c:pt>
                  <c:pt idx="121">
                    <c:v>465</c:v>
                  </c:pt>
                  <c:pt idx="122">
                    <c:v>154.47999999999999</c:v>
                  </c:pt>
                </c:numCache>
              </c:numRef>
            </c:plus>
            <c:minus>
              <c:numRef>
                <c:f>Bicarbonate!$AO$6:$AO$128</c:f>
                <c:numCache>
                  <c:formatCode>General</c:formatCode>
                  <c:ptCount val="123"/>
                  <c:pt idx="0">
                    <c:v>1129</c:v>
                  </c:pt>
                  <c:pt idx="1">
                    <c:v>863.51</c:v>
                  </c:pt>
                  <c:pt idx="2">
                    <c:v>2544</c:v>
                  </c:pt>
                  <c:pt idx="3">
                    <c:v>14234</c:v>
                  </c:pt>
                  <c:pt idx="4">
                    <c:v>20590</c:v>
                  </c:pt>
                  <c:pt idx="5">
                    <c:v>5762</c:v>
                  </c:pt>
                  <c:pt idx="6">
                    <c:v>1918</c:v>
                  </c:pt>
                  <c:pt idx="7">
                    <c:v>1013</c:v>
                  </c:pt>
                  <c:pt idx="8">
                    <c:v>869.55</c:v>
                  </c:pt>
                  <c:pt idx="9">
                    <c:v>19711</c:v>
                  </c:pt>
                  <c:pt idx="10">
                    <c:v>45556</c:v>
                  </c:pt>
                  <c:pt idx="11">
                    <c:v>7886</c:v>
                  </c:pt>
                  <c:pt idx="12">
                    <c:v>821</c:v>
                  </c:pt>
                  <c:pt idx="13">
                    <c:v>646</c:v>
                  </c:pt>
                  <c:pt idx="14">
                    <c:v>4406</c:v>
                  </c:pt>
                  <c:pt idx="15">
                    <c:v>21842</c:v>
                  </c:pt>
                  <c:pt idx="16">
                    <c:v>3085</c:v>
                  </c:pt>
                  <c:pt idx="17">
                    <c:v>2315</c:v>
                  </c:pt>
                  <c:pt idx="18">
                    <c:v>609</c:v>
                  </c:pt>
                  <c:pt idx="19">
                    <c:v>387.91</c:v>
                  </c:pt>
                  <c:pt idx="20">
                    <c:v>1162</c:v>
                  </c:pt>
                  <c:pt idx="21">
                    <c:v>37393</c:v>
                  </c:pt>
                  <c:pt idx="22">
                    <c:v>35236</c:v>
                  </c:pt>
                  <c:pt idx="23">
                    <c:v>8479</c:v>
                  </c:pt>
                  <c:pt idx="24">
                    <c:v>2868</c:v>
                  </c:pt>
                  <c:pt idx="25">
                    <c:v>674</c:v>
                  </c:pt>
                  <c:pt idx="26">
                    <c:v>338</c:v>
                  </c:pt>
                  <c:pt idx="27">
                    <c:v>330.22</c:v>
                  </c:pt>
                  <c:pt idx="28">
                    <c:v>906</c:v>
                  </c:pt>
                  <c:pt idx="29">
                    <c:v>11915</c:v>
                  </c:pt>
                  <c:pt idx="30">
                    <c:v>1275</c:v>
                  </c:pt>
                  <c:pt idx="31">
                    <c:v>1068</c:v>
                  </c:pt>
                  <c:pt idx="32">
                    <c:v>3913</c:v>
                  </c:pt>
                  <c:pt idx="33">
                    <c:v>343</c:v>
                  </c:pt>
                  <c:pt idx="34">
                    <c:v>297.82</c:v>
                  </c:pt>
                  <c:pt idx="35">
                    <c:v>419.25</c:v>
                  </c:pt>
                  <c:pt idx="36">
                    <c:v>614</c:v>
                  </c:pt>
                  <c:pt idx="37">
                    <c:v>882</c:v>
                  </c:pt>
                  <c:pt idx="38">
                    <c:v>3655</c:v>
                  </c:pt>
                  <c:pt idx="39">
                    <c:v>9743</c:v>
                  </c:pt>
                  <c:pt idx="40">
                    <c:v>6103</c:v>
                  </c:pt>
                  <c:pt idx="41">
                    <c:v>7346</c:v>
                  </c:pt>
                  <c:pt idx="42">
                    <c:v>9480</c:v>
                  </c:pt>
                  <c:pt idx="43">
                    <c:v>3461</c:v>
                  </c:pt>
                  <c:pt idx="44">
                    <c:v>524</c:v>
                  </c:pt>
                  <c:pt idx="45">
                    <c:v>178</c:v>
                  </c:pt>
                  <c:pt idx="46">
                    <c:v>329.16</c:v>
                  </c:pt>
                  <c:pt idx="47">
                    <c:v>477.86</c:v>
                  </c:pt>
                  <c:pt idx="48">
                    <c:v>677</c:v>
                  </c:pt>
                  <c:pt idx="49">
                    <c:v>2976</c:v>
                  </c:pt>
                  <c:pt idx="50">
                    <c:v>3605</c:v>
                  </c:pt>
                  <c:pt idx="51">
                    <c:v>4305</c:v>
                  </c:pt>
                  <c:pt idx="52">
                    <c:v>618</c:v>
                  </c:pt>
                  <c:pt idx="53">
                    <c:v>379</c:v>
                  </c:pt>
                  <c:pt idx="54">
                    <c:v>529</c:v>
                  </c:pt>
                  <c:pt idx="55">
                    <c:v>526</c:v>
                  </c:pt>
                  <c:pt idx="56">
                    <c:v>321.77</c:v>
                  </c:pt>
                  <c:pt idx="57">
                    <c:v>703</c:v>
                  </c:pt>
                  <c:pt idx="58">
                    <c:v>3888</c:v>
                  </c:pt>
                  <c:pt idx="59">
                    <c:v>8146</c:v>
                  </c:pt>
                  <c:pt idx="60">
                    <c:v>815</c:v>
                  </c:pt>
                  <c:pt idx="61">
                    <c:v>155</c:v>
                  </c:pt>
                  <c:pt idx="62">
                    <c:v>586</c:v>
                  </c:pt>
                  <c:pt idx="63">
                    <c:v>5008</c:v>
                  </c:pt>
                  <c:pt idx="64">
                    <c:v>1328</c:v>
                  </c:pt>
                  <c:pt idx="65">
                    <c:v>782</c:v>
                  </c:pt>
                  <c:pt idx="66">
                    <c:v>766</c:v>
                  </c:pt>
                  <c:pt idx="67">
                    <c:v>533</c:v>
                  </c:pt>
                  <c:pt idx="68">
                    <c:v>473</c:v>
                  </c:pt>
                  <c:pt idx="69">
                    <c:v>138</c:v>
                  </c:pt>
                  <c:pt idx="70">
                    <c:v>386.37</c:v>
                  </c:pt>
                  <c:pt idx="71">
                    <c:v>2625</c:v>
                  </c:pt>
                  <c:pt idx="72">
                    <c:v>4474</c:v>
                  </c:pt>
                  <c:pt idx="73">
                    <c:v>5777</c:v>
                  </c:pt>
                  <c:pt idx="74">
                    <c:v>2263</c:v>
                  </c:pt>
                  <c:pt idx="75">
                    <c:v>356</c:v>
                  </c:pt>
                  <c:pt idx="76">
                    <c:v>219</c:v>
                  </c:pt>
                  <c:pt idx="77">
                    <c:v>183.16</c:v>
                  </c:pt>
                  <c:pt idx="78">
                    <c:v>345.45</c:v>
                  </c:pt>
                  <c:pt idx="79">
                    <c:v>450</c:v>
                  </c:pt>
                  <c:pt idx="80">
                    <c:v>2390</c:v>
                  </c:pt>
                  <c:pt idx="81">
                    <c:v>864</c:v>
                  </c:pt>
                  <c:pt idx="82">
                    <c:v>182</c:v>
                  </c:pt>
                  <c:pt idx="83">
                    <c:v>180.3</c:v>
                  </c:pt>
                  <c:pt idx="84">
                    <c:v>512</c:v>
                  </c:pt>
                  <c:pt idx="85">
                    <c:v>3533</c:v>
                  </c:pt>
                  <c:pt idx="86">
                    <c:v>3972</c:v>
                  </c:pt>
                  <c:pt idx="87">
                    <c:v>843</c:v>
                  </c:pt>
                  <c:pt idx="88">
                    <c:v>200</c:v>
                  </c:pt>
                  <c:pt idx="89">
                    <c:v>152</c:v>
                  </c:pt>
                  <c:pt idx="90">
                    <c:v>316.85000000000002</c:v>
                  </c:pt>
                  <c:pt idx="91">
                    <c:v>4851</c:v>
                  </c:pt>
                  <c:pt idx="92">
                    <c:v>4648</c:v>
                  </c:pt>
                  <c:pt idx="93">
                    <c:v>514</c:v>
                  </c:pt>
                  <c:pt idx="94">
                    <c:v>540</c:v>
                  </c:pt>
                  <c:pt idx="95">
                    <c:v>1758</c:v>
                  </c:pt>
                  <c:pt idx="96">
                    <c:v>5329</c:v>
                  </c:pt>
                  <c:pt idx="97">
                    <c:v>3041</c:v>
                  </c:pt>
                  <c:pt idx="98">
                    <c:v>229</c:v>
                  </c:pt>
                  <c:pt idx="99">
                    <c:v>580</c:v>
                  </c:pt>
                  <c:pt idx="100">
                    <c:v>3614</c:v>
                  </c:pt>
                  <c:pt idx="101">
                    <c:v>1981</c:v>
                  </c:pt>
                  <c:pt idx="102">
                    <c:v>1589</c:v>
                  </c:pt>
                  <c:pt idx="103">
                    <c:v>398</c:v>
                  </c:pt>
                  <c:pt idx="104">
                    <c:v>3010</c:v>
                  </c:pt>
                  <c:pt idx="105">
                    <c:v>1112</c:v>
                  </c:pt>
                  <c:pt idx="106">
                    <c:v>508</c:v>
                  </c:pt>
                  <c:pt idx="107">
                    <c:v>978</c:v>
                  </c:pt>
                  <c:pt idx="108">
                    <c:v>10116</c:v>
                  </c:pt>
                  <c:pt idx="109">
                    <c:v>705</c:v>
                  </c:pt>
                  <c:pt idx="110">
                    <c:v>94.18</c:v>
                  </c:pt>
                  <c:pt idx="111">
                    <c:v>1590</c:v>
                  </c:pt>
                  <c:pt idx="112">
                    <c:v>629</c:v>
                  </c:pt>
                  <c:pt idx="113">
                    <c:v>364</c:v>
                  </c:pt>
                  <c:pt idx="114">
                    <c:v>137.85</c:v>
                  </c:pt>
                  <c:pt idx="115">
                    <c:v>561</c:v>
                  </c:pt>
                  <c:pt idx="116">
                    <c:v>4781</c:v>
                  </c:pt>
                  <c:pt idx="117">
                    <c:v>607</c:v>
                  </c:pt>
                  <c:pt idx="118">
                    <c:v>120.7</c:v>
                  </c:pt>
                  <c:pt idx="119">
                    <c:v>389</c:v>
                  </c:pt>
                  <c:pt idx="120">
                    <c:v>14041</c:v>
                  </c:pt>
                  <c:pt idx="121">
                    <c:v>465</c:v>
                  </c:pt>
                  <c:pt idx="122">
                    <c:v>154.47999999999999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Bicarbonate!$AN$6:$AN$128</c:f>
              <c:numCache>
                <c:formatCode>General</c:formatCode>
                <c:ptCount val="123"/>
                <c:pt idx="0">
                  <c:v>1707</c:v>
                </c:pt>
                <c:pt idx="1">
                  <c:v>792.07</c:v>
                </c:pt>
                <c:pt idx="2">
                  <c:v>4941</c:v>
                </c:pt>
                <c:pt idx="3">
                  <c:v>34684</c:v>
                </c:pt>
                <c:pt idx="4">
                  <c:v>49362</c:v>
                </c:pt>
                <c:pt idx="5">
                  <c:v>14256</c:v>
                </c:pt>
                <c:pt idx="6">
                  <c:v>4205</c:v>
                </c:pt>
                <c:pt idx="7">
                  <c:v>1826</c:v>
                </c:pt>
                <c:pt idx="8">
                  <c:v>878.77</c:v>
                </c:pt>
                <c:pt idx="9">
                  <c:v>47395</c:v>
                </c:pt>
                <c:pt idx="10">
                  <c:v>87518</c:v>
                </c:pt>
                <c:pt idx="11">
                  <c:v>27717</c:v>
                </c:pt>
                <c:pt idx="12">
                  <c:v>2101</c:v>
                </c:pt>
                <c:pt idx="13">
                  <c:v>1786</c:v>
                </c:pt>
                <c:pt idx="14">
                  <c:v>18192</c:v>
                </c:pt>
                <c:pt idx="15">
                  <c:v>66439</c:v>
                </c:pt>
                <c:pt idx="16">
                  <c:v>11142</c:v>
                </c:pt>
                <c:pt idx="17">
                  <c:v>8477</c:v>
                </c:pt>
                <c:pt idx="18">
                  <c:v>2622</c:v>
                </c:pt>
                <c:pt idx="19">
                  <c:v>900.56</c:v>
                </c:pt>
                <c:pt idx="20">
                  <c:v>2962</c:v>
                </c:pt>
                <c:pt idx="21">
                  <c:v>96176</c:v>
                </c:pt>
                <c:pt idx="22">
                  <c:v>102373</c:v>
                </c:pt>
                <c:pt idx="23">
                  <c:v>38841</c:v>
                </c:pt>
                <c:pt idx="24">
                  <c:v>12723</c:v>
                </c:pt>
                <c:pt idx="25">
                  <c:v>3574</c:v>
                </c:pt>
                <c:pt idx="26">
                  <c:v>1278</c:v>
                </c:pt>
                <c:pt idx="27">
                  <c:v>764.93</c:v>
                </c:pt>
                <c:pt idx="28">
                  <c:v>4532</c:v>
                </c:pt>
                <c:pt idx="29">
                  <c:v>58824</c:v>
                </c:pt>
                <c:pt idx="30">
                  <c:v>3317</c:v>
                </c:pt>
                <c:pt idx="31">
                  <c:v>6486</c:v>
                </c:pt>
                <c:pt idx="32">
                  <c:v>11344</c:v>
                </c:pt>
                <c:pt idx="33">
                  <c:v>2218</c:v>
                </c:pt>
                <c:pt idx="34">
                  <c:v>764.53</c:v>
                </c:pt>
                <c:pt idx="35">
                  <c:v>747.01</c:v>
                </c:pt>
                <c:pt idx="36">
                  <c:v>2459</c:v>
                </c:pt>
                <c:pt idx="37">
                  <c:v>7243</c:v>
                </c:pt>
                <c:pt idx="38">
                  <c:v>39026</c:v>
                </c:pt>
                <c:pt idx="39">
                  <c:v>69910</c:v>
                </c:pt>
                <c:pt idx="40">
                  <c:v>60763</c:v>
                </c:pt>
                <c:pt idx="41">
                  <c:v>30954</c:v>
                </c:pt>
                <c:pt idx="42">
                  <c:v>23667</c:v>
                </c:pt>
                <c:pt idx="43">
                  <c:v>9214</c:v>
                </c:pt>
                <c:pt idx="44">
                  <c:v>2692</c:v>
                </c:pt>
                <c:pt idx="45">
                  <c:v>1386</c:v>
                </c:pt>
                <c:pt idx="46">
                  <c:v>643.45000000000005</c:v>
                </c:pt>
                <c:pt idx="47">
                  <c:v>772.91</c:v>
                </c:pt>
                <c:pt idx="48">
                  <c:v>5415</c:v>
                </c:pt>
                <c:pt idx="49">
                  <c:v>39231</c:v>
                </c:pt>
                <c:pt idx="50">
                  <c:v>49676</c:v>
                </c:pt>
                <c:pt idx="51">
                  <c:v>31794</c:v>
                </c:pt>
                <c:pt idx="52">
                  <c:v>6479</c:v>
                </c:pt>
                <c:pt idx="53">
                  <c:v>3469</c:v>
                </c:pt>
                <c:pt idx="54">
                  <c:v>3819</c:v>
                </c:pt>
                <c:pt idx="55">
                  <c:v>2766</c:v>
                </c:pt>
                <c:pt idx="56">
                  <c:v>593.88</c:v>
                </c:pt>
                <c:pt idx="57">
                  <c:v>3088</c:v>
                </c:pt>
                <c:pt idx="58">
                  <c:v>42360</c:v>
                </c:pt>
                <c:pt idx="59">
                  <c:v>28238</c:v>
                </c:pt>
                <c:pt idx="60">
                  <c:v>4130</c:v>
                </c:pt>
                <c:pt idx="61">
                  <c:v>1170</c:v>
                </c:pt>
                <c:pt idx="62">
                  <c:v>6805</c:v>
                </c:pt>
                <c:pt idx="63">
                  <c:v>59609</c:v>
                </c:pt>
                <c:pt idx="64">
                  <c:v>14101</c:v>
                </c:pt>
                <c:pt idx="65">
                  <c:v>6402</c:v>
                </c:pt>
                <c:pt idx="66">
                  <c:v>3220</c:v>
                </c:pt>
                <c:pt idx="67">
                  <c:v>4513</c:v>
                </c:pt>
                <c:pt idx="68">
                  <c:v>2520</c:v>
                </c:pt>
                <c:pt idx="69">
                  <c:v>1156</c:v>
                </c:pt>
                <c:pt idx="70">
                  <c:v>542.72</c:v>
                </c:pt>
                <c:pt idx="71">
                  <c:v>15508</c:v>
                </c:pt>
                <c:pt idx="72">
                  <c:v>49370</c:v>
                </c:pt>
                <c:pt idx="73">
                  <c:v>44931</c:v>
                </c:pt>
                <c:pt idx="74">
                  <c:v>11461</c:v>
                </c:pt>
                <c:pt idx="75">
                  <c:v>3428</c:v>
                </c:pt>
                <c:pt idx="76">
                  <c:v>1031</c:v>
                </c:pt>
                <c:pt idx="77">
                  <c:v>504.94</c:v>
                </c:pt>
                <c:pt idx="78">
                  <c:v>993</c:v>
                </c:pt>
                <c:pt idx="79">
                  <c:v>4664</c:v>
                </c:pt>
                <c:pt idx="80">
                  <c:v>16167</c:v>
                </c:pt>
                <c:pt idx="81">
                  <c:v>1676</c:v>
                </c:pt>
                <c:pt idx="82">
                  <c:v>1365</c:v>
                </c:pt>
                <c:pt idx="83">
                  <c:v>596.83000000000004</c:v>
                </c:pt>
                <c:pt idx="84">
                  <c:v>1014</c:v>
                </c:pt>
                <c:pt idx="85">
                  <c:v>38146</c:v>
                </c:pt>
                <c:pt idx="86">
                  <c:v>23175</c:v>
                </c:pt>
                <c:pt idx="87">
                  <c:v>8648</c:v>
                </c:pt>
                <c:pt idx="88">
                  <c:v>1029</c:v>
                </c:pt>
                <c:pt idx="89">
                  <c:v>1235</c:v>
                </c:pt>
                <c:pt idx="90">
                  <c:v>813.96</c:v>
                </c:pt>
                <c:pt idx="91">
                  <c:v>31846</c:v>
                </c:pt>
                <c:pt idx="92">
                  <c:v>48411</c:v>
                </c:pt>
                <c:pt idx="93">
                  <c:v>5341</c:v>
                </c:pt>
                <c:pt idx="94">
                  <c:v>2326</c:v>
                </c:pt>
                <c:pt idx="95">
                  <c:v>11615</c:v>
                </c:pt>
                <c:pt idx="96">
                  <c:v>45692</c:v>
                </c:pt>
                <c:pt idx="97">
                  <c:v>13180</c:v>
                </c:pt>
                <c:pt idx="98">
                  <c:v>1372</c:v>
                </c:pt>
                <c:pt idx="99">
                  <c:v>5283</c:v>
                </c:pt>
                <c:pt idx="100">
                  <c:v>40711</c:v>
                </c:pt>
                <c:pt idx="101">
                  <c:v>6293</c:v>
                </c:pt>
                <c:pt idx="102">
                  <c:v>4280</c:v>
                </c:pt>
                <c:pt idx="103">
                  <c:v>2404</c:v>
                </c:pt>
                <c:pt idx="104">
                  <c:v>33870</c:v>
                </c:pt>
                <c:pt idx="105">
                  <c:v>9414</c:v>
                </c:pt>
                <c:pt idx="106">
                  <c:v>2219</c:v>
                </c:pt>
                <c:pt idx="107">
                  <c:v>9401</c:v>
                </c:pt>
                <c:pt idx="108">
                  <c:v>49415</c:v>
                </c:pt>
                <c:pt idx="109">
                  <c:v>5976</c:v>
                </c:pt>
                <c:pt idx="110">
                  <c:v>704.34</c:v>
                </c:pt>
                <c:pt idx="111">
                  <c:v>12124</c:v>
                </c:pt>
                <c:pt idx="112">
                  <c:v>6470</c:v>
                </c:pt>
                <c:pt idx="113">
                  <c:v>1595</c:v>
                </c:pt>
                <c:pt idx="114">
                  <c:v>657.94</c:v>
                </c:pt>
                <c:pt idx="115">
                  <c:v>3210</c:v>
                </c:pt>
                <c:pt idx="116">
                  <c:v>33716</c:v>
                </c:pt>
                <c:pt idx="117">
                  <c:v>5102</c:v>
                </c:pt>
                <c:pt idx="118">
                  <c:v>670.71</c:v>
                </c:pt>
                <c:pt idx="119">
                  <c:v>1154</c:v>
                </c:pt>
                <c:pt idx="120">
                  <c:v>40169</c:v>
                </c:pt>
                <c:pt idx="121">
                  <c:v>2377</c:v>
                </c:pt>
                <c:pt idx="122">
                  <c:v>774.31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F-4555-8BBB-CC3E5CC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Sodium!$AC$6:$AC$128</c:f>
                <c:numCache>
                  <c:formatCode>General</c:formatCode>
                  <c:ptCount val="123"/>
                  <c:pt idx="0">
                    <c:v>13.28</c:v>
                  </c:pt>
                  <c:pt idx="1">
                    <c:v>16.43</c:v>
                  </c:pt>
                  <c:pt idx="2">
                    <c:v>23</c:v>
                  </c:pt>
                  <c:pt idx="3">
                    <c:v>42</c:v>
                  </c:pt>
                  <c:pt idx="4">
                    <c:v>42</c:v>
                  </c:pt>
                  <c:pt idx="5">
                    <c:v>25</c:v>
                  </c:pt>
                  <c:pt idx="6">
                    <c:v>15.58</c:v>
                  </c:pt>
                  <c:pt idx="7">
                    <c:v>13.06</c:v>
                  </c:pt>
                  <c:pt idx="8">
                    <c:v>16.510000000000002</c:v>
                  </c:pt>
                  <c:pt idx="9">
                    <c:v>51</c:v>
                  </c:pt>
                  <c:pt idx="10">
                    <c:v>104</c:v>
                  </c:pt>
                  <c:pt idx="11">
                    <c:v>30</c:v>
                  </c:pt>
                  <c:pt idx="12">
                    <c:v>12.75</c:v>
                  </c:pt>
                  <c:pt idx="13">
                    <c:v>13.06</c:v>
                  </c:pt>
                  <c:pt idx="14">
                    <c:v>28</c:v>
                  </c:pt>
                  <c:pt idx="15">
                    <c:v>64</c:v>
                  </c:pt>
                  <c:pt idx="16">
                    <c:v>22</c:v>
                  </c:pt>
                  <c:pt idx="17">
                    <c:v>21</c:v>
                  </c:pt>
                  <c:pt idx="18">
                    <c:v>14.68</c:v>
                  </c:pt>
                  <c:pt idx="19">
                    <c:v>14.46</c:v>
                  </c:pt>
                  <c:pt idx="20">
                    <c:v>18</c:v>
                  </c:pt>
                  <c:pt idx="21">
                    <c:v>116</c:v>
                  </c:pt>
                  <c:pt idx="22">
                    <c:v>116</c:v>
                  </c:pt>
                  <c:pt idx="23">
                    <c:v>34</c:v>
                  </c:pt>
                  <c:pt idx="24">
                    <c:v>22</c:v>
                  </c:pt>
                  <c:pt idx="25">
                    <c:v>13.88</c:v>
                  </c:pt>
                  <c:pt idx="26">
                    <c:v>12.69</c:v>
                  </c:pt>
                  <c:pt idx="27">
                    <c:v>13.91</c:v>
                  </c:pt>
                  <c:pt idx="28">
                    <c:v>21</c:v>
                  </c:pt>
                  <c:pt idx="29">
                    <c:v>64</c:v>
                  </c:pt>
                  <c:pt idx="30">
                    <c:v>16.7</c:v>
                  </c:pt>
                  <c:pt idx="31">
                    <c:v>16</c:v>
                  </c:pt>
                  <c:pt idx="32">
                    <c:v>26</c:v>
                  </c:pt>
                  <c:pt idx="33">
                    <c:v>14.22</c:v>
                  </c:pt>
                  <c:pt idx="34">
                    <c:v>13.73</c:v>
                  </c:pt>
                  <c:pt idx="35">
                    <c:v>14.58</c:v>
                  </c:pt>
                  <c:pt idx="36">
                    <c:v>17</c:v>
                  </c:pt>
                  <c:pt idx="37">
                    <c:v>22</c:v>
                  </c:pt>
                  <c:pt idx="38">
                    <c:v>36</c:v>
                  </c:pt>
                  <c:pt idx="39">
                    <c:v>61</c:v>
                  </c:pt>
                  <c:pt idx="40">
                    <c:v>43</c:v>
                  </c:pt>
                  <c:pt idx="41">
                    <c:v>30</c:v>
                  </c:pt>
                  <c:pt idx="42">
                    <c:v>36</c:v>
                  </c:pt>
                  <c:pt idx="43">
                    <c:v>27</c:v>
                  </c:pt>
                  <c:pt idx="44">
                    <c:v>17</c:v>
                  </c:pt>
                  <c:pt idx="45">
                    <c:v>14.76</c:v>
                  </c:pt>
                  <c:pt idx="46">
                    <c:v>14.27</c:v>
                  </c:pt>
                  <c:pt idx="47">
                    <c:v>15.16</c:v>
                  </c:pt>
                  <c:pt idx="48">
                    <c:v>20</c:v>
                  </c:pt>
                  <c:pt idx="49">
                    <c:v>36</c:v>
                  </c:pt>
                  <c:pt idx="50">
                    <c:v>36</c:v>
                  </c:pt>
                  <c:pt idx="51">
                    <c:v>27</c:v>
                  </c:pt>
                  <c:pt idx="52">
                    <c:v>16.03</c:v>
                  </c:pt>
                  <c:pt idx="53">
                    <c:v>12.39</c:v>
                  </c:pt>
                  <c:pt idx="54">
                    <c:v>12.79</c:v>
                  </c:pt>
                  <c:pt idx="55">
                    <c:v>14.97</c:v>
                  </c:pt>
                  <c:pt idx="56">
                    <c:v>14.48</c:v>
                  </c:pt>
                  <c:pt idx="57">
                    <c:v>16</c:v>
                  </c:pt>
                  <c:pt idx="58">
                    <c:v>33</c:v>
                  </c:pt>
                  <c:pt idx="59">
                    <c:v>29</c:v>
                  </c:pt>
                  <c:pt idx="60">
                    <c:v>14</c:v>
                  </c:pt>
                  <c:pt idx="61">
                    <c:v>12.02</c:v>
                  </c:pt>
                  <c:pt idx="62">
                    <c:v>22</c:v>
                  </c:pt>
                  <c:pt idx="63">
                    <c:v>62</c:v>
                  </c:pt>
                  <c:pt idx="64">
                    <c:v>22</c:v>
                  </c:pt>
                  <c:pt idx="65">
                    <c:v>19</c:v>
                  </c:pt>
                  <c:pt idx="66">
                    <c:v>16.260000000000002</c:v>
                  </c:pt>
                  <c:pt idx="67">
                    <c:v>13.28</c:v>
                  </c:pt>
                  <c:pt idx="68">
                    <c:v>13.31</c:v>
                  </c:pt>
                  <c:pt idx="69">
                    <c:v>12.06</c:v>
                  </c:pt>
                  <c:pt idx="70">
                    <c:v>16.11</c:v>
                  </c:pt>
                  <c:pt idx="71">
                    <c:v>31</c:v>
                  </c:pt>
                  <c:pt idx="72">
                    <c:v>44</c:v>
                  </c:pt>
                  <c:pt idx="73">
                    <c:v>32</c:v>
                  </c:pt>
                  <c:pt idx="74">
                    <c:v>19</c:v>
                  </c:pt>
                  <c:pt idx="75">
                    <c:v>13.56</c:v>
                  </c:pt>
                  <c:pt idx="76">
                    <c:v>11.48</c:v>
                  </c:pt>
                  <c:pt idx="77">
                    <c:v>13.05</c:v>
                  </c:pt>
                  <c:pt idx="78">
                    <c:v>14.77</c:v>
                  </c:pt>
                  <c:pt idx="79">
                    <c:v>20</c:v>
                  </c:pt>
                  <c:pt idx="80">
                    <c:v>26</c:v>
                  </c:pt>
                  <c:pt idx="81">
                    <c:v>18.38</c:v>
                  </c:pt>
                  <c:pt idx="82">
                    <c:v>13.49</c:v>
                  </c:pt>
                  <c:pt idx="83">
                    <c:v>13.78</c:v>
                  </c:pt>
                  <c:pt idx="84">
                    <c:v>16</c:v>
                  </c:pt>
                  <c:pt idx="85">
                    <c:v>43</c:v>
                  </c:pt>
                  <c:pt idx="86">
                    <c:v>25</c:v>
                  </c:pt>
                  <c:pt idx="87">
                    <c:v>20</c:v>
                  </c:pt>
                  <c:pt idx="88">
                    <c:v>11.5</c:v>
                  </c:pt>
                  <c:pt idx="89">
                    <c:v>13.04</c:v>
                  </c:pt>
                  <c:pt idx="90">
                    <c:v>14.71</c:v>
                  </c:pt>
                  <c:pt idx="91">
                    <c:v>41</c:v>
                  </c:pt>
                  <c:pt idx="92">
                    <c:v>49</c:v>
                  </c:pt>
                  <c:pt idx="93">
                    <c:v>17</c:v>
                  </c:pt>
                  <c:pt idx="94">
                    <c:v>15</c:v>
                  </c:pt>
                  <c:pt idx="95">
                    <c:v>27</c:v>
                  </c:pt>
                  <c:pt idx="96">
                    <c:v>44</c:v>
                  </c:pt>
                  <c:pt idx="97">
                    <c:v>22</c:v>
                  </c:pt>
                  <c:pt idx="98">
                    <c:v>16</c:v>
                  </c:pt>
                  <c:pt idx="99">
                    <c:v>24</c:v>
                  </c:pt>
                  <c:pt idx="100">
                    <c:v>59</c:v>
                  </c:pt>
                  <c:pt idx="101">
                    <c:v>20</c:v>
                  </c:pt>
                  <c:pt idx="102">
                    <c:v>23</c:v>
                  </c:pt>
                  <c:pt idx="103">
                    <c:v>18</c:v>
                  </c:pt>
                  <c:pt idx="104">
                    <c:v>57</c:v>
                  </c:pt>
                  <c:pt idx="105">
                    <c:v>22</c:v>
                  </c:pt>
                  <c:pt idx="106">
                    <c:v>17</c:v>
                  </c:pt>
                  <c:pt idx="107">
                    <c:v>28</c:v>
                  </c:pt>
                  <c:pt idx="108">
                    <c:v>116</c:v>
                  </c:pt>
                  <c:pt idx="109">
                    <c:v>19</c:v>
                  </c:pt>
                  <c:pt idx="110">
                    <c:v>13.27</c:v>
                  </c:pt>
                  <c:pt idx="111">
                    <c:v>40</c:v>
                  </c:pt>
                  <c:pt idx="112">
                    <c:v>22</c:v>
                  </c:pt>
                  <c:pt idx="113">
                    <c:v>14.68</c:v>
                  </c:pt>
                  <c:pt idx="114">
                    <c:v>12.56</c:v>
                  </c:pt>
                  <c:pt idx="115">
                    <c:v>22</c:v>
                  </c:pt>
                  <c:pt idx="116">
                    <c:v>69</c:v>
                  </c:pt>
                  <c:pt idx="117">
                    <c:v>20</c:v>
                  </c:pt>
                  <c:pt idx="118">
                    <c:v>13.66</c:v>
                  </c:pt>
                  <c:pt idx="119">
                    <c:v>19</c:v>
                  </c:pt>
                  <c:pt idx="120">
                    <c:v>139</c:v>
                  </c:pt>
                  <c:pt idx="121">
                    <c:v>17</c:v>
                  </c:pt>
                  <c:pt idx="122">
                    <c:v>13.74</c:v>
                  </c:pt>
                </c:numCache>
              </c:numRef>
            </c:plus>
            <c:minus>
              <c:numRef>
                <c:f>Sodium!$AC$6:$AC$128</c:f>
                <c:numCache>
                  <c:formatCode>General</c:formatCode>
                  <c:ptCount val="123"/>
                  <c:pt idx="0">
                    <c:v>13.28</c:v>
                  </c:pt>
                  <c:pt idx="1">
                    <c:v>16.43</c:v>
                  </c:pt>
                  <c:pt idx="2">
                    <c:v>23</c:v>
                  </c:pt>
                  <c:pt idx="3">
                    <c:v>42</c:v>
                  </c:pt>
                  <c:pt idx="4">
                    <c:v>42</c:v>
                  </c:pt>
                  <c:pt idx="5">
                    <c:v>25</c:v>
                  </c:pt>
                  <c:pt idx="6">
                    <c:v>15.58</c:v>
                  </c:pt>
                  <c:pt idx="7">
                    <c:v>13.06</c:v>
                  </c:pt>
                  <c:pt idx="8">
                    <c:v>16.510000000000002</c:v>
                  </c:pt>
                  <c:pt idx="9">
                    <c:v>51</c:v>
                  </c:pt>
                  <c:pt idx="10">
                    <c:v>104</c:v>
                  </c:pt>
                  <c:pt idx="11">
                    <c:v>30</c:v>
                  </c:pt>
                  <c:pt idx="12">
                    <c:v>12.75</c:v>
                  </c:pt>
                  <c:pt idx="13">
                    <c:v>13.06</c:v>
                  </c:pt>
                  <c:pt idx="14">
                    <c:v>28</c:v>
                  </c:pt>
                  <c:pt idx="15">
                    <c:v>64</c:v>
                  </c:pt>
                  <c:pt idx="16">
                    <c:v>22</c:v>
                  </c:pt>
                  <c:pt idx="17">
                    <c:v>21</c:v>
                  </c:pt>
                  <c:pt idx="18">
                    <c:v>14.68</c:v>
                  </c:pt>
                  <c:pt idx="19">
                    <c:v>14.46</c:v>
                  </c:pt>
                  <c:pt idx="20">
                    <c:v>18</c:v>
                  </c:pt>
                  <c:pt idx="21">
                    <c:v>116</c:v>
                  </c:pt>
                  <c:pt idx="22">
                    <c:v>116</c:v>
                  </c:pt>
                  <c:pt idx="23">
                    <c:v>34</c:v>
                  </c:pt>
                  <c:pt idx="24">
                    <c:v>22</c:v>
                  </c:pt>
                  <c:pt idx="25">
                    <c:v>13.88</c:v>
                  </c:pt>
                  <c:pt idx="26">
                    <c:v>12.69</c:v>
                  </c:pt>
                  <c:pt idx="27">
                    <c:v>13.91</c:v>
                  </c:pt>
                  <c:pt idx="28">
                    <c:v>21</c:v>
                  </c:pt>
                  <c:pt idx="29">
                    <c:v>64</c:v>
                  </c:pt>
                  <c:pt idx="30">
                    <c:v>16.7</c:v>
                  </c:pt>
                  <c:pt idx="31">
                    <c:v>16</c:v>
                  </c:pt>
                  <c:pt idx="32">
                    <c:v>26</c:v>
                  </c:pt>
                  <c:pt idx="33">
                    <c:v>14.22</c:v>
                  </c:pt>
                  <c:pt idx="34">
                    <c:v>13.73</c:v>
                  </c:pt>
                  <c:pt idx="35">
                    <c:v>14.58</c:v>
                  </c:pt>
                  <c:pt idx="36">
                    <c:v>17</c:v>
                  </c:pt>
                  <c:pt idx="37">
                    <c:v>22</c:v>
                  </c:pt>
                  <c:pt idx="38">
                    <c:v>36</c:v>
                  </c:pt>
                  <c:pt idx="39">
                    <c:v>61</c:v>
                  </c:pt>
                  <c:pt idx="40">
                    <c:v>43</c:v>
                  </c:pt>
                  <c:pt idx="41">
                    <c:v>30</c:v>
                  </c:pt>
                  <c:pt idx="42">
                    <c:v>36</c:v>
                  </c:pt>
                  <c:pt idx="43">
                    <c:v>27</c:v>
                  </c:pt>
                  <c:pt idx="44">
                    <c:v>17</c:v>
                  </c:pt>
                  <c:pt idx="45">
                    <c:v>14.76</c:v>
                  </c:pt>
                  <c:pt idx="46">
                    <c:v>14.27</c:v>
                  </c:pt>
                  <c:pt idx="47">
                    <c:v>15.16</c:v>
                  </c:pt>
                  <c:pt idx="48">
                    <c:v>20</c:v>
                  </c:pt>
                  <c:pt idx="49">
                    <c:v>36</c:v>
                  </c:pt>
                  <c:pt idx="50">
                    <c:v>36</c:v>
                  </c:pt>
                  <c:pt idx="51">
                    <c:v>27</c:v>
                  </c:pt>
                  <c:pt idx="52">
                    <c:v>16.03</c:v>
                  </c:pt>
                  <c:pt idx="53">
                    <c:v>12.39</c:v>
                  </c:pt>
                  <c:pt idx="54">
                    <c:v>12.79</c:v>
                  </c:pt>
                  <c:pt idx="55">
                    <c:v>14.97</c:v>
                  </c:pt>
                  <c:pt idx="56">
                    <c:v>14.48</c:v>
                  </c:pt>
                  <c:pt idx="57">
                    <c:v>16</c:v>
                  </c:pt>
                  <c:pt idx="58">
                    <c:v>33</c:v>
                  </c:pt>
                  <c:pt idx="59">
                    <c:v>29</c:v>
                  </c:pt>
                  <c:pt idx="60">
                    <c:v>14</c:v>
                  </c:pt>
                  <c:pt idx="61">
                    <c:v>12.02</c:v>
                  </c:pt>
                  <c:pt idx="62">
                    <c:v>22</c:v>
                  </c:pt>
                  <c:pt idx="63">
                    <c:v>62</c:v>
                  </c:pt>
                  <c:pt idx="64">
                    <c:v>22</c:v>
                  </c:pt>
                  <c:pt idx="65">
                    <c:v>19</c:v>
                  </c:pt>
                  <c:pt idx="66">
                    <c:v>16.260000000000002</c:v>
                  </c:pt>
                  <c:pt idx="67">
                    <c:v>13.28</c:v>
                  </c:pt>
                  <c:pt idx="68">
                    <c:v>13.31</c:v>
                  </c:pt>
                  <c:pt idx="69">
                    <c:v>12.06</c:v>
                  </c:pt>
                  <c:pt idx="70">
                    <c:v>16.11</c:v>
                  </c:pt>
                  <c:pt idx="71">
                    <c:v>31</c:v>
                  </c:pt>
                  <c:pt idx="72">
                    <c:v>44</c:v>
                  </c:pt>
                  <c:pt idx="73">
                    <c:v>32</c:v>
                  </c:pt>
                  <c:pt idx="74">
                    <c:v>19</c:v>
                  </c:pt>
                  <c:pt idx="75">
                    <c:v>13.56</c:v>
                  </c:pt>
                  <c:pt idx="76">
                    <c:v>11.48</c:v>
                  </c:pt>
                  <c:pt idx="77">
                    <c:v>13.05</c:v>
                  </c:pt>
                  <c:pt idx="78">
                    <c:v>14.77</c:v>
                  </c:pt>
                  <c:pt idx="79">
                    <c:v>20</c:v>
                  </c:pt>
                  <c:pt idx="80">
                    <c:v>26</c:v>
                  </c:pt>
                  <c:pt idx="81">
                    <c:v>18.38</c:v>
                  </c:pt>
                  <c:pt idx="82">
                    <c:v>13.49</c:v>
                  </c:pt>
                  <c:pt idx="83">
                    <c:v>13.78</c:v>
                  </c:pt>
                  <c:pt idx="84">
                    <c:v>16</c:v>
                  </c:pt>
                  <c:pt idx="85">
                    <c:v>43</c:v>
                  </c:pt>
                  <c:pt idx="86">
                    <c:v>25</c:v>
                  </c:pt>
                  <c:pt idx="87">
                    <c:v>20</c:v>
                  </c:pt>
                  <c:pt idx="88">
                    <c:v>11.5</c:v>
                  </c:pt>
                  <c:pt idx="89">
                    <c:v>13.04</c:v>
                  </c:pt>
                  <c:pt idx="90">
                    <c:v>14.71</c:v>
                  </c:pt>
                  <c:pt idx="91">
                    <c:v>41</c:v>
                  </c:pt>
                  <c:pt idx="92">
                    <c:v>49</c:v>
                  </c:pt>
                  <c:pt idx="93">
                    <c:v>17</c:v>
                  </c:pt>
                  <c:pt idx="94">
                    <c:v>15</c:v>
                  </c:pt>
                  <c:pt idx="95">
                    <c:v>27</c:v>
                  </c:pt>
                  <c:pt idx="96">
                    <c:v>44</c:v>
                  </c:pt>
                  <c:pt idx="97">
                    <c:v>22</c:v>
                  </c:pt>
                  <c:pt idx="98">
                    <c:v>16</c:v>
                  </c:pt>
                  <c:pt idx="99">
                    <c:v>24</c:v>
                  </c:pt>
                  <c:pt idx="100">
                    <c:v>59</c:v>
                  </c:pt>
                  <c:pt idx="101">
                    <c:v>20</c:v>
                  </c:pt>
                  <c:pt idx="102">
                    <c:v>23</c:v>
                  </c:pt>
                  <c:pt idx="103">
                    <c:v>18</c:v>
                  </c:pt>
                  <c:pt idx="104">
                    <c:v>57</c:v>
                  </c:pt>
                  <c:pt idx="105">
                    <c:v>22</c:v>
                  </c:pt>
                  <c:pt idx="106">
                    <c:v>17</c:v>
                  </c:pt>
                  <c:pt idx="107">
                    <c:v>28</c:v>
                  </c:pt>
                  <c:pt idx="108">
                    <c:v>116</c:v>
                  </c:pt>
                  <c:pt idx="109">
                    <c:v>19</c:v>
                  </c:pt>
                  <c:pt idx="110">
                    <c:v>13.27</c:v>
                  </c:pt>
                  <c:pt idx="111">
                    <c:v>40</c:v>
                  </c:pt>
                  <c:pt idx="112">
                    <c:v>22</c:v>
                  </c:pt>
                  <c:pt idx="113">
                    <c:v>14.68</c:v>
                  </c:pt>
                  <c:pt idx="114">
                    <c:v>12.56</c:v>
                  </c:pt>
                  <c:pt idx="115">
                    <c:v>22</c:v>
                  </c:pt>
                  <c:pt idx="116">
                    <c:v>69</c:v>
                  </c:pt>
                  <c:pt idx="117">
                    <c:v>20</c:v>
                  </c:pt>
                  <c:pt idx="118">
                    <c:v>13.66</c:v>
                  </c:pt>
                  <c:pt idx="119">
                    <c:v>19</c:v>
                  </c:pt>
                  <c:pt idx="120">
                    <c:v>139</c:v>
                  </c:pt>
                  <c:pt idx="121">
                    <c:v>17</c:v>
                  </c:pt>
                  <c:pt idx="122">
                    <c:v>13.74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Sodium!$Y$6:$Y$128</c:f>
              <c:numCache>
                <c:formatCode>General</c:formatCode>
                <c:ptCount val="123"/>
                <c:pt idx="0">
                  <c:v>579.44000000000005</c:v>
                </c:pt>
                <c:pt idx="1">
                  <c:v>574.4</c:v>
                </c:pt>
                <c:pt idx="2">
                  <c:v>1039</c:v>
                </c:pt>
                <c:pt idx="3">
                  <c:v>2293</c:v>
                </c:pt>
                <c:pt idx="4">
                  <c:v>2400</c:v>
                </c:pt>
                <c:pt idx="5">
                  <c:v>1143</c:v>
                </c:pt>
                <c:pt idx="6">
                  <c:v>724.52</c:v>
                </c:pt>
                <c:pt idx="7">
                  <c:v>588.14</c:v>
                </c:pt>
                <c:pt idx="8">
                  <c:v>586.20000000000005</c:v>
                </c:pt>
                <c:pt idx="9">
                  <c:v>2702</c:v>
                </c:pt>
                <c:pt idx="10">
                  <c:v>3727</c:v>
                </c:pt>
                <c:pt idx="11">
                  <c:v>1569</c:v>
                </c:pt>
                <c:pt idx="12">
                  <c:v>636.54999999999995</c:v>
                </c:pt>
                <c:pt idx="13">
                  <c:v>650.5</c:v>
                </c:pt>
                <c:pt idx="14">
                  <c:v>1586</c:v>
                </c:pt>
                <c:pt idx="15">
                  <c:v>3217</c:v>
                </c:pt>
                <c:pt idx="16">
                  <c:v>1039</c:v>
                </c:pt>
                <c:pt idx="17">
                  <c:v>1017</c:v>
                </c:pt>
                <c:pt idx="18">
                  <c:v>747.66</c:v>
                </c:pt>
                <c:pt idx="19">
                  <c:v>640.39</c:v>
                </c:pt>
                <c:pt idx="20">
                  <c:v>880</c:v>
                </c:pt>
                <c:pt idx="21">
                  <c:v>3910</c:v>
                </c:pt>
                <c:pt idx="22">
                  <c:v>3821</c:v>
                </c:pt>
                <c:pt idx="23">
                  <c:v>1857</c:v>
                </c:pt>
                <c:pt idx="24">
                  <c:v>1121</c:v>
                </c:pt>
                <c:pt idx="25">
                  <c:v>769.96</c:v>
                </c:pt>
                <c:pt idx="26">
                  <c:v>633.54</c:v>
                </c:pt>
                <c:pt idx="27">
                  <c:v>609.79</c:v>
                </c:pt>
                <c:pt idx="28">
                  <c:v>1055</c:v>
                </c:pt>
                <c:pt idx="29">
                  <c:v>3275</c:v>
                </c:pt>
                <c:pt idx="30">
                  <c:v>653.23</c:v>
                </c:pt>
                <c:pt idx="31">
                  <c:v>886</c:v>
                </c:pt>
                <c:pt idx="32">
                  <c:v>1195</c:v>
                </c:pt>
                <c:pt idx="33">
                  <c:v>747.54</c:v>
                </c:pt>
                <c:pt idx="34">
                  <c:v>614.29999999999995</c:v>
                </c:pt>
                <c:pt idx="35">
                  <c:v>617.09</c:v>
                </c:pt>
                <c:pt idx="36">
                  <c:v>886</c:v>
                </c:pt>
                <c:pt idx="37">
                  <c:v>1202</c:v>
                </c:pt>
                <c:pt idx="38">
                  <c:v>2491</c:v>
                </c:pt>
                <c:pt idx="39">
                  <c:v>3228</c:v>
                </c:pt>
                <c:pt idx="40">
                  <c:v>2603</c:v>
                </c:pt>
                <c:pt idx="41">
                  <c:v>1689</c:v>
                </c:pt>
                <c:pt idx="42">
                  <c:v>1610</c:v>
                </c:pt>
                <c:pt idx="43">
                  <c:v>1168</c:v>
                </c:pt>
                <c:pt idx="44">
                  <c:v>832</c:v>
                </c:pt>
                <c:pt idx="45">
                  <c:v>724.35</c:v>
                </c:pt>
                <c:pt idx="46">
                  <c:v>600.54</c:v>
                </c:pt>
                <c:pt idx="47">
                  <c:v>613.59</c:v>
                </c:pt>
                <c:pt idx="48">
                  <c:v>1104</c:v>
                </c:pt>
                <c:pt idx="49">
                  <c:v>2518</c:v>
                </c:pt>
                <c:pt idx="50">
                  <c:v>2620</c:v>
                </c:pt>
                <c:pt idx="51">
                  <c:v>1785</c:v>
                </c:pt>
                <c:pt idx="52">
                  <c:v>869.23</c:v>
                </c:pt>
                <c:pt idx="53">
                  <c:v>744.77</c:v>
                </c:pt>
                <c:pt idx="54">
                  <c:v>790.56</c:v>
                </c:pt>
                <c:pt idx="55">
                  <c:v>812.86</c:v>
                </c:pt>
                <c:pt idx="56">
                  <c:v>592.15</c:v>
                </c:pt>
                <c:pt idx="57">
                  <c:v>889</c:v>
                </c:pt>
                <c:pt idx="58">
                  <c:v>2522</c:v>
                </c:pt>
                <c:pt idx="59">
                  <c:v>1679</c:v>
                </c:pt>
                <c:pt idx="60">
                  <c:v>847</c:v>
                </c:pt>
                <c:pt idx="61">
                  <c:v>652.51</c:v>
                </c:pt>
                <c:pt idx="62">
                  <c:v>1257</c:v>
                </c:pt>
                <c:pt idx="63">
                  <c:v>3408</c:v>
                </c:pt>
                <c:pt idx="64">
                  <c:v>1316</c:v>
                </c:pt>
                <c:pt idx="65">
                  <c:v>904</c:v>
                </c:pt>
                <c:pt idx="66">
                  <c:v>687.57</c:v>
                </c:pt>
                <c:pt idx="67">
                  <c:v>817.29</c:v>
                </c:pt>
                <c:pt idx="68">
                  <c:v>795.84</c:v>
                </c:pt>
                <c:pt idx="69">
                  <c:v>665.26</c:v>
                </c:pt>
                <c:pt idx="70">
                  <c:v>569.98</c:v>
                </c:pt>
                <c:pt idx="71">
                  <c:v>1816</c:v>
                </c:pt>
                <c:pt idx="72">
                  <c:v>3019</c:v>
                </c:pt>
                <c:pt idx="73">
                  <c:v>2537</c:v>
                </c:pt>
                <c:pt idx="74">
                  <c:v>1156</c:v>
                </c:pt>
                <c:pt idx="75">
                  <c:v>740.13</c:v>
                </c:pt>
                <c:pt idx="76">
                  <c:v>580.66999999999996</c:v>
                </c:pt>
                <c:pt idx="77">
                  <c:v>546.66</c:v>
                </c:pt>
                <c:pt idx="78">
                  <c:v>668.82</c:v>
                </c:pt>
                <c:pt idx="79">
                  <c:v>1162</c:v>
                </c:pt>
                <c:pt idx="80">
                  <c:v>1732</c:v>
                </c:pt>
                <c:pt idx="81">
                  <c:v>573.29</c:v>
                </c:pt>
                <c:pt idx="82">
                  <c:v>748.59</c:v>
                </c:pt>
                <c:pt idx="83">
                  <c:v>639.23</c:v>
                </c:pt>
                <c:pt idx="84">
                  <c:v>691.77</c:v>
                </c:pt>
                <c:pt idx="85">
                  <c:v>2824</c:v>
                </c:pt>
                <c:pt idx="86">
                  <c:v>1850</c:v>
                </c:pt>
                <c:pt idx="87">
                  <c:v>1118</c:v>
                </c:pt>
                <c:pt idx="88">
                  <c:v>597.29999999999995</c:v>
                </c:pt>
                <c:pt idx="89">
                  <c:v>736.54</c:v>
                </c:pt>
                <c:pt idx="90">
                  <c:v>712.3</c:v>
                </c:pt>
                <c:pt idx="91">
                  <c:v>2819</c:v>
                </c:pt>
                <c:pt idx="92">
                  <c:v>3192</c:v>
                </c:pt>
                <c:pt idx="93">
                  <c:v>921</c:v>
                </c:pt>
                <c:pt idx="94">
                  <c:v>860</c:v>
                </c:pt>
                <c:pt idx="95">
                  <c:v>1714</c:v>
                </c:pt>
                <c:pt idx="96">
                  <c:v>2937</c:v>
                </c:pt>
                <c:pt idx="97">
                  <c:v>1389</c:v>
                </c:pt>
                <c:pt idx="98">
                  <c:v>838</c:v>
                </c:pt>
                <c:pt idx="99">
                  <c:v>1371</c:v>
                </c:pt>
                <c:pt idx="100">
                  <c:v>3429</c:v>
                </c:pt>
                <c:pt idx="101">
                  <c:v>1147</c:v>
                </c:pt>
                <c:pt idx="102">
                  <c:v>1122</c:v>
                </c:pt>
                <c:pt idx="103">
                  <c:v>1048</c:v>
                </c:pt>
                <c:pt idx="104">
                  <c:v>3349</c:v>
                </c:pt>
                <c:pt idx="105">
                  <c:v>1318</c:v>
                </c:pt>
                <c:pt idx="106">
                  <c:v>927</c:v>
                </c:pt>
                <c:pt idx="107">
                  <c:v>1724</c:v>
                </c:pt>
                <c:pt idx="108">
                  <c:v>4324</c:v>
                </c:pt>
                <c:pt idx="109">
                  <c:v>1115</c:v>
                </c:pt>
                <c:pt idx="110">
                  <c:v>710.22</c:v>
                </c:pt>
                <c:pt idx="111">
                  <c:v>2214</c:v>
                </c:pt>
                <c:pt idx="112">
                  <c:v>1218</c:v>
                </c:pt>
                <c:pt idx="113">
                  <c:v>726.73</c:v>
                </c:pt>
                <c:pt idx="114">
                  <c:v>668.76</c:v>
                </c:pt>
                <c:pt idx="115">
                  <c:v>1239</c:v>
                </c:pt>
                <c:pt idx="116">
                  <c:v>3569</c:v>
                </c:pt>
                <c:pt idx="117">
                  <c:v>1142</c:v>
                </c:pt>
                <c:pt idx="118">
                  <c:v>729.8</c:v>
                </c:pt>
                <c:pt idx="119">
                  <c:v>978</c:v>
                </c:pt>
                <c:pt idx="120">
                  <c:v>4606</c:v>
                </c:pt>
                <c:pt idx="121">
                  <c:v>902</c:v>
                </c:pt>
                <c:pt idx="122">
                  <c:v>759.53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4-4EA0-8F58-0D46674D9BFA}"/>
            </c:ext>
          </c:extLst>
        </c:ser>
        <c:ser>
          <c:idx val="1"/>
          <c:order val="1"/>
          <c:tx>
            <c:strRef>
              <c:f>Sodium!$AE$2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Sodium!$AI$6:$AI$128</c:f>
                <c:numCache>
                  <c:formatCode>General</c:formatCode>
                  <c:ptCount val="123"/>
                  <c:pt idx="0">
                    <c:v>13.28</c:v>
                  </c:pt>
                  <c:pt idx="1">
                    <c:v>16.43</c:v>
                  </c:pt>
                  <c:pt idx="2">
                    <c:v>23</c:v>
                  </c:pt>
                  <c:pt idx="3">
                    <c:v>42</c:v>
                  </c:pt>
                  <c:pt idx="4">
                    <c:v>42</c:v>
                  </c:pt>
                  <c:pt idx="5">
                    <c:v>25</c:v>
                  </c:pt>
                  <c:pt idx="6">
                    <c:v>15.58</c:v>
                  </c:pt>
                  <c:pt idx="7">
                    <c:v>13.06</c:v>
                  </c:pt>
                  <c:pt idx="8">
                    <c:v>16.510000000000002</c:v>
                  </c:pt>
                  <c:pt idx="9">
                    <c:v>51</c:v>
                  </c:pt>
                  <c:pt idx="10">
                    <c:v>104</c:v>
                  </c:pt>
                  <c:pt idx="11">
                    <c:v>30</c:v>
                  </c:pt>
                  <c:pt idx="12">
                    <c:v>12.75</c:v>
                  </c:pt>
                  <c:pt idx="13">
                    <c:v>13.06</c:v>
                  </c:pt>
                  <c:pt idx="14">
                    <c:v>28</c:v>
                  </c:pt>
                  <c:pt idx="15">
                    <c:v>64</c:v>
                  </c:pt>
                  <c:pt idx="16">
                    <c:v>22</c:v>
                  </c:pt>
                  <c:pt idx="17">
                    <c:v>21</c:v>
                  </c:pt>
                  <c:pt idx="18">
                    <c:v>14.68</c:v>
                  </c:pt>
                  <c:pt idx="19">
                    <c:v>14.46</c:v>
                  </c:pt>
                  <c:pt idx="20">
                    <c:v>17.829999999999998</c:v>
                  </c:pt>
                  <c:pt idx="21">
                    <c:v>116</c:v>
                  </c:pt>
                  <c:pt idx="22">
                    <c:v>116</c:v>
                  </c:pt>
                  <c:pt idx="23">
                    <c:v>34</c:v>
                  </c:pt>
                  <c:pt idx="24">
                    <c:v>22</c:v>
                  </c:pt>
                  <c:pt idx="25">
                    <c:v>13.88</c:v>
                  </c:pt>
                  <c:pt idx="26">
                    <c:v>12.69</c:v>
                  </c:pt>
                  <c:pt idx="27">
                    <c:v>13.91</c:v>
                  </c:pt>
                  <c:pt idx="28">
                    <c:v>21</c:v>
                  </c:pt>
                  <c:pt idx="29">
                    <c:v>64</c:v>
                  </c:pt>
                  <c:pt idx="30">
                    <c:v>16.7</c:v>
                  </c:pt>
                  <c:pt idx="31">
                    <c:v>15.82</c:v>
                  </c:pt>
                  <c:pt idx="32">
                    <c:v>26</c:v>
                  </c:pt>
                  <c:pt idx="33">
                    <c:v>14.22</c:v>
                  </c:pt>
                  <c:pt idx="34">
                    <c:v>13.73</c:v>
                  </c:pt>
                  <c:pt idx="35">
                    <c:v>14.58</c:v>
                  </c:pt>
                  <c:pt idx="36">
                    <c:v>17.16</c:v>
                  </c:pt>
                  <c:pt idx="37">
                    <c:v>22</c:v>
                  </c:pt>
                  <c:pt idx="38">
                    <c:v>36</c:v>
                  </c:pt>
                  <c:pt idx="39">
                    <c:v>61</c:v>
                  </c:pt>
                  <c:pt idx="40">
                    <c:v>43</c:v>
                  </c:pt>
                  <c:pt idx="41">
                    <c:v>30</c:v>
                  </c:pt>
                  <c:pt idx="42">
                    <c:v>36</c:v>
                  </c:pt>
                  <c:pt idx="43">
                    <c:v>27</c:v>
                  </c:pt>
                  <c:pt idx="44">
                    <c:v>16.97</c:v>
                  </c:pt>
                  <c:pt idx="45">
                    <c:v>14.76</c:v>
                  </c:pt>
                  <c:pt idx="46">
                    <c:v>14.27</c:v>
                  </c:pt>
                  <c:pt idx="47">
                    <c:v>15.16</c:v>
                  </c:pt>
                  <c:pt idx="48">
                    <c:v>20</c:v>
                  </c:pt>
                  <c:pt idx="49">
                    <c:v>36</c:v>
                  </c:pt>
                  <c:pt idx="50">
                    <c:v>36</c:v>
                  </c:pt>
                  <c:pt idx="51">
                    <c:v>27</c:v>
                  </c:pt>
                  <c:pt idx="52">
                    <c:v>16.02</c:v>
                  </c:pt>
                  <c:pt idx="53">
                    <c:v>12.39</c:v>
                  </c:pt>
                  <c:pt idx="54">
                    <c:v>12.79</c:v>
                  </c:pt>
                  <c:pt idx="55">
                    <c:v>14.97</c:v>
                  </c:pt>
                  <c:pt idx="56">
                    <c:v>14.48</c:v>
                  </c:pt>
                  <c:pt idx="57">
                    <c:v>16.329999999999998</c:v>
                  </c:pt>
                  <c:pt idx="58">
                    <c:v>33</c:v>
                  </c:pt>
                  <c:pt idx="59">
                    <c:v>29</c:v>
                  </c:pt>
                  <c:pt idx="60">
                    <c:v>13.63</c:v>
                  </c:pt>
                  <c:pt idx="61">
                    <c:v>12.02</c:v>
                  </c:pt>
                  <c:pt idx="62">
                    <c:v>22</c:v>
                  </c:pt>
                  <c:pt idx="63">
                    <c:v>62</c:v>
                  </c:pt>
                  <c:pt idx="64">
                    <c:v>22</c:v>
                  </c:pt>
                  <c:pt idx="65">
                    <c:v>18.53</c:v>
                  </c:pt>
                  <c:pt idx="66">
                    <c:v>16.260000000000002</c:v>
                  </c:pt>
                  <c:pt idx="67">
                    <c:v>13.28</c:v>
                  </c:pt>
                  <c:pt idx="68">
                    <c:v>13.31</c:v>
                  </c:pt>
                  <c:pt idx="69">
                    <c:v>12.06</c:v>
                  </c:pt>
                  <c:pt idx="70">
                    <c:v>16.11</c:v>
                  </c:pt>
                  <c:pt idx="71">
                    <c:v>31</c:v>
                  </c:pt>
                  <c:pt idx="72">
                    <c:v>44</c:v>
                  </c:pt>
                  <c:pt idx="73">
                    <c:v>32</c:v>
                  </c:pt>
                  <c:pt idx="74">
                    <c:v>19</c:v>
                  </c:pt>
                  <c:pt idx="75">
                    <c:v>13.56</c:v>
                  </c:pt>
                  <c:pt idx="76">
                    <c:v>11.48</c:v>
                  </c:pt>
                  <c:pt idx="77">
                    <c:v>13.05</c:v>
                  </c:pt>
                  <c:pt idx="78">
                    <c:v>14.77</c:v>
                  </c:pt>
                  <c:pt idx="79">
                    <c:v>20</c:v>
                  </c:pt>
                  <c:pt idx="80">
                    <c:v>26</c:v>
                  </c:pt>
                  <c:pt idx="81">
                    <c:v>18.38</c:v>
                  </c:pt>
                  <c:pt idx="82">
                    <c:v>13.49</c:v>
                  </c:pt>
                  <c:pt idx="83">
                    <c:v>13.78</c:v>
                  </c:pt>
                  <c:pt idx="84">
                    <c:v>16</c:v>
                  </c:pt>
                  <c:pt idx="85">
                    <c:v>43</c:v>
                  </c:pt>
                  <c:pt idx="86">
                    <c:v>25</c:v>
                  </c:pt>
                  <c:pt idx="87">
                    <c:v>20</c:v>
                  </c:pt>
                  <c:pt idx="88">
                    <c:v>11.5</c:v>
                  </c:pt>
                  <c:pt idx="89">
                    <c:v>13.04</c:v>
                  </c:pt>
                  <c:pt idx="90">
                    <c:v>14.71</c:v>
                  </c:pt>
                  <c:pt idx="91">
                    <c:v>41</c:v>
                  </c:pt>
                  <c:pt idx="92">
                    <c:v>49</c:v>
                  </c:pt>
                  <c:pt idx="93">
                    <c:v>17.2</c:v>
                  </c:pt>
                  <c:pt idx="94">
                    <c:v>14.51</c:v>
                  </c:pt>
                  <c:pt idx="95">
                    <c:v>27</c:v>
                  </c:pt>
                  <c:pt idx="96">
                    <c:v>44</c:v>
                  </c:pt>
                  <c:pt idx="97">
                    <c:v>22</c:v>
                  </c:pt>
                  <c:pt idx="98">
                    <c:v>16.36</c:v>
                  </c:pt>
                  <c:pt idx="99">
                    <c:v>24</c:v>
                  </c:pt>
                  <c:pt idx="100">
                    <c:v>59</c:v>
                  </c:pt>
                  <c:pt idx="101">
                    <c:v>20</c:v>
                  </c:pt>
                  <c:pt idx="102">
                    <c:v>23</c:v>
                  </c:pt>
                  <c:pt idx="103">
                    <c:v>18</c:v>
                  </c:pt>
                  <c:pt idx="104">
                    <c:v>57</c:v>
                  </c:pt>
                  <c:pt idx="105">
                    <c:v>22</c:v>
                  </c:pt>
                  <c:pt idx="106">
                    <c:v>16.579999999999998</c:v>
                  </c:pt>
                  <c:pt idx="107">
                    <c:v>28</c:v>
                  </c:pt>
                  <c:pt idx="108">
                    <c:v>116</c:v>
                  </c:pt>
                  <c:pt idx="109">
                    <c:v>19</c:v>
                  </c:pt>
                  <c:pt idx="110">
                    <c:v>13.27</c:v>
                  </c:pt>
                  <c:pt idx="111">
                    <c:v>40</c:v>
                  </c:pt>
                  <c:pt idx="112">
                    <c:v>22</c:v>
                  </c:pt>
                  <c:pt idx="113">
                    <c:v>14.68</c:v>
                  </c:pt>
                  <c:pt idx="114">
                    <c:v>12.56</c:v>
                  </c:pt>
                  <c:pt idx="115">
                    <c:v>22</c:v>
                  </c:pt>
                  <c:pt idx="116">
                    <c:v>69</c:v>
                  </c:pt>
                  <c:pt idx="117">
                    <c:v>20</c:v>
                  </c:pt>
                  <c:pt idx="118">
                    <c:v>13.66</c:v>
                  </c:pt>
                  <c:pt idx="119">
                    <c:v>18.66</c:v>
                  </c:pt>
                  <c:pt idx="120">
                    <c:v>139</c:v>
                  </c:pt>
                  <c:pt idx="121">
                    <c:v>16.559999999999999</c:v>
                  </c:pt>
                  <c:pt idx="122">
                    <c:v>13.74</c:v>
                  </c:pt>
                </c:numCache>
              </c:numRef>
            </c:plus>
            <c:minus>
              <c:numRef>
                <c:f>Sodium!$AI$6:$AI$128</c:f>
                <c:numCache>
                  <c:formatCode>General</c:formatCode>
                  <c:ptCount val="123"/>
                  <c:pt idx="0">
                    <c:v>13.28</c:v>
                  </c:pt>
                  <c:pt idx="1">
                    <c:v>16.43</c:v>
                  </c:pt>
                  <c:pt idx="2">
                    <c:v>23</c:v>
                  </c:pt>
                  <c:pt idx="3">
                    <c:v>42</c:v>
                  </c:pt>
                  <c:pt idx="4">
                    <c:v>42</c:v>
                  </c:pt>
                  <c:pt idx="5">
                    <c:v>25</c:v>
                  </c:pt>
                  <c:pt idx="6">
                    <c:v>15.58</c:v>
                  </c:pt>
                  <c:pt idx="7">
                    <c:v>13.06</c:v>
                  </c:pt>
                  <c:pt idx="8">
                    <c:v>16.510000000000002</c:v>
                  </c:pt>
                  <c:pt idx="9">
                    <c:v>51</c:v>
                  </c:pt>
                  <c:pt idx="10">
                    <c:v>104</c:v>
                  </c:pt>
                  <c:pt idx="11">
                    <c:v>30</c:v>
                  </c:pt>
                  <c:pt idx="12">
                    <c:v>12.75</c:v>
                  </c:pt>
                  <c:pt idx="13">
                    <c:v>13.06</c:v>
                  </c:pt>
                  <c:pt idx="14">
                    <c:v>28</c:v>
                  </c:pt>
                  <c:pt idx="15">
                    <c:v>64</c:v>
                  </c:pt>
                  <c:pt idx="16">
                    <c:v>22</c:v>
                  </c:pt>
                  <c:pt idx="17">
                    <c:v>21</c:v>
                  </c:pt>
                  <c:pt idx="18">
                    <c:v>14.68</c:v>
                  </c:pt>
                  <c:pt idx="19">
                    <c:v>14.46</c:v>
                  </c:pt>
                  <c:pt idx="20">
                    <c:v>17.829999999999998</c:v>
                  </c:pt>
                  <c:pt idx="21">
                    <c:v>116</c:v>
                  </c:pt>
                  <c:pt idx="22">
                    <c:v>116</c:v>
                  </c:pt>
                  <c:pt idx="23">
                    <c:v>34</c:v>
                  </c:pt>
                  <c:pt idx="24">
                    <c:v>22</c:v>
                  </c:pt>
                  <c:pt idx="25">
                    <c:v>13.88</c:v>
                  </c:pt>
                  <c:pt idx="26">
                    <c:v>12.69</c:v>
                  </c:pt>
                  <c:pt idx="27">
                    <c:v>13.91</c:v>
                  </c:pt>
                  <c:pt idx="28">
                    <c:v>21</c:v>
                  </c:pt>
                  <c:pt idx="29">
                    <c:v>64</c:v>
                  </c:pt>
                  <c:pt idx="30">
                    <c:v>16.7</c:v>
                  </c:pt>
                  <c:pt idx="31">
                    <c:v>15.82</c:v>
                  </c:pt>
                  <c:pt idx="32">
                    <c:v>26</c:v>
                  </c:pt>
                  <c:pt idx="33">
                    <c:v>14.22</c:v>
                  </c:pt>
                  <c:pt idx="34">
                    <c:v>13.73</c:v>
                  </c:pt>
                  <c:pt idx="35">
                    <c:v>14.58</c:v>
                  </c:pt>
                  <c:pt idx="36">
                    <c:v>17.16</c:v>
                  </c:pt>
                  <c:pt idx="37">
                    <c:v>22</c:v>
                  </c:pt>
                  <c:pt idx="38">
                    <c:v>36</c:v>
                  </c:pt>
                  <c:pt idx="39">
                    <c:v>61</c:v>
                  </c:pt>
                  <c:pt idx="40">
                    <c:v>43</c:v>
                  </c:pt>
                  <c:pt idx="41">
                    <c:v>30</c:v>
                  </c:pt>
                  <c:pt idx="42">
                    <c:v>36</c:v>
                  </c:pt>
                  <c:pt idx="43">
                    <c:v>27</c:v>
                  </c:pt>
                  <c:pt idx="44">
                    <c:v>16.97</c:v>
                  </c:pt>
                  <c:pt idx="45">
                    <c:v>14.76</c:v>
                  </c:pt>
                  <c:pt idx="46">
                    <c:v>14.27</c:v>
                  </c:pt>
                  <c:pt idx="47">
                    <c:v>15.16</c:v>
                  </c:pt>
                  <c:pt idx="48">
                    <c:v>20</c:v>
                  </c:pt>
                  <c:pt idx="49">
                    <c:v>36</c:v>
                  </c:pt>
                  <c:pt idx="50">
                    <c:v>36</c:v>
                  </c:pt>
                  <c:pt idx="51">
                    <c:v>27</c:v>
                  </c:pt>
                  <c:pt idx="52">
                    <c:v>16.02</c:v>
                  </c:pt>
                  <c:pt idx="53">
                    <c:v>12.39</c:v>
                  </c:pt>
                  <c:pt idx="54">
                    <c:v>12.79</c:v>
                  </c:pt>
                  <c:pt idx="55">
                    <c:v>14.97</c:v>
                  </c:pt>
                  <c:pt idx="56">
                    <c:v>14.48</c:v>
                  </c:pt>
                  <c:pt idx="57">
                    <c:v>16.329999999999998</c:v>
                  </c:pt>
                  <c:pt idx="58">
                    <c:v>33</c:v>
                  </c:pt>
                  <c:pt idx="59">
                    <c:v>29</c:v>
                  </c:pt>
                  <c:pt idx="60">
                    <c:v>13.63</c:v>
                  </c:pt>
                  <c:pt idx="61">
                    <c:v>12.02</c:v>
                  </c:pt>
                  <c:pt idx="62">
                    <c:v>22</c:v>
                  </c:pt>
                  <c:pt idx="63">
                    <c:v>62</c:v>
                  </c:pt>
                  <c:pt idx="64">
                    <c:v>22</c:v>
                  </c:pt>
                  <c:pt idx="65">
                    <c:v>18.53</c:v>
                  </c:pt>
                  <c:pt idx="66">
                    <c:v>16.260000000000002</c:v>
                  </c:pt>
                  <c:pt idx="67">
                    <c:v>13.28</c:v>
                  </c:pt>
                  <c:pt idx="68">
                    <c:v>13.31</c:v>
                  </c:pt>
                  <c:pt idx="69">
                    <c:v>12.06</c:v>
                  </c:pt>
                  <c:pt idx="70">
                    <c:v>16.11</c:v>
                  </c:pt>
                  <c:pt idx="71">
                    <c:v>31</c:v>
                  </c:pt>
                  <c:pt idx="72">
                    <c:v>44</c:v>
                  </c:pt>
                  <c:pt idx="73">
                    <c:v>32</c:v>
                  </c:pt>
                  <c:pt idx="74">
                    <c:v>19</c:v>
                  </c:pt>
                  <c:pt idx="75">
                    <c:v>13.56</c:v>
                  </c:pt>
                  <c:pt idx="76">
                    <c:v>11.48</c:v>
                  </c:pt>
                  <c:pt idx="77">
                    <c:v>13.05</c:v>
                  </c:pt>
                  <c:pt idx="78">
                    <c:v>14.77</c:v>
                  </c:pt>
                  <c:pt idx="79">
                    <c:v>20</c:v>
                  </c:pt>
                  <c:pt idx="80">
                    <c:v>26</c:v>
                  </c:pt>
                  <c:pt idx="81">
                    <c:v>18.38</c:v>
                  </c:pt>
                  <c:pt idx="82">
                    <c:v>13.49</c:v>
                  </c:pt>
                  <c:pt idx="83">
                    <c:v>13.78</c:v>
                  </c:pt>
                  <c:pt idx="84">
                    <c:v>16</c:v>
                  </c:pt>
                  <c:pt idx="85">
                    <c:v>43</c:v>
                  </c:pt>
                  <c:pt idx="86">
                    <c:v>25</c:v>
                  </c:pt>
                  <c:pt idx="87">
                    <c:v>20</c:v>
                  </c:pt>
                  <c:pt idx="88">
                    <c:v>11.5</c:v>
                  </c:pt>
                  <c:pt idx="89">
                    <c:v>13.04</c:v>
                  </c:pt>
                  <c:pt idx="90">
                    <c:v>14.71</c:v>
                  </c:pt>
                  <c:pt idx="91">
                    <c:v>41</c:v>
                  </c:pt>
                  <c:pt idx="92">
                    <c:v>49</c:v>
                  </c:pt>
                  <c:pt idx="93">
                    <c:v>17.2</c:v>
                  </c:pt>
                  <c:pt idx="94">
                    <c:v>14.51</c:v>
                  </c:pt>
                  <c:pt idx="95">
                    <c:v>27</c:v>
                  </c:pt>
                  <c:pt idx="96">
                    <c:v>44</c:v>
                  </c:pt>
                  <c:pt idx="97">
                    <c:v>22</c:v>
                  </c:pt>
                  <c:pt idx="98">
                    <c:v>16.36</c:v>
                  </c:pt>
                  <c:pt idx="99">
                    <c:v>24</c:v>
                  </c:pt>
                  <c:pt idx="100">
                    <c:v>59</c:v>
                  </c:pt>
                  <c:pt idx="101">
                    <c:v>20</c:v>
                  </c:pt>
                  <c:pt idx="102">
                    <c:v>23</c:v>
                  </c:pt>
                  <c:pt idx="103">
                    <c:v>18</c:v>
                  </c:pt>
                  <c:pt idx="104">
                    <c:v>57</c:v>
                  </c:pt>
                  <c:pt idx="105">
                    <c:v>22</c:v>
                  </c:pt>
                  <c:pt idx="106">
                    <c:v>16.579999999999998</c:v>
                  </c:pt>
                  <c:pt idx="107">
                    <c:v>28</c:v>
                  </c:pt>
                  <c:pt idx="108">
                    <c:v>116</c:v>
                  </c:pt>
                  <c:pt idx="109">
                    <c:v>19</c:v>
                  </c:pt>
                  <c:pt idx="110">
                    <c:v>13.27</c:v>
                  </c:pt>
                  <c:pt idx="111">
                    <c:v>40</c:v>
                  </c:pt>
                  <c:pt idx="112">
                    <c:v>22</c:v>
                  </c:pt>
                  <c:pt idx="113">
                    <c:v>14.68</c:v>
                  </c:pt>
                  <c:pt idx="114">
                    <c:v>12.56</c:v>
                  </c:pt>
                  <c:pt idx="115">
                    <c:v>22</c:v>
                  </c:pt>
                  <c:pt idx="116">
                    <c:v>69</c:v>
                  </c:pt>
                  <c:pt idx="117">
                    <c:v>20</c:v>
                  </c:pt>
                  <c:pt idx="118">
                    <c:v>13.66</c:v>
                  </c:pt>
                  <c:pt idx="119">
                    <c:v>18.66</c:v>
                  </c:pt>
                  <c:pt idx="120">
                    <c:v>139</c:v>
                  </c:pt>
                  <c:pt idx="121">
                    <c:v>16.559999999999999</c:v>
                  </c:pt>
                  <c:pt idx="122">
                    <c:v>13.74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Sodium!$AH$6:$AH$128</c:f>
              <c:numCache>
                <c:formatCode>General</c:formatCode>
                <c:ptCount val="123"/>
                <c:pt idx="0">
                  <c:v>579.44000000000005</c:v>
                </c:pt>
                <c:pt idx="1">
                  <c:v>574.4</c:v>
                </c:pt>
                <c:pt idx="2">
                  <c:v>1039</c:v>
                </c:pt>
                <c:pt idx="3">
                  <c:v>2293</c:v>
                </c:pt>
                <c:pt idx="4">
                  <c:v>2400</c:v>
                </c:pt>
                <c:pt idx="5">
                  <c:v>1143</c:v>
                </c:pt>
                <c:pt idx="6">
                  <c:v>724.52</c:v>
                </c:pt>
                <c:pt idx="7">
                  <c:v>588.14</c:v>
                </c:pt>
                <c:pt idx="8">
                  <c:v>586.20000000000005</c:v>
                </c:pt>
                <c:pt idx="9">
                  <c:v>2702</c:v>
                </c:pt>
                <c:pt idx="10">
                  <c:v>3727</c:v>
                </c:pt>
                <c:pt idx="11">
                  <c:v>1569</c:v>
                </c:pt>
                <c:pt idx="12">
                  <c:v>636.54999999999995</c:v>
                </c:pt>
                <c:pt idx="13">
                  <c:v>650.5</c:v>
                </c:pt>
                <c:pt idx="14">
                  <c:v>1586</c:v>
                </c:pt>
                <c:pt idx="15">
                  <c:v>3217</c:v>
                </c:pt>
                <c:pt idx="16">
                  <c:v>1039</c:v>
                </c:pt>
                <c:pt idx="17">
                  <c:v>1017</c:v>
                </c:pt>
                <c:pt idx="18">
                  <c:v>747.66</c:v>
                </c:pt>
                <c:pt idx="19">
                  <c:v>640.39</c:v>
                </c:pt>
                <c:pt idx="20">
                  <c:v>879.81</c:v>
                </c:pt>
                <c:pt idx="21">
                  <c:v>3910</c:v>
                </c:pt>
                <c:pt idx="22">
                  <c:v>3821</c:v>
                </c:pt>
                <c:pt idx="23">
                  <c:v>1857</c:v>
                </c:pt>
                <c:pt idx="24">
                  <c:v>1121</c:v>
                </c:pt>
                <c:pt idx="25">
                  <c:v>769.96</c:v>
                </c:pt>
                <c:pt idx="26">
                  <c:v>633.54</c:v>
                </c:pt>
                <c:pt idx="27">
                  <c:v>609.79</c:v>
                </c:pt>
                <c:pt idx="28">
                  <c:v>1055</c:v>
                </c:pt>
                <c:pt idx="29">
                  <c:v>3275</c:v>
                </c:pt>
                <c:pt idx="30">
                  <c:v>653.23</c:v>
                </c:pt>
                <c:pt idx="31">
                  <c:v>886.29</c:v>
                </c:pt>
                <c:pt idx="32">
                  <c:v>1195</c:v>
                </c:pt>
                <c:pt idx="33">
                  <c:v>747.54</c:v>
                </c:pt>
                <c:pt idx="34">
                  <c:v>614.29999999999995</c:v>
                </c:pt>
                <c:pt idx="35">
                  <c:v>617.09</c:v>
                </c:pt>
                <c:pt idx="36">
                  <c:v>886.37</c:v>
                </c:pt>
                <c:pt idx="37">
                  <c:v>1202</c:v>
                </c:pt>
                <c:pt idx="38">
                  <c:v>2491</c:v>
                </c:pt>
                <c:pt idx="39">
                  <c:v>3228</c:v>
                </c:pt>
                <c:pt idx="40">
                  <c:v>2603</c:v>
                </c:pt>
                <c:pt idx="41">
                  <c:v>1689</c:v>
                </c:pt>
                <c:pt idx="42">
                  <c:v>1610</c:v>
                </c:pt>
                <c:pt idx="43">
                  <c:v>1168</c:v>
                </c:pt>
                <c:pt idx="44">
                  <c:v>832.29</c:v>
                </c:pt>
                <c:pt idx="45">
                  <c:v>724.35</c:v>
                </c:pt>
                <c:pt idx="46">
                  <c:v>600.54</c:v>
                </c:pt>
                <c:pt idx="47">
                  <c:v>613.59</c:v>
                </c:pt>
                <c:pt idx="48">
                  <c:v>1104</c:v>
                </c:pt>
                <c:pt idx="49">
                  <c:v>2518</c:v>
                </c:pt>
                <c:pt idx="50">
                  <c:v>2620</c:v>
                </c:pt>
                <c:pt idx="51">
                  <c:v>1785</c:v>
                </c:pt>
                <c:pt idx="52">
                  <c:v>869.23</c:v>
                </c:pt>
                <c:pt idx="53">
                  <c:v>744.77</c:v>
                </c:pt>
                <c:pt idx="54">
                  <c:v>790.56</c:v>
                </c:pt>
                <c:pt idx="55">
                  <c:v>812.86</c:v>
                </c:pt>
                <c:pt idx="56">
                  <c:v>592.15</c:v>
                </c:pt>
                <c:pt idx="57">
                  <c:v>888.81</c:v>
                </c:pt>
                <c:pt idx="58">
                  <c:v>2522</c:v>
                </c:pt>
                <c:pt idx="59">
                  <c:v>1679</c:v>
                </c:pt>
                <c:pt idx="60">
                  <c:v>846.6</c:v>
                </c:pt>
                <c:pt idx="61">
                  <c:v>652.51</c:v>
                </c:pt>
                <c:pt idx="62">
                  <c:v>1257</c:v>
                </c:pt>
                <c:pt idx="63">
                  <c:v>3408</c:v>
                </c:pt>
                <c:pt idx="64">
                  <c:v>1316</c:v>
                </c:pt>
                <c:pt idx="65">
                  <c:v>903.9</c:v>
                </c:pt>
                <c:pt idx="66">
                  <c:v>687.57</c:v>
                </c:pt>
                <c:pt idx="67">
                  <c:v>817.29</c:v>
                </c:pt>
                <c:pt idx="68">
                  <c:v>795.84</c:v>
                </c:pt>
                <c:pt idx="69">
                  <c:v>665.26</c:v>
                </c:pt>
                <c:pt idx="70">
                  <c:v>569.98</c:v>
                </c:pt>
                <c:pt idx="71">
                  <c:v>1816</c:v>
                </c:pt>
                <c:pt idx="72">
                  <c:v>3019</c:v>
                </c:pt>
                <c:pt idx="73">
                  <c:v>2537</c:v>
                </c:pt>
                <c:pt idx="74">
                  <c:v>1156</c:v>
                </c:pt>
                <c:pt idx="75">
                  <c:v>740.13</c:v>
                </c:pt>
                <c:pt idx="76">
                  <c:v>580.66999999999996</c:v>
                </c:pt>
                <c:pt idx="77">
                  <c:v>546.66</c:v>
                </c:pt>
                <c:pt idx="78">
                  <c:v>668.82</c:v>
                </c:pt>
                <c:pt idx="79">
                  <c:v>1162</c:v>
                </c:pt>
                <c:pt idx="80">
                  <c:v>1732</c:v>
                </c:pt>
                <c:pt idx="81">
                  <c:v>573.29</c:v>
                </c:pt>
                <c:pt idx="82">
                  <c:v>748.59</c:v>
                </c:pt>
                <c:pt idx="83">
                  <c:v>639.23</c:v>
                </c:pt>
                <c:pt idx="84">
                  <c:v>691.77</c:v>
                </c:pt>
                <c:pt idx="85">
                  <c:v>2824</c:v>
                </c:pt>
                <c:pt idx="86">
                  <c:v>1850</c:v>
                </c:pt>
                <c:pt idx="87">
                  <c:v>1118</c:v>
                </c:pt>
                <c:pt idx="88">
                  <c:v>597.29999999999995</c:v>
                </c:pt>
                <c:pt idx="89">
                  <c:v>736.54</c:v>
                </c:pt>
                <c:pt idx="90">
                  <c:v>712.3</c:v>
                </c:pt>
                <c:pt idx="91">
                  <c:v>2819</c:v>
                </c:pt>
                <c:pt idx="92">
                  <c:v>3192</c:v>
                </c:pt>
                <c:pt idx="93">
                  <c:v>920.79</c:v>
                </c:pt>
                <c:pt idx="94">
                  <c:v>859.87</c:v>
                </c:pt>
                <c:pt idx="95">
                  <c:v>1714</c:v>
                </c:pt>
                <c:pt idx="96">
                  <c:v>2937</c:v>
                </c:pt>
                <c:pt idx="97">
                  <c:v>1389</c:v>
                </c:pt>
                <c:pt idx="98">
                  <c:v>837.81</c:v>
                </c:pt>
                <c:pt idx="99">
                  <c:v>1371</c:v>
                </c:pt>
                <c:pt idx="100">
                  <c:v>3429</c:v>
                </c:pt>
                <c:pt idx="101">
                  <c:v>1147</c:v>
                </c:pt>
                <c:pt idx="102">
                  <c:v>1122</c:v>
                </c:pt>
                <c:pt idx="103">
                  <c:v>1048</c:v>
                </c:pt>
                <c:pt idx="104">
                  <c:v>3349</c:v>
                </c:pt>
                <c:pt idx="105">
                  <c:v>1318</c:v>
                </c:pt>
                <c:pt idx="106">
                  <c:v>926.92</c:v>
                </c:pt>
                <c:pt idx="107">
                  <c:v>1724</c:v>
                </c:pt>
                <c:pt idx="108">
                  <c:v>4324</c:v>
                </c:pt>
                <c:pt idx="109">
                  <c:v>1115</c:v>
                </c:pt>
                <c:pt idx="110">
                  <c:v>710.22</c:v>
                </c:pt>
                <c:pt idx="111">
                  <c:v>2214</c:v>
                </c:pt>
                <c:pt idx="112">
                  <c:v>1218</c:v>
                </c:pt>
                <c:pt idx="113">
                  <c:v>726.73</c:v>
                </c:pt>
                <c:pt idx="114">
                  <c:v>668.76</c:v>
                </c:pt>
                <c:pt idx="115">
                  <c:v>1239</c:v>
                </c:pt>
                <c:pt idx="116">
                  <c:v>3569</c:v>
                </c:pt>
                <c:pt idx="117">
                  <c:v>1142</c:v>
                </c:pt>
                <c:pt idx="118">
                  <c:v>729.8</c:v>
                </c:pt>
                <c:pt idx="119">
                  <c:v>977.58</c:v>
                </c:pt>
                <c:pt idx="120">
                  <c:v>4606</c:v>
                </c:pt>
                <c:pt idx="121">
                  <c:v>902.48</c:v>
                </c:pt>
                <c:pt idx="122">
                  <c:v>759.53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4-4EA0-8F58-0D46674D9BFA}"/>
            </c:ext>
          </c:extLst>
        </c:ser>
        <c:ser>
          <c:idx val="2"/>
          <c:order val="2"/>
          <c:tx>
            <c:strRef>
              <c:f>Sodium!$AK$2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Sodium!$AO$6:$AO$128</c:f>
                <c:numCache>
                  <c:formatCode>General</c:formatCode>
                  <c:ptCount val="123"/>
                  <c:pt idx="0">
                    <c:v>12.27</c:v>
                  </c:pt>
                  <c:pt idx="1">
                    <c:v>10.39</c:v>
                  </c:pt>
                  <c:pt idx="2">
                    <c:v>41</c:v>
                  </c:pt>
                  <c:pt idx="3">
                    <c:v>89</c:v>
                  </c:pt>
                  <c:pt idx="4">
                    <c:v>82</c:v>
                  </c:pt>
                  <c:pt idx="5">
                    <c:v>35</c:v>
                  </c:pt>
                  <c:pt idx="6">
                    <c:v>14.83</c:v>
                  </c:pt>
                  <c:pt idx="7">
                    <c:v>11.78</c:v>
                  </c:pt>
                  <c:pt idx="8">
                    <c:v>10.130000000000001</c:v>
                  </c:pt>
                  <c:pt idx="9">
                    <c:v>84</c:v>
                  </c:pt>
                  <c:pt idx="10">
                    <c:v>131</c:v>
                  </c:pt>
                  <c:pt idx="11">
                    <c:v>50</c:v>
                  </c:pt>
                  <c:pt idx="12">
                    <c:v>11.15</c:v>
                  </c:pt>
                  <c:pt idx="13">
                    <c:v>11.11</c:v>
                  </c:pt>
                  <c:pt idx="14">
                    <c:v>57</c:v>
                  </c:pt>
                  <c:pt idx="15">
                    <c:v>94</c:v>
                  </c:pt>
                  <c:pt idx="16">
                    <c:v>27</c:v>
                  </c:pt>
                  <c:pt idx="17">
                    <c:v>24</c:v>
                  </c:pt>
                  <c:pt idx="18">
                    <c:v>13.26</c:v>
                  </c:pt>
                  <c:pt idx="19">
                    <c:v>9.44</c:v>
                  </c:pt>
                  <c:pt idx="20">
                    <c:v>24.69</c:v>
                  </c:pt>
                  <c:pt idx="21">
                    <c:v>138</c:v>
                  </c:pt>
                  <c:pt idx="22">
                    <c:v>143</c:v>
                  </c:pt>
                  <c:pt idx="23">
                    <c:v>50</c:v>
                  </c:pt>
                  <c:pt idx="24">
                    <c:v>25</c:v>
                  </c:pt>
                  <c:pt idx="25">
                    <c:v>12.05</c:v>
                  </c:pt>
                  <c:pt idx="26">
                    <c:v>9.18</c:v>
                  </c:pt>
                  <c:pt idx="27">
                    <c:v>7.8</c:v>
                  </c:pt>
                  <c:pt idx="28">
                    <c:v>35</c:v>
                  </c:pt>
                  <c:pt idx="29">
                    <c:v>83</c:v>
                  </c:pt>
                  <c:pt idx="30">
                    <c:v>11.85</c:v>
                  </c:pt>
                  <c:pt idx="31">
                    <c:v>14.02</c:v>
                  </c:pt>
                  <c:pt idx="32">
                    <c:v>29</c:v>
                  </c:pt>
                  <c:pt idx="33">
                    <c:v>11.21</c:v>
                  </c:pt>
                  <c:pt idx="34">
                    <c:v>7.31</c:v>
                  </c:pt>
                  <c:pt idx="35">
                    <c:v>7.11</c:v>
                  </c:pt>
                  <c:pt idx="36">
                    <c:v>22.83</c:v>
                  </c:pt>
                  <c:pt idx="37">
                    <c:v>40</c:v>
                  </c:pt>
                  <c:pt idx="38">
                    <c:v>68</c:v>
                  </c:pt>
                  <c:pt idx="39">
                    <c:v>77</c:v>
                  </c:pt>
                  <c:pt idx="40">
                    <c:v>60</c:v>
                  </c:pt>
                  <c:pt idx="41">
                    <c:v>39</c:v>
                  </c:pt>
                  <c:pt idx="42">
                    <c:v>40</c:v>
                  </c:pt>
                  <c:pt idx="43">
                    <c:v>28</c:v>
                  </c:pt>
                  <c:pt idx="44">
                    <c:v>14.37</c:v>
                  </c:pt>
                  <c:pt idx="45">
                    <c:v>10.42</c:v>
                  </c:pt>
                  <c:pt idx="46">
                    <c:v>6.78</c:v>
                  </c:pt>
                  <c:pt idx="47">
                    <c:v>7.32</c:v>
                  </c:pt>
                  <c:pt idx="48">
                    <c:v>33</c:v>
                  </c:pt>
                  <c:pt idx="49">
                    <c:v>60</c:v>
                  </c:pt>
                  <c:pt idx="50">
                    <c:v>58</c:v>
                  </c:pt>
                  <c:pt idx="51">
                    <c:v>39</c:v>
                  </c:pt>
                  <c:pt idx="52">
                    <c:v>11.1</c:v>
                  </c:pt>
                  <c:pt idx="53">
                    <c:v>8.68</c:v>
                  </c:pt>
                  <c:pt idx="54">
                    <c:v>8.9700000000000006</c:v>
                  </c:pt>
                  <c:pt idx="55">
                    <c:v>11.45</c:v>
                  </c:pt>
                  <c:pt idx="56">
                    <c:v>7.15</c:v>
                  </c:pt>
                  <c:pt idx="57">
                    <c:v>18.989999999999998</c:v>
                  </c:pt>
                  <c:pt idx="58">
                    <c:v>57</c:v>
                  </c:pt>
                  <c:pt idx="59">
                    <c:v>32</c:v>
                  </c:pt>
                  <c:pt idx="60">
                    <c:v>9.4700000000000006</c:v>
                  </c:pt>
                  <c:pt idx="61">
                    <c:v>8.81</c:v>
                  </c:pt>
                  <c:pt idx="62">
                    <c:v>39</c:v>
                  </c:pt>
                  <c:pt idx="63">
                    <c:v>62</c:v>
                  </c:pt>
                  <c:pt idx="64">
                    <c:v>27</c:v>
                  </c:pt>
                  <c:pt idx="65">
                    <c:v>12.43</c:v>
                  </c:pt>
                  <c:pt idx="66">
                    <c:v>11.62</c:v>
                  </c:pt>
                  <c:pt idx="67">
                    <c:v>8.14</c:v>
                  </c:pt>
                  <c:pt idx="68">
                    <c:v>9.26</c:v>
                  </c:pt>
                  <c:pt idx="69">
                    <c:v>9.1</c:v>
                  </c:pt>
                  <c:pt idx="70">
                    <c:v>9.8000000000000007</c:v>
                  </c:pt>
                  <c:pt idx="71">
                    <c:v>58</c:v>
                  </c:pt>
                  <c:pt idx="72">
                    <c:v>51</c:v>
                  </c:pt>
                  <c:pt idx="73">
                    <c:v>43</c:v>
                  </c:pt>
                  <c:pt idx="74">
                    <c:v>15</c:v>
                  </c:pt>
                  <c:pt idx="75">
                    <c:v>9.91</c:v>
                  </c:pt>
                  <c:pt idx="76">
                    <c:v>13.41</c:v>
                  </c:pt>
                  <c:pt idx="77">
                    <c:v>12.97</c:v>
                  </c:pt>
                  <c:pt idx="78">
                    <c:v>8.7100000000000009</c:v>
                  </c:pt>
                  <c:pt idx="79">
                    <c:v>32</c:v>
                  </c:pt>
                  <c:pt idx="80">
                    <c:v>46</c:v>
                  </c:pt>
                  <c:pt idx="81">
                    <c:v>16.66</c:v>
                  </c:pt>
                  <c:pt idx="82">
                    <c:v>10.09</c:v>
                  </c:pt>
                  <c:pt idx="83">
                    <c:v>9.75</c:v>
                  </c:pt>
                  <c:pt idx="84">
                    <c:v>10.56</c:v>
                  </c:pt>
                  <c:pt idx="85">
                    <c:v>35</c:v>
                  </c:pt>
                  <c:pt idx="86">
                    <c:v>34</c:v>
                  </c:pt>
                  <c:pt idx="87">
                    <c:v>16</c:v>
                  </c:pt>
                  <c:pt idx="88">
                    <c:v>14.9</c:v>
                  </c:pt>
                  <c:pt idx="89">
                    <c:v>10.79</c:v>
                  </c:pt>
                  <c:pt idx="90">
                    <c:v>10.55</c:v>
                  </c:pt>
                  <c:pt idx="91">
                    <c:v>50</c:v>
                  </c:pt>
                  <c:pt idx="92">
                    <c:v>38</c:v>
                  </c:pt>
                  <c:pt idx="93">
                    <c:v>11.06</c:v>
                  </c:pt>
                  <c:pt idx="94">
                    <c:v>11.61</c:v>
                  </c:pt>
                  <c:pt idx="95">
                    <c:v>45</c:v>
                  </c:pt>
                  <c:pt idx="96">
                    <c:v>32</c:v>
                  </c:pt>
                  <c:pt idx="97">
                    <c:v>16</c:v>
                  </c:pt>
                  <c:pt idx="98">
                    <c:v>14.02</c:v>
                  </c:pt>
                  <c:pt idx="99">
                    <c:v>39</c:v>
                  </c:pt>
                  <c:pt idx="100">
                    <c:v>33</c:v>
                  </c:pt>
                  <c:pt idx="101">
                    <c:v>14</c:v>
                  </c:pt>
                  <c:pt idx="102">
                    <c:v>19</c:v>
                  </c:pt>
                  <c:pt idx="103">
                    <c:v>24</c:v>
                  </c:pt>
                  <c:pt idx="104">
                    <c:v>32</c:v>
                  </c:pt>
                  <c:pt idx="105">
                    <c:v>18</c:v>
                  </c:pt>
                  <c:pt idx="106">
                    <c:v>15.53</c:v>
                  </c:pt>
                  <c:pt idx="107">
                    <c:v>42</c:v>
                  </c:pt>
                  <c:pt idx="108">
                    <c:v>98</c:v>
                  </c:pt>
                  <c:pt idx="109">
                    <c:v>15</c:v>
                  </c:pt>
                  <c:pt idx="110">
                    <c:v>17.41</c:v>
                  </c:pt>
                  <c:pt idx="111">
                    <c:v>56</c:v>
                  </c:pt>
                  <c:pt idx="112">
                    <c:v>19</c:v>
                  </c:pt>
                  <c:pt idx="113">
                    <c:v>20.23</c:v>
                  </c:pt>
                  <c:pt idx="114">
                    <c:v>19.98</c:v>
                  </c:pt>
                  <c:pt idx="115">
                    <c:v>31</c:v>
                  </c:pt>
                  <c:pt idx="116">
                    <c:v>47</c:v>
                  </c:pt>
                  <c:pt idx="117">
                    <c:v>20</c:v>
                  </c:pt>
                  <c:pt idx="118">
                    <c:v>20.36</c:v>
                  </c:pt>
                  <c:pt idx="119">
                    <c:v>24.71</c:v>
                  </c:pt>
                  <c:pt idx="120">
                    <c:v>132</c:v>
                  </c:pt>
                  <c:pt idx="121">
                    <c:v>21.44</c:v>
                  </c:pt>
                  <c:pt idx="122">
                    <c:v>21.86</c:v>
                  </c:pt>
                </c:numCache>
              </c:numRef>
            </c:plus>
            <c:minus>
              <c:numRef>
                <c:f>Sodium!$AO$6:$AO$128</c:f>
                <c:numCache>
                  <c:formatCode>General</c:formatCode>
                  <c:ptCount val="123"/>
                  <c:pt idx="0">
                    <c:v>12.27</c:v>
                  </c:pt>
                  <c:pt idx="1">
                    <c:v>10.39</c:v>
                  </c:pt>
                  <c:pt idx="2">
                    <c:v>41</c:v>
                  </c:pt>
                  <c:pt idx="3">
                    <c:v>89</c:v>
                  </c:pt>
                  <c:pt idx="4">
                    <c:v>82</c:v>
                  </c:pt>
                  <c:pt idx="5">
                    <c:v>35</c:v>
                  </c:pt>
                  <c:pt idx="6">
                    <c:v>14.83</c:v>
                  </c:pt>
                  <c:pt idx="7">
                    <c:v>11.78</c:v>
                  </c:pt>
                  <c:pt idx="8">
                    <c:v>10.130000000000001</c:v>
                  </c:pt>
                  <c:pt idx="9">
                    <c:v>84</c:v>
                  </c:pt>
                  <c:pt idx="10">
                    <c:v>131</c:v>
                  </c:pt>
                  <c:pt idx="11">
                    <c:v>50</c:v>
                  </c:pt>
                  <c:pt idx="12">
                    <c:v>11.15</c:v>
                  </c:pt>
                  <c:pt idx="13">
                    <c:v>11.11</c:v>
                  </c:pt>
                  <c:pt idx="14">
                    <c:v>57</c:v>
                  </c:pt>
                  <c:pt idx="15">
                    <c:v>94</c:v>
                  </c:pt>
                  <c:pt idx="16">
                    <c:v>27</c:v>
                  </c:pt>
                  <c:pt idx="17">
                    <c:v>24</c:v>
                  </c:pt>
                  <c:pt idx="18">
                    <c:v>13.26</c:v>
                  </c:pt>
                  <c:pt idx="19">
                    <c:v>9.44</c:v>
                  </c:pt>
                  <c:pt idx="20">
                    <c:v>24.69</c:v>
                  </c:pt>
                  <c:pt idx="21">
                    <c:v>138</c:v>
                  </c:pt>
                  <c:pt idx="22">
                    <c:v>143</c:v>
                  </c:pt>
                  <c:pt idx="23">
                    <c:v>50</c:v>
                  </c:pt>
                  <c:pt idx="24">
                    <c:v>25</c:v>
                  </c:pt>
                  <c:pt idx="25">
                    <c:v>12.05</c:v>
                  </c:pt>
                  <c:pt idx="26">
                    <c:v>9.18</c:v>
                  </c:pt>
                  <c:pt idx="27">
                    <c:v>7.8</c:v>
                  </c:pt>
                  <c:pt idx="28">
                    <c:v>35</c:v>
                  </c:pt>
                  <c:pt idx="29">
                    <c:v>83</c:v>
                  </c:pt>
                  <c:pt idx="30">
                    <c:v>11.85</c:v>
                  </c:pt>
                  <c:pt idx="31">
                    <c:v>14.02</c:v>
                  </c:pt>
                  <c:pt idx="32">
                    <c:v>29</c:v>
                  </c:pt>
                  <c:pt idx="33">
                    <c:v>11.21</c:v>
                  </c:pt>
                  <c:pt idx="34">
                    <c:v>7.31</c:v>
                  </c:pt>
                  <c:pt idx="35">
                    <c:v>7.11</c:v>
                  </c:pt>
                  <c:pt idx="36">
                    <c:v>22.83</c:v>
                  </c:pt>
                  <c:pt idx="37">
                    <c:v>40</c:v>
                  </c:pt>
                  <c:pt idx="38">
                    <c:v>68</c:v>
                  </c:pt>
                  <c:pt idx="39">
                    <c:v>77</c:v>
                  </c:pt>
                  <c:pt idx="40">
                    <c:v>60</c:v>
                  </c:pt>
                  <c:pt idx="41">
                    <c:v>39</c:v>
                  </c:pt>
                  <c:pt idx="42">
                    <c:v>40</c:v>
                  </c:pt>
                  <c:pt idx="43">
                    <c:v>28</c:v>
                  </c:pt>
                  <c:pt idx="44">
                    <c:v>14.37</c:v>
                  </c:pt>
                  <c:pt idx="45">
                    <c:v>10.42</c:v>
                  </c:pt>
                  <c:pt idx="46">
                    <c:v>6.78</c:v>
                  </c:pt>
                  <c:pt idx="47">
                    <c:v>7.32</c:v>
                  </c:pt>
                  <c:pt idx="48">
                    <c:v>33</c:v>
                  </c:pt>
                  <c:pt idx="49">
                    <c:v>60</c:v>
                  </c:pt>
                  <c:pt idx="50">
                    <c:v>58</c:v>
                  </c:pt>
                  <c:pt idx="51">
                    <c:v>39</c:v>
                  </c:pt>
                  <c:pt idx="52">
                    <c:v>11.1</c:v>
                  </c:pt>
                  <c:pt idx="53">
                    <c:v>8.68</c:v>
                  </c:pt>
                  <c:pt idx="54">
                    <c:v>8.9700000000000006</c:v>
                  </c:pt>
                  <c:pt idx="55">
                    <c:v>11.45</c:v>
                  </c:pt>
                  <c:pt idx="56">
                    <c:v>7.15</c:v>
                  </c:pt>
                  <c:pt idx="57">
                    <c:v>18.989999999999998</c:v>
                  </c:pt>
                  <c:pt idx="58">
                    <c:v>57</c:v>
                  </c:pt>
                  <c:pt idx="59">
                    <c:v>32</c:v>
                  </c:pt>
                  <c:pt idx="60">
                    <c:v>9.4700000000000006</c:v>
                  </c:pt>
                  <c:pt idx="61">
                    <c:v>8.81</c:v>
                  </c:pt>
                  <c:pt idx="62">
                    <c:v>39</c:v>
                  </c:pt>
                  <c:pt idx="63">
                    <c:v>62</c:v>
                  </c:pt>
                  <c:pt idx="64">
                    <c:v>27</c:v>
                  </c:pt>
                  <c:pt idx="65">
                    <c:v>12.43</c:v>
                  </c:pt>
                  <c:pt idx="66">
                    <c:v>11.62</c:v>
                  </c:pt>
                  <c:pt idx="67">
                    <c:v>8.14</c:v>
                  </c:pt>
                  <c:pt idx="68">
                    <c:v>9.26</c:v>
                  </c:pt>
                  <c:pt idx="69">
                    <c:v>9.1</c:v>
                  </c:pt>
                  <c:pt idx="70">
                    <c:v>9.8000000000000007</c:v>
                  </c:pt>
                  <c:pt idx="71">
                    <c:v>58</c:v>
                  </c:pt>
                  <c:pt idx="72">
                    <c:v>51</c:v>
                  </c:pt>
                  <c:pt idx="73">
                    <c:v>43</c:v>
                  </c:pt>
                  <c:pt idx="74">
                    <c:v>15</c:v>
                  </c:pt>
                  <c:pt idx="75">
                    <c:v>9.91</c:v>
                  </c:pt>
                  <c:pt idx="76">
                    <c:v>13.41</c:v>
                  </c:pt>
                  <c:pt idx="77">
                    <c:v>12.97</c:v>
                  </c:pt>
                  <c:pt idx="78">
                    <c:v>8.7100000000000009</c:v>
                  </c:pt>
                  <c:pt idx="79">
                    <c:v>32</c:v>
                  </c:pt>
                  <c:pt idx="80">
                    <c:v>46</c:v>
                  </c:pt>
                  <c:pt idx="81">
                    <c:v>16.66</c:v>
                  </c:pt>
                  <c:pt idx="82">
                    <c:v>10.09</c:v>
                  </c:pt>
                  <c:pt idx="83">
                    <c:v>9.75</c:v>
                  </c:pt>
                  <c:pt idx="84">
                    <c:v>10.56</c:v>
                  </c:pt>
                  <c:pt idx="85">
                    <c:v>35</c:v>
                  </c:pt>
                  <c:pt idx="86">
                    <c:v>34</c:v>
                  </c:pt>
                  <c:pt idx="87">
                    <c:v>16</c:v>
                  </c:pt>
                  <c:pt idx="88">
                    <c:v>14.9</c:v>
                  </c:pt>
                  <c:pt idx="89">
                    <c:v>10.79</c:v>
                  </c:pt>
                  <c:pt idx="90">
                    <c:v>10.55</c:v>
                  </c:pt>
                  <c:pt idx="91">
                    <c:v>50</c:v>
                  </c:pt>
                  <c:pt idx="92">
                    <c:v>38</c:v>
                  </c:pt>
                  <c:pt idx="93">
                    <c:v>11.06</c:v>
                  </c:pt>
                  <c:pt idx="94">
                    <c:v>11.61</c:v>
                  </c:pt>
                  <c:pt idx="95">
                    <c:v>45</c:v>
                  </c:pt>
                  <c:pt idx="96">
                    <c:v>32</c:v>
                  </c:pt>
                  <c:pt idx="97">
                    <c:v>16</c:v>
                  </c:pt>
                  <c:pt idx="98">
                    <c:v>14.02</c:v>
                  </c:pt>
                  <c:pt idx="99">
                    <c:v>39</c:v>
                  </c:pt>
                  <c:pt idx="100">
                    <c:v>33</c:v>
                  </c:pt>
                  <c:pt idx="101">
                    <c:v>14</c:v>
                  </c:pt>
                  <c:pt idx="102">
                    <c:v>19</c:v>
                  </c:pt>
                  <c:pt idx="103">
                    <c:v>24</c:v>
                  </c:pt>
                  <c:pt idx="104">
                    <c:v>32</c:v>
                  </c:pt>
                  <c:pt idx="105">
                    <c:v>18</c:v>
                  </c:pt>
                  <c:pt idx="106">
                    <c:v>15.53</c:v>
                  </c:pt>
                  <c:pt idx="107">
                    <c:v>42</c:v>
                  </c:pt>
                  <c:pt idx="108">
                    <c:v>98</c:v>
                  </c:pt>
                  <c:pt idx="109">
                    <c:v>15</c:v>
                  </c:pt>
                  <c:pt idx="110">
                    <c:v>17.41</c:v>
                  </c:pt>
                  <c:pt idx="111">
                    <c:v>56</c:v>
                  </c:pt>
                  <c:pt idx="112">
                    <c:v>19</c:v>
                  </c:pt>
                  <c:pt idx="113">
                    <c:v>20.23</c:v>
                  </c:pt>
                  <c:pt idx="114">
                    <c:v>19.98</c:v>
                  </c:pt>
                  <c:pt idx="115">
                    <c:v>31</c:v>
                  </c:pt>
                  <c:pt idx="116">
                    <c:v>47</c:v>
                  </c:pt>
                  <c:pt idx="117">
                    <c:v>20</c:v>
                  </c:pt>
                  <c:pt idx="118">
                    <c:v>20.36</c:v>
                  </c:pt>
                  <c:pt idx="119">
                    <c:v>24.71</c:v>
                  </c:pt>
                  <c:pt idx="120">
                    <c:v>132</c:v>
                  </c:pt>
                  <c:pt idx="121">
                    <c:v>21.44</c:v>
                  </c:pt>
                  <c:pt idx="122">
                    <c:v>21.86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Sodium!$AN$6:$AN$128</c:f>
              <c:numCache>
                <c:formatCode>General</c:formatCode>
                <c:ptCount val="123"/>
                <c:pt idx="0">
                  <c:v>572.42999999999995</c:v>
                </c:pt>
                <c:pt idx="1">
                  <c:v>561.64</c:v>
                </c:pt>
                <c:pt idx="2">
                  <c:v>1041</c:v>
                </c:pt>
                <c:pt idx="3">
                  <c:v>2299</c:v>
                </c:pt>
                <c:pt idx="4">
                  <c:v>2414</c:v>
                </c:pt>
                <c:pt idx="5">
                  <c:v>1164</c:v>
                </c:pt>
                <c:pt idx="6">
                  <c:v>727.27</c:v>
                </c:pt>
                <c:pt idx="7">
                  <c:v>581.74</c:v>
                </c:pt>
                <c:pt idx="8">
                  <c:v>574.52</c:v>
                </c:pt>
                <c:pt idx="9">
                  <c:v>2685</c:v>
                </c:pt>
                <c:pt idx="10">
                  <c:v>3672</c:v>
                </c:pt>
                <c:pt idx="11">
                  <c:v>1596</c:v>
                </c:pt>
                <c:pt idx="12">
                  <c:v>630.01</c:v>
                </c:pt>
                <c:pt idx="13">
                  <c:v>640.58000000000004</c:v>
                </c:pt>
                <c:pt idx="14">
                  <c:v>1597</c:v>
                </c:pt>
                <c:pt idx="15">
                  <c:v>3195</c:v>
                </c:pt>
                <c:pt idx="16">
                  <c:v>1056</c:v>
                </c:pt>
                <c:pt idx="17">
                  <c:v>1024</c:v>
                </c:pt>
                <c:pt idx="18">
                  <c:v>739.81</c:v>
                </c:pt>
                <c:pt idx="19">
                  <c:v>622.61</c:v>
                </c:pt>
                <c:pt idx="20">
                  <c:v>876.78</c:v>
                </c:pt>
                <c:pt idx="21">
                  <c:v>3847</c:v>
                </c:pt>
                <c:pt idx="22">
                  <c:v>3765</c:v>
                </c:pt>
                <c:pt idx="23">
                  <c:v>1883</c:v>
                </c:pt>
                <c:pt idx="24">
                  <c:v>1136</c:v>
                </c:pt>
                <c:pt idx="25">
                  <c:v>767.39</c:v>
                </c:pt>
                <c:pt idx="26">
                  <c:v>619.89</c:v>
                </c:pt>
                <c:pt idx="27">
                  <c:v>591.51</c:v>
                </c:pt>
                <c:pt idx="28">
                  <c:v>1055</c:v>
                </c:pt>
                <c:pt idx="29">
                  <c:v>3245</c:v>
                </c:pt>
                <c:pt idx="30">
                  <c:v>657.13</c:v>
                </c:pt>
                <c:pt idx="31">
                  <c:v>892.96</c:v>
                </c:pt>
                <c:pt idx="32">
                  <c:v>1203</c:v>
                </c:pt>
                <c:pt idx="33">
                  <c:v>737.52</c:v>
                </c:pt>
                <c:pt idx="34">
                  <c:v>596.13</c:v>
                </c:pt>
                <c:pt idx="35">
                  <c:v>600.62</c:v>
                </c:pt>
                <c:pt idx="36">
                  <c:v>879.36</c:v>
                </c:pt>
                <c:pt idx="37">
                  <c:v>1209</c:v>
                </c:pt>
                <c:pt idx="38">
                  <c:v>2496</c:v>
                </c:pt>
                <c:pt idx="39">
                  <c:v>3214</c:v>
                </c:pt>
                <c:pt idx="40">
                  <c:v>2616</c:v>
                </c:pt>
                <c:pt idx="41">
                  <c:v>1716</c:v>
                </c:pt>
                <c:pt idx="42">
                  <c:v>1626</c:v>
                </c:pt>
                <c:pt idx="43">
                  <c:v>1172</c:v>
                </c:pt>
                <c:pt idx="44">
                  <c:v>822.55</c:v>
                </c:pt>
                <c:pt idx="45">
                  <c:v>708.77</c:v>
                </c:pt>
                <c:pt idx="46">
                  <c:v>582.55999999999995</c:v>
                </c:pt>
                <c:pt idx="47">
                  <c:v>599.24</c:v>
                </c:pt>
                <c:pt idx="48">
                  <c:v>1109</c:v>
                </c:pt>
                <c:pt idx="49">
                  <c:v>2519</c:v>
                </c:pt>
                <c:pt idx="50">
                  <c:v>2631</c:v>
                </c:pt>
                <c:pt idx="51">
                  <c:v>1812</c:v>
                </c:pt>
                <c:pt idx="52">
                  <c:v>879.64</c:v>
                </c:pt>
                <c:pt idx="53">
                  <c:v>744.89</c:v>
                </c:pt>
                <c:pt idx="54">
                  <c:v>790.48</c:v>
                </c:pt>
                <c:pt idx="55">
                  <c:v>805.11</c:v>
                </c:pt>
                <c:pt idx="56">
                  <c:v>574.37</c:v>
                </c:pt>
                <c:pt idx="57">
                  <c:v>887.61</c:v>
                </c:pt>
                <c:pt idx="58">
                  <c:v>2537</c:v>
                </c:pt>
                <c:pt idx="59">
                  <c:v>1706</c:v>
                </c:pt>
                <c:pt idx="60">
                  <c:v>846.59</c:v>
                </c:pt>
                <c:pt idx="61">
                  <c:v>638.52</c:v>
                </c:pt>
                <c:pt idx="62">
                  <c:v>1263</c:v>
                </c:pt>
                <c:pt idx="63">
                  <c:v>3385</c:v>
                </c:pt>
                <c:pt idx="64">
                  <c:v>1341</c:v>
                </c:pt>
                <c:pt idx="65">
                  <c:v>917.93</c:v>
                </c:pt>
                <c:pt idx="66">
                  <c:v>692.47</c:v>
                </c:pt>
                <c:pt idx="67">
                  <c:v>822.34</c:v>
                </c:pt>
                <c:pt idx="68">
                  <c:v>788.83</c:v>
                </c:pt>
                <c:pt idx="69">
                  <c:v>651.20000000000005</c:v>
                </c:pt>
                <c:pt idx="70">
                  <c:v>554.98</c:v>
                </c:pt>
                <c:pt idx="71">
                  <c:v>1831</c:v>
                </c:pt>
                <c:pt idx="72">
                  <c:v>3019</c:v>
                </c:pt>
                <c:pt idx="73">
                  <c:v>2558</c:v>
                </c:pt>
                <c:pt idx="74">
                  <c:v>1176</c:v>
                </c:pt>
                <c:pt idx="75">
                  <c:v>744.02</c:v>
                </c:pt>
                <c:pt idx="76">
                  <c:v>569.85</c:v>
                </c:pt>
                <c:pt idx="77">
                  <c:v>528.46</c:v>
                </c:pt>
                <c:pt idx="78">
                  <c:v>656.05</c:v>
                </c:pt>
                <c:pt idx="79">
                  <c:v>1166</c:v>
                </c:pt>
                <c:pt idx="80">
                  <c:v>1754</c:v>
                </c:pt>
                <c:pt idx="81">
                  <c:v>574.16</c:v>
                </c:pt>
                <c:pt idx="82">
                  <c:v>735.13</c:v>
                </c:pt>
                <c:pt idx="83">
                  <c:v>620.27</c:v>
                </c:pt>
                <c:pt idx="84">
                  <c:v>682.99</c:v>
                </c:pt>
                <c:pt idx="85">
                  <c:v>2813</c:v>
                </c:pt>
                <c:pt idx="86">
                  <c:v>1881</c:v>
                </c:pt>
                <c:pt idx="87">
                  <c:v>1138</c:v>
                </c:pt>
                <c:pt idx="88">
                  <c:v>587.5</c:v>
                </c:pt>
                <c:pt idx="89">
                  <c:v>723.06</c:v>
                </c:pt>
                <c:pt idx="90">
                  <c:v>698.54</c:v>
                </c:pt>
                <c:pt idx="91">
                  <c:v>2824</c:v>
                </c:pt>
                <c:pt idx="92">
                  <c:v>3192</c:v>
                </c:pt>
                <c:pt idx="93">
                  <c:v>934.89</c:v>
                </c:pt>
                <c:pt idx="94">
                  <c:v>853.65</c:v>
                </c:pt>
                <c:pt idx="95">
                  <c:v>1734</c:v>
                </c:pt>
                <c:pt idx="96">
                  <c:v>2953</c:v>
                </c:pt>
                <c:pt idx="97">
                  <c:v>1416</c:v>
                </c:pt>
                <c:pt idx="98">
                  <c:v>824.43</c:v>
                </c:pt>
                <c:pt idx="99">
                  <c:v>1380</c:v>
                </c:pt>
                <c:pt idx="100">
                  <c:v>3417</c:v>
                </c:pt>
                <c:pt idx="101">
                  <c:v>1158</c:v>
                </c:pt>
                <c:pt idx="102">
                  <c:v>1123</c:v>
                </c:pt>
                <c:pt idx="103">
                  <c:v>1050</c:v>
                </c:pt>
                <c:pt idx="104">
                  <c:v>3340</c:v>
                </c:pt>
                <c:pt idx="105">
                  <c:v>1345</c:v>
                </c:pt>
                <c:pt idx="106">
                  <c:v>922.44</c:v>
                </c:pt>
                <c:pt idx="107">
                  <c:v>1746</c:v>
                </c:pt>
                <c:pt idx="108">
                  <c:v>4265</c:v>
                </c:pt>
                <c:pt idx="109">
                  <c:v>1135</c:v>
                </c:pt>
                <c:pt idx="110">
                  <c:v>695.79</c:v>
                </c:pt>
                <c:pt idx="111">
                  <c:v>2231</c:v>
                </c:pt>
                <c:pt idx="112">
                  <c:v>1243</c:v>
                </c:pt>
                <c:pt idx="113">
                  <c:v>729.15</c:v>
                </c:pt>
                <c:pt idx="114">
                  <c:v>656.73</c:v>
                </c:pt>
                <c:pt idx="115">
                  <c:v>1251</c:v>
                </c:pt>
                <c:pt idx="116">
                  <c:v>3563</c:v>
                </c:pt>
                <c:pt idx="117">
                  <c:v>1163</c:v>
                </c:pt>
                <c:pt idx="118">
                  <c:v>717.09</c:v>
                </c:pt>
                <c:pt idx="119">
                  <c:v>973.66</c:v>
                </c:pt>
                <c:pt idx="120">
                  <c:v>4536</c:v>
                </c:pt>
                <c:pt idx="121">
                  <c:v>912.65</c:v>
                </c:pt>
                <c:pt idx="122">
                  <c:v>749.96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24-4EA0-8F58-0D46674D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Potassium!$AC$6:$AC$128</c:f>
                <c:numCache>
                  <c:formatCode>General</c:formatCode>
                  <c:ptCount val="123"/>
                  <c:pt idx="0">
                    <c:v>5.12</c:v>
                  </c:pt>
                  <c:pt idx="1">
                    <c:v>6.47</c:v>
                  </c:pt>
                  <c:pt idx="2">
                    <c:v>8.94</c:v>
                  </c:pt>
                  <c:pt idx="3">
                    <c:v>20.76</c:v>
                  </c:pt>
                  <c:pt idx="4">
                    <c:v>23</c:v>
                  </c:pt>
                  <c:pt idx="5">
                    <c:v>10.26</c:v>
                  </c:pt>
                  <c:pt idx="6">
                    <c:v>6.01</c:v>
                  </c:pt>
                  <c:pt idx="7">
                    <c:v>5</c:v>
                  </c:pt>
                  <c:pt idx="8">
                    <c:v>6.45</c:v>
                  </c:pt>
                  <c:pt idx="9">
                    <c:v>30</c:v>
                  </c:pt>
                  <c:pt idx="10">
                    <c:v>66</c:v>
                  </c:pt>
                  <c:pt idx="11">
                    <c:v>13.57</c:v>
                  </c:pt>
                  <c:pt idx="12">
                    <c:v>4.88</c:v>
                  </c:pt>
                  <c:pt idx="13">
                    <c:v>5.01</c:v>
                  </c:pt>
                  <c:pt idx="14">
                    <c:v>12.02</c:v>
                  </c:pt>
                  <c:pt idx="15">
                    <c:v>38</c:v>
                  </c:pt>
                  <c:pt idx="16">
                    <c:v>8.64</c:v>
                  </c:pt>
                  <c:pt idx="17">
                    <c:v>8.42</c:v>
                  </c:pt>
                  <c:pt idx="18">
                    <c:v>5.61</c:v>
                  </c:pt>
                  <c:pt idx="19">
                    <c:v>5.51</c:v>
                  </c:pt>
                  <c:pt idx="20">
                    <c:v>6.8</c:v>
                  </c:pt>
                  <c:pt idx="21">
                    <c:v>75</c:v>
                  </c:pt>
                  <c:pt idx="22">
                    <c:v>74</c:v>
                  </c:pt>
                  <c:pt idx="23">
                    <c:v>16.07</c:v>
                  </c:pt>
                  <c:pt idx="24">
                    <c:v>8.83</c:v>
                  </c:pt>
                  <c:pt idx="25">
                    <c:v>5.32</c:v>
                  </c:pt>
                  <c:pt idx="26">
                    <c:v>4.8</c:v>
                  </c:pt>
                  <c:pt idx="27">
                    <c:v>5.29</c:v>
                  </c:pt>
                  <c:pt idx="28">
                    <c:v>7.89</c:v>
                  </c:pt>
                  <c:pt idx="29">
                    <c:v>37</c:v>
                  </c:pt>
                  <c:pt idx="30">
                    <c:v>6.22</c:v>
                  </c:pt>
                  <c:pt idx="31">
                    <c:v>6.11</c:v>
                  </c:pt>
                  <c:pt idx="32">
                    <c:v>10.51</c:v>
                  </c:pt>
                  <c:pt idx="33">
                    <c:v>5.34</c:v>
                  </c:pt>
                  <c:pt idx="34">
                    <c:v>5.21</c:v>
                  </c:pt>
                  <c:pt idx="35">
                    <c:v>5.58</c:v>
                  </c:pt>
                  <c:pt idx="36">
                    <c:v>6.47</c:v>
                  </c:pt>
                  <c:pt idx="37">
                    <c:v>8.5</c:v>
                  </c:pt>
                  <c:pt idx="38">
                    <c:v>18</c:v>
                  </c:pt>
                  <c:pt idx="39">
                    <c:v>35</c:v>
                  </c:pt>
                  <c:pt idx="40">
                    <c:v>24</c:v>
                  </c:pt>
                  <c:pt idx="41">
                    <c:v>13.34</c:v>
                  </c:pt>
                  <c:pt idx="42">
                    <c:v>15.43</c:v>
                  </c:pt>
                  <c:pt idx="43">
                    <c:v>10.36</c:v>
                  </c:pt>
                  <c:pt idx="44">
                    <c:v>6.27</c:v>
                  </c:pt>
                  <c:pt idx="45">
                    <c:v>5.44</c:v>
                  </c:pt>
                  <c:pt idx="46">
                    <c:v>5.42</c:v>
                  </c:pt>
                  <c:pt idx="47">
                    <c:v>5.77</c:v>
                  </c:pt>
                  <c:pt idx="48">
                    <c:v>7.53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12.18</c:v>
                  </c:pt>
                  <c:pt idx="52">
                    <c:v>5.97</c:v>
                  </c:pt>
                  <c:pt idx="53">
                    <c:v>4.58</c:v>
                  </c:pt>
                  <c:pt idx="54">
                    <c:v>4.79</c:v>
                  </c:pt>
                  <c:pt idx="55">
                    <c:v>5.55</c:v>
                  </c:pt>
                  <c:pt idx="56">
                    <c:v>5.48</c:v>
                  </c:pt>
                  <c:pt idx="57">
                    <c:v>6.06</c:v>
                  </c:pt>
                  <c:pt idx="58">
                    <c:v>16</c:v>
                  </c:pt>
                  <c:pt idx="59">
                    <c:v>12.58</c:v>
                  </c:pt>
                  <c:pt idx="60">
                    <c:v>5.1100000000000003</c:v>
                  </c:pt>
                  <c:pt idx="61">
                    <c:v>4.41</c:v>
                  </c:pt>
                  <c:pt idx="62">
                    <c:v>8.24</c:v>
                  </c:pt>
                  <c:pt idx="63">
                    <c:v>35</c:v>
                  </c:pt>
                  <c:pt idx="64">
                    <c:v>8.5399999999999991</c:v>
                  </c:pt>
                  <c:pt idx="65">
                    <c:v>6.76</c:v>
                  </c:pt>
                  <c:pt idx="66">
                    <c:v>5.88</c:v>
                  </c:pt>
                  <c:pt idx="67">
                    <c:v>4.84</c:v>
                  </c:pt>
                  <c:pt idx="68">
                    <c:v>4.88</c:v>
                  </c:pt>
                  <c:pt idx="69">
                    <c:v>4.3899999999999997</c:v>
                  </c:pt>
                  <c:pt idx="70">
                    <c:v>6.06</c:v>
                  </c:pt>
                  <c:pt idx="71">
                    <c:v>12.22</c:v>
                  </c:pt>
                  <c:pt idx="72">
                    <c:v>23</c:v>
                  </c:pt>
                  <c:pt idx="73">
                    <c:v>16</c:v>
                  </c:pt>
                  <c:pt idx="74">
                    <c:v>7.32</c:v>
                  </c:pt>
                  <c:pt idx="75">
                    <c:v>4.82</c:v>
                  </c:pt>
                  <c:pt idx="76">
                    <c:v>4.12</c:v>
                  </c:pt>
                  <c:pt idx="77">
                    <c:v>4.76</c:v>
                  </c:pt>
                  <c:pt idx="78">
                    <c:v>5.52</c:v>
                  </c:pt>
                  <c:pt idx="79">
                    <c:v>7.27</c:v>
                  </c:pt>
                  <c:pt idx="80">
                    <c:v>10.09</c:v>
                  </c:pt>
                  <c:pt idx="81">
                    <c:v>6.74</c:v>
                  </c:pt>
                  <c:pt idx="82">
                    <c:v>4.79</c:v>
                  </c:pt>
                  <c:pt idx="83">
                    <c:v>4.99</c:v>
                  </c:pt>
                  <c:pt idx="84">
                    <c:v>5.83</c:v>
                  </c:pt>
                  <c:pt idx="85">
                    <c:v>23</c:v>
                  </c:pt>
                  <c:pt idx="86">
                    <c:v>10.36</c:v>
                  </c:pt>
                  <c:pt idx="87">
                    <c:v>7.21</c:v>
                  </c:pt>
                  <c:pt idx="88">
                    <c:v>4.05</c:v>
                  </c:pt>
                  <c:pt idx="89">
                    <c:v>4.59</c:v>
                  </c:pt>
                  <c:pt idx="90">
                    <c:v>5.33</c:v>
                  </c:pt>
                  <c:pt idx="91">
                    <c:v>19</c:v>
                  </c:pt>
                  <c:pt idx="92">
                    <c:v>26</c:v>
                  </c:pt>
                  <c:pt idx="93">
                    <c:v>6.07</c:v>
                  </c:pt>
                  <c:pt idx="94">
                    <c:v>5.0999999999999996</c:v>
                  </c:pt>
                  <c:pt idx="95">
                    <c:v>10.039999999999999</c:v>
                  </c:pt>
                  <c:pt idx="96">
                    <c:v>22</c:v>
                  </c:pt>
                  <c:pt idx="97">
                    <c:v>8.4700000000000006</c:v>
                  </c:pt>
                  <c:pt idx="98">
                    <c:v>5.57</c:v>
                  </c:pt>
                  <c:pt idx="99">
                    <c:v>8.48</c:v>
                  </c:pt>
                  <c:pt idx="100">
                    <c:v>29</c:v>
                  </c:pt>
                  <c:pt idx="101">
                    <c:v>7.13</c:v>
                  </c:pt>
                  <c:pt idx="102">
                    <c:v>8.24</c:v>
                  </c:pt>
                  <c:pt idx="103">
                    <c:v>6.2</c:v>
                  </c:pt>
                  <c:pt idx="104">
                    <c:v>27</c:v>
                  </c:pt>
                  <c:pt idx="105">
                    <c:v>7.95</c:v>
                  </c:pt>
                  <c:pt idx="106">
                    <c:v>5.65</c:v>
                  </c:pt>
                  <c:pt idx="107">
                    <c:v>9.9600000000000009</c:v>
                  </c:pt>
                  <c:pt idx="108">
                    <c:v>65</c:v>
                  </c:pt>
                  <c:pt idx="109">
                    <c:v>6.62</c:v>
                  </c:pt>
                  <c:pt idx="110">
                    <c:v>4.4400000000000004</c:v>
                  </c:pt>
                  <c:pt idx="111">
                    <c:v>14.94</c:v>
                  </c:pt>
                  <c:pt idx="112">
                    <c:v>7.58</c:v>
                  </c:pt>
                  <c:pt idx="113">
                    <c:v>4.92</c:v>
                  </c:pt>
                  <c:pt idx="114">
                    <c:v>4.18</c:v>
                  </c:pt>
                  <c:pt idx="115">
                    <c:v>7.36</c:v>
                  </c:pt>
                  <c:pt idx="116">
                    <c:v>34</c:v>
                  </c:pt>
                  <c:pt idx="117">
                    <c:v>7.02</c:v>
                  </c:pt>
                  <c:pt idx="118">
                    <c:v>4.47</c:v>
                  </c:pt>
                  <c:pt idx="119">
                    <c:v>6.2</c:v>
                  </c:pt>
                  <c:pt idx="120">
                    <c:v>78</c:v>
                  </c:pt>
                  <c:pt idx="121">
                    <c:v>5.52</c:v>
                  </c:pt>
                  <c:pt idx="122">
                    <c:v>4.46</c:v>
                  </c:pt>
                </c:numCache>
              </c:numRef>
            </c:plus>
            <c:minus>
              <c:numRef>
                <c:f>Potassium!$AC$6:$AC$128</c:f>
                <c:numCache>
                  <c:formatCode>General</c:formatCode>
                  <c:ptCount val="123"/>
                  <c:pt idx="0">
                    <c:v>5.12</c:v>
                  </c:pt>
                  <c:pt idx="1">
                    <c:v>6.47</c:v>
                  </c:pt>
                  <c:pt idx="2">
                    <c:v>8.94</c:v>
                  </c:pt>
                  <c:pt idx="3">
                    <c:v>20.76</c:v>
                  </c:pt>
                  <c:pt idx="4">
                    <c:v>23</c:v>
                  </c:pt>
                  <c:pt idx="5">
                    <c:v>10.26</c:v>
                  </c:pt>
                  <c:pt idx="6">
                    <c:v>6.01</c:v>
                  </c:pt>
                  <c:pt idx="7">
                    <c:v>5</c:v>
                  </c:pt>
                  <c:pt idx="8">
                    <c:v>6.45</c:v>
                  </c:pt>
                  <c:pt idx="9">
                    <c:v>30</c:v>
                  </c:pt>
                  <c:pt idx="10">
                    <c:v>66</c:v>
                  </c:pt>
                  <c:pt idx="11">
                    <c:v>13.57</c:v>
                  </c:pt>
                  <c:pt idx="12">
                    <c:v>4.88</c:v>
                  </c:pt>
                  <c:pt idx="13">
                    <c:v>5.01</c:v>
                  </c:pt>
                  <c:pt idx="14">
                    <c:v>12.02</c:v>
                  </c:pt>
                  <c:pt idx="15">
                    <c:v>38</c:v>
                  </c:pt>
                  <c:pt idx="16">
                    <c:v>8.64</c:v>
                  </c:pt>
                  <c:pt idx="17">
                    <c:v>8.42</c:v>
                  </c:pt>
                  <c:pt idx="18">
                    <c:v>5.61</c:v>
                  </c:pt>
                  <c:pt idx="19">
                    <c:v>5.51</c:v>
                  </c:pt>
                  <c:pt idx="20">
                    <c:v>6.8</c:v>
                  </c:pt>
                  <c:pt idx="21">
                    <c:v>75</c:v>
                  </c:pt>
                  <c:pt idx="22">
                    <c:v>74</c:v>
                  </c:pt>
                  <c:pt idx="23">
                    <c:v>16.07</c:v>
                  </c:pt>
                  <c:pt idx="24">
                    <c:v>8.83</c:v>
                  </c:pt>
                  <c:pt idx="25">
                    <c:v>5.32</c:v>
                  </c:pt>
                  <c:pt idx="26">
                    <c:v>4.8</c:v>
                  </c:pt>
                  <c:pt idx="27">
                    <c:v>5.29</c:v>
                  </c:pt>
                  <c:pt idx="28">
                    <c:v>7.89</c:v>
                  </c:pt>
                  <c:pt idx="29">
                    <c:v>37</c:v>
                  </c:pt>
                  <c:pt idx="30">
                    <c:v>6.22</c:v>
                  </c:pt>
                  <c:pt idx="31">
                    <c:v>6.11</c:v>
                  </c:pt>
                  <c:pt idx="32">
                    <c:v>10.51</c:v>
                  </c:pt>
                  <c:pt idx="33">
                    <c:v>5.34</c:v>
                  </c:pt>
                  <c:pt idx="34">
                    <c:v>5.21</c:v>
                  </c:pt>
                  <c:pt idx="35">
                    <c:v>5.58</c:v>
                  </c:pt>
                  <c:pt idx="36">
                    <c:v>6.47</c:v>
                  </c:pt>
                  <c:pt idx="37">
                    <c:v>8.5</c:v>
                  </c:pt>
                  <c:pt idx="38">
                    <c:v>18</c:v>
                  </c:pt>
                  <c:pt idx="39">
                    <c:v>35</c:v>
                  </c:pt>
                  <c:pt idx="40">
                    <c:v>24</c:v>
                  </c:pt>
                  <c:pt idx="41">
                    <c:v>13.34</c:v>
                  </c:pt>
                  <c:pt idx="42">
                    <c:v>15.43</c:v>
                  </c:pt>
                  <c:pt idx="43">
                    <c:v>10.36</c:v>
                  </c:pt>
                  <c:pt idx="44">
                    <c:v>6.27</c:v>
                  </c:pt>
                  <c:pt idx="45">
                    <c:v>5.44</c:v>
                  </c:pt>
                  <c:pt idx="46">
                    <c:v>5.42</c:v>
                  </c:pt>
                  <c:pt idx="47">
                    <c:v>5.77</c:v>
                  </c:pt>
                  <c:pt idx="48">
                    <c:v>7.53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12.18</c:v>
                  </c:pt>
                  <c:pt idx="52">
                    <c:v>5.97</c:v>
                  </c:pt>
                  <c:pt idx="53">
                    <c:v>4.58</c:v>
                  </c:pt>
                  <c:pt idx="54">
                    <c:v>4.79</c:v>
                  </c:pt>
                  <c:pt idx="55">
                    <c:v>5.55</c:v>
                  </c:pt>
                  <c:pt idx="56">
                    <c:v>5.48</c:v>
                  </c:pt>
                  <c:pt idx="57">
                    <c:v>6.06</c:v>
                  </c:pt>
                  <c:pt idx="58">
                    <c:v>16</c:v>
                  </c:pt>
                  <c:pt idx="59">
                    <c:v>12.58</c:v>
                  </c:pt>
                  <c:pt idx="60">
                    <c:v>5.1100000000000003</c:v>
                  </c:pt>
                  <c:pt idx="61">
                    <c:v>4.41</c:v>
                  </c:pt>
                  <c:pt idx="62">
                    <c:v>8.24</c:v>
                  </c:pt>
                  <c:pt idx="63">
                    <c:v>35</c:v>
                  </c:pt>
                  <c:pt idx="64">
                    <c:v>8.5399999999999991</c:v>
                  </c:pt>
                  <c:pt idx="65">
                    <c:v>6.76</c:v>
                  </c:pt>
                  <c:pt idx="66">
                    <c:v>5.88</c:v>
                  </c:pt>
                  <c:pt idx="67">
                    <c:v>4.84</c:v>
                  </c:pt>
                  <c:pt idx="68">
                    <c:v>4.88</c:v>
                  </c:pt>
                  <c:pt idx="69">
                    <c:v>4.3899999999999997</c:v>
                  </c:pt>
                  <c:pt idx="70">
                    <c:v>6.06</c:v>
                  </c:pt>
                  <c:pt idx="71">
                    <c:v>12.22</c:v>
                  </c:pt>
                  <c:pt idx="72">
                    <c:v>23</c:v>
                  </c:pt>
                  <c:pt idx="73">
                    <c:v>16</c:v>
                  </c:pt>
                  <c:pt idx="74">
                    <c:v>7.32</c:v>
                  </c:pt>
                  <c:pt idx="75">
                    <c:v>4.82</c:v>
                  </c:pt>
                  <c:pt idx="76">
                    <c:v>4.12</c:v>
                  </c:pt>
                  <c:pt idx="77">
                    <c:v>4.76</c:v>
                  </c:pt>
                  <c:pt idx="78">
                    <c:v>5.52</c:v>
                  </c:pt>
                  <c:pt idx="79">
                    <c:v>7.27</c:v>
                  </c:pt>
                  <c:pt idx="80">
                    <c:v>10.09</c:v>
                  </c:pt>
                  <c:pt idx="81">
                    <c:v>6.74</c:v>
                  </c:pt>
                  <c:pt idx="82">
                    <c:v>4.79</c:v>
                  </c:pt>
                  <c:pt idx="83">
                    <c:v>4.99</c:v>
                  </c:pt>
                  <c:pt idx="84">
                    <c:v>5.83</c:v>
                  </c:pt>
                  <c:pt idx="85">
                    <c:v>23</c:v>
                  </c:pt>
                  <c:pt idx="86">
                    <c:v>10.36</c:v>
                  </c:pt>
                  <c:pt idx="87">
                    <c:v>7.21</c:v>
                  </c:pt>
                  <c:pt idx="88">
                    <c:v>4.05</c:v>
                  </c:pt>
                  <c:pt idx="89">
                    <c:v>4.59</c:v>
                  </c:pt>
                  <c:pt idx="90">
                    <c:v>5.33</c:v>
                  </c:pt>
                  <c:pt idx="91">
                    <c:v>19</c:v>
                  </c:pt>
                  <c:pt idx="92">
                    <c:v>26</c:v>
                  </c:pt>
                  <c:pt idx="93">
                    <c:v>6.07</c:v>
                  </c:pt>
                  <c:pt idx="94">
                    <c:v>5.0999999999999996</c:v>
                  </c:pt>
                  <c:pt idx="95">
                    <c:v>10.039999999999999</c:v>
                  </c:pt>
                  <c:pt idx="96">
                    <c:v>22</c:v>
                  </c:pt>
                  <c:pt idx="97">
                    <c:v>8.4700000000000006</c:v>
                  </c:pt>
                  <c:pt idx="98">
                    <c:v>5.57</c:v>
                  </c:pt>
                  <c:pt idx="99">
                    <c:v>8.48</c:v>
                  </c:pt>
                  <c:pt idx="100">
                    <c:v>29</c:v>
                  </c:pt>
                  <c:pt idx="101">
                    <c:v>7.13</c:v>
                  </c:pt>
                  <c:pt idx="102">
                    <c:v>8.24</c:v>
                  </c:pt>
                  <c:pt idx="103">
                    <c:v>6.2</c:v>
                  </c:pt>
                  <c:pt idx="104">
                    <c:v>27</c:v>
                  </c:pt>
                  <c:pt idx="105">
                    <c:v>7.95</c:v>
                  </c:pt>
                  <c:pt idx="106">
                    <c:v>5.65</c:v>
                  </c:pt>
                  <c:pt idx="107">
                    <c:v>9.9600000000000009</c:v>
                  </c:pt>
                  <c:pt idx="108">
                    <c:v>65</c:v>
                  </c:pt>
                  <c:pt idx="109">
                    <c:v>6.62</c:v>
                  </c:pt>
                  <c:pt idx="110">
                    <c:v>4.4400000000000004</c:v>
                  </c:pt>
                  <c:pt idx="111">
                    <c:v>14.94</c:v>
                  </c:pt>
                  <c:pt idx="112">
                    <c:v>7.58</c:v>
                  </c:pt>
                  <c:pt idx="113">
                    <c:v>4.92</c:v>
                  </c:pt>
                  <c:pt idx="114">
                    <c:v>4.18</c:v>
                  </c:pt>
                  <c:pt idx="115">
                    <c:v>7.36</c:v>
                  </c:pt>
                  <c:pt idx="116">
                    <c:v>34</c:v>
                  </c:pt>
                  <c:pt idx="117">
                    <c:v>7.02</c:v>
                  </c:pt>
                  <c:pt idx="118">
                    <c:v>4.47</c:v>
                  </c:pt>
                  <c:pt idx="119">
                    <c:v>6.2</c:v>
                  </c:pt>
                  <c:pt idx="120">
                    <c:v>78</c:v>
                  </c:pt>
                  <c:pt idx="121">
                    <c:v>5.52</c:v>
                  </c:pt>
                  <c:pt idx="122">
                    <c:v>4.46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Potassium!$Y$6:$Y$128</c:f>
              <c:numCache>
                <c:formatCode>General</c:formatCode>
                <c:ptCount val="123"/>
                <c:pt idx="0">
                  <c:v>173.11</c:v>
                </c:pt>
                <c:pt idx="1">
                  <c:v>170.45</c:v>
                </c:pt>
                <c:pt idx="2">
                  <c:v>309.60000000000002</c:v>
                </c:pt>
                <c:pt idx="3">
                  <c:v>832.95</c:v>
                </c:pt>
                <c:pt idx="4">
                  <c:v>920</c:v>
                </c:pt>
                <c:pt idx="5">
                  <c:v>367.51</c:v>
                </c:pt>
                <c:pt idx="6">
                  <c:v>219.51</c:v>
                </c:pt>
                <c:pt idx="7">
                  <c:v>175.07</c:v>
                </c:pt>
                <c:pt idx="8">
                  <c:v>173.58</c:v>
                </c:pt>
                <c:pt idx="9">
                  <c:v>1092</c:v>
                </c:pt>
                <c:pt idx="10">
                  <c:v>1731</c:v>
                </c:pt>
                <c:pt idx="11">
                  <c:v>530.65</c:v>
                </c:pt>
                <c:pt idx="12">
                  <c:v>186.34</c:v>
                </c:pt>
                <c:pt idx="13">
                  <c:v>186.99</c:v>
                </c:pt>
                <c:pt idx="14">
                  <c:v>523.51</c:v>
                </c:pt>
                <c:pt idx="15">
                  <c:v>1344</c:v>
                </c:pt>
                <c:pt idx="16">
                  <c:v>327.48</c:v>
                </c:pt>
                <c:pt idx="17">
                  <c:v>302.35000000000002</c:v>
                </c:pt>
                <c:pt idx="18">
                  <c:v>212.56</c:v>
                </c:pt>
                <c:pt idx="19">
                  <c:v>178.91</c:v>
                </c:pt>
                <c:pt idx="20">
                  <c:v>254.82</c:v>
                </c:pt>
                <c:pt idx="21">
                  <c:v>1844</c:v>
                </c:pt>
                <c:pt idx="22">
                  <c:v>1802</c:v>
                </c:pt>
                <c:pt idx="23">
                  <c:v>643.70000000000005</c:v>
                </c:pt>
                <c:pt idx="24">
                  <c:v>344.09</c:v>
                </c:pt>
                <c:pt idx="25">
                  <c:v>222.3</c:v>
                </c:pt>
                <c:pt idx="26">
                  <c:v>178.35</c:v>
                </c:pt>
                <c:pt idx="27">
                  <c:v>170.39</c:v>
                </c:pt>
                <c:pt idx="28">
                  <c:v>304.67</c:v>
                </c:pt>
                <c:pt idx="29">
                  <c:v>1339</c:v>
                </c:pt>
                <c:pt idx="30">
                  <c:v>198.48</c:v>
                </c:pt>
                <c:pt idx="31">
                  <c:v>262.31</c:v>
                </c:pt>
                <c:pt idx="32">
                  <c:v>354.02</c:v>
                </c:pt>
                <c:pt idx="33">
                  <c:v>208.57</c:v>
                </c:pt>
                <c:pt idx="34">
                  <c:v>171.07</c:v>
                </c:pt>
                <c:pt idx="35">
                  <c:v>174.03</c:v>
                </c:pt>
                <c:pt idx="36">
                  <c:v>249.76</c:v>
                </c:pt>
                <c:pt idx="37">
                  <c:v>355.08</c:v>
                </c:pt>
                <c:pt idx="38">
                  <c:v>905</c:v>
                </c:pt>
                <c:pt idx="39">
                  <c:v>1335</c:v>
                </c:pt>
                <c:pt idx="40">
                  <c:v>1007</c:v>
                </c:pt>
                <c:pt idx="41">
                  <c:v>560.24</c:v>
                </c:pt>
                <c:pt idx="42">
                  <c:v>507.03</c:v>
                </c:pt>
                <c:pt idx="43">
                  <c:v>337.55</c:v>
                </c:pt>
                <c:pt idx="44">
                  <c:v>229.26</c:v>
                </c:pt>
                <c:pt idx="45">
                  <c:v>197.78</c:v>
                </c:pt>
                <c:pt idx="46">
                  <c:v>167.95</c:v>
                </c:pt>
                <c:pt idx="47">
                  <c:v>174.44</c:v>
                </c:pt>
                <c:pt idx="48">
                  <c:v>320.25</c:v>
                </c:pt>
                <c:pt idx="49">
                  <c:v>924</c:v>
                </c:pt>
                <c:pt idx="50">
                  <c:v>984</c:v>
                </c:pt>
                <c:pt idx="51">
                  <c:v>607.66</c:v>
                </c:pt>
                <c:pt idx="52">
                  <c:v>259.32</c:v>
                </c:pt>
                <c:pt idx="53">
                  <c:v>215.17</c:v>
                </c:pt>
                <c:pt idx="54">
                  <c:v>226.63</c:v>
                </c:pt>
                <c:pt idx="55">
                  <c:v>224.9</c:v>
                </c:pt>
                <c:pt idx="56">
                  <c:v>165.64</c:v>
                </c:pt>
                <c:pt idx="57">
                  <c:v>254.67</c:v>
                </c:pt>
                <c:pt idx="58">
                  <c:v>908</c:v>
                </c:pt>
                <c:pt idx="59">
                  <c:v>546.13</c:v>
                </c:pt>
                <c:pt idx="60">
                  <c:v>239.89</c:v>
                </c:pt>
                <c:pt idx="61">
                  <c:v>179.58</c:v>
                </c:pt>
                <c:pt idx="62">
                  <c:v>364.3</c:v>
                </c:pt>
                <c:pt idx="63">
                  <c:v>1374</c:v>
                </c:pt>
                <c:pt idx="64">
                  <c:v>406.78</c:v>
                </c:pt>
                <c:pt idx="65">
                  <c:v>270.61</c:v>
                </c:pt>
                <c:pt idx="66">
                  <c:v>204.21</c:v>
                </c:pt>
                <c:pt idx="67">
                  <c:v>236.52</c:v>
                </c:pt>
                <c:pt idx="68">
                  <c:v>219.01</c:v>
                </c:pt>
                <c:pt idx="69">
                  <c:v>181.78</c:v>
                </c:pt>
                <c:pt idx="70">
                  <c:v>161.80000000000001</c:v>
                </c:pt>
                <c:pt idx="71">
                  <c:v>558.47</c:v>
                </c:pt>
                <c:pt idx="72">
                  <c:v>1140</c:v>
                </c:pt>
                <c:pt idx="73">
                  <c:v>917</c:v>
                </c:pt>
                <c:pt idx="74">
                  <c:v>347.53</c:v>
                </c:pt>
                <c:pt idx="75">
                  <c:v>214.7</c:v>
                </c:pt>
                <c:pt idx="76">
                  <c:v>163.27000000000001</c:v>
                </c:pt>
                <c:pt idx="77">
                  <c:v>151.11000000000001</c:v>
                </c:pt>
                <c:pt idx="78">
                  <c:v>186.91</c:v>
                </c:pt>
                <c:pt idx="79">
                  <c:v>327.42</c:v>
                </c:pt>
                <c:pt idx="80">
                  <c:v>536.53</c:v>
                </c:pt>
                <c:pt idx="81">
                  <c:v>171.41</c:v>
                </c:pt>
                <c:pt idx="82">
                  <c:v>200.32</c:v>
                </c:pt>
                <c:pt idx="83">
                  <c:v>172.18</c:v>
                </c:pt>
                <c:pt idx="84">
                  <c:v>193.63</c:v>
                </c:pt>
                <c:pt idx="85">
                  <c:v>1070</c:v>
                </c:pt>
                <c:pt idx="86">
                  <c:v>596.4</c:v>
                </c:pt>
                <c:pt idx="87">
                  <c:v>332.88</c:v>
                </c:pt>
                <c:pt idx="88">
                  <c:v>166.51</c:v>
                </c:pt>
                <c:pt idx="89">
                  <c:v>196.51</c:v>
                </c:pt>
                <c:pt idx="90">
                  <c:v>193.43</c:v>
                </c:pt>
                <c:pt idx="91">
                  <c:v>980</c:v>
                </c:pt>
                <c:pt idx="92">
                  <c:v>1216</c:v>
                </c:pt>
                <c:pt idx="93">
                  <c:v>268.33</c:v>
                </c:pt>
                <c:pt idx="94">
                  <c:v>230.91</c:v>
                </c:pt>
                <c:pt idx="95">
                  <c:v>511.86</c:v>
                </c:pt>
                <c:pt idx="96">
                  <c:v>1090</c:v>
                </c:pt>
                <c:pt idx="97">
                  <c:v>418.04</c:v>
                </c:pt>
                <c:pt idx="98">
                  <c:v>218.68</c:v>
                </c:pt>
                <c:pt idx="99">
                  <c:v>383.27</c:v>
                </c:pt>
                <c:pt idx="100">
                  <c:v>1294</c:v>
                </c:pt>
                <c:pt idx="101">
                  <c:v>321.18</c:v>
                </c:pt>
                <c:pt idx="102">
                  <c:v>302.11</c:v>
                </c:pt>
                <c:pt idx="103">
                  <c:v>285.10000000000002</c:v>
                </c:pt>
                <c:pt idx="104">
                  <c:v>1223</c:v>
                </c:pt>
                <c:pt idx="105">
                  <c:v>389.74</c:v>
                </c:pt>
                <c:pt idx="106">
                  <c:v>245.11</c:v>
                </c:pt>
                <c:pt idx="107">
                  <c:v>506.65</c:v>
                </c:pt>
                <c:pt idx="108">
                  <c:v>1827</c:v>
                </c:pt>
                <c:pt idx="109">
                  <c:v>319.24</c:v>
                </c:pt>
                <c:pt idx="110">
                  <c:v>185.47</c:v>
                </c:pt>
                <c:pt idx="111">
                  <c:v>669.86</c:v>
                </c:pt>
                <c:pt idx="112">
                  <c:v>352.03</c:v>
                </c:pt>
                <c:pt idx="113">
                  <c:v>201.79</c:v>
                </c:pt>
                <c:pt idx="114">
                  <c:v>176.86</c:v>
                </c:pt>
                <c:pt idx="115">
                  <c:v>339.93</c:v>
                </c:pt>
                <c:pt idx="116">
                  <c:v>1349</c:v>
                </c:pt>
                <c:pt idx="117">
                  <c:v>324.02</c:v>
                </c:pt>
                <c:pt idx="118">
                  <c:v>189.29</c:v>
                </c:pt>
                <c:pt idx="119">
                  <c:v>256.67</c:v>
                </c:pt>
                <c:pt idx="120">
                  <c:v>1962</c:v>
                </c:pt>
                <c:pt idx="121">
                  <c:v>248.53</c:v>
                </c:pt>
                <c:pt idx="122">
                  <c:v>197.25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B-4B77-8A64-3182CC11989C}"/>
            </c:ext>
          </c:extLst>
        </c:ser>
        <c:ser>
          <c:idx val="1"/>
          <c:order val="1"/>
          <c:tx>
            <c:strRef>
              <c:f>Potassium!$AE$2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Potassium!$AI$6:$AI$128</c:f>
                <c:numCache>
                  <c:formatCode>General</c:formatCode>
                  <c:ptCount val="123"/>
                  <c:pt idx="0">
                    <c:v>5.12</c:v>
                  </c:pt>
                  <c:pt idx="1">
                    <c:v>6.47</c:v>
                  </c:pt>
                  <c:pt idx="2">
                    <c:v>8.94</c:v>
                  </c:pt>
                  <c:pt idx="3">
                    <c:v>20.76</c:v>
                  </c:pt>
                  <c:pt idx="4">
                    <c:v>22.58</c:v>
                  </c:pt>
                  <c:pt idx="5">
                    <c:v>10.26</c:v>
                  </c:pt>
                  <c:pt idx="6">
                    <c:v>6.01</c:v>
                  </c:pt>
                  <c:pt idx="7">
                    <c:v>5</c:v>
                  </c:pt>
                  <c:pt idx="8">
                    <c:v>6.45</c:v>
                  </c:pt>
                  <c:pt idx="9">
                    <c:v>30</c:v>
                  </c:pt>
                  <c:pt idx="10">
                    <c:v>66</c:v>
                  </c:pt>
                  <c:pt idx="11">
                    <c:v>13.57</c:v>
                  </c:pt>
                  <c:pt idx="12">
                    <c:v>4.88</c:v>
                  </c:pt>
                  <c:pt idx="13">
                    <c:v>5.01</c:v>
                  </c:pt>
                  <c:pt idx="14">
                    <c:v>12.02</c:v>
                  </c:pt>
                  <c:pt idx="15">
                    <c:v>38</c:v>
                  </c:pt>
                  <c:pt idx="16">
                    <c:v>8.64</c:v>
                  </c:pt>
                  <c:pt idx="17">
                    <c:v>8.42</c:v>
                  </c:pt>
                  <c:pt idx="18">
                    <c:v>5.61</c:v>
                  </c:pt>
                  <c:pt idx="19">
                    <c:v>5.51</c:v>
                  </c:pt>
                  <c:pt idx="20">
                    <c:v>6.8</c:v>
                  </c:pt>
                  <c:pt idx="21">
                    <c:v>75</c:v>
                  </c:pt>
                  <c:pt idx="22">
                    <c:v>74</c:v>
                  </c:pt>
                  <c:pt idx="23">
                    <c:v>16.07</c:v>
                  </c:pt>
                  <c:pt idx="24">
                    <c:v>8.83</c:v>
                  </c:pt>
                  <c:pt idx="25">
                    <c:v>5.32</c:v>
                  </c:pt>
                  <c:pt idx="26">
                    <c:v>4.8</c:v>
                  </c:pt>
                  <c:pt idx="27">
                    <c:v>5.29</c:v>
                  </c:pt>
                  <c:pt idx="28">
                    <c:v>7.89</c:v>
                  </c:pt>
                  <c:pt idx="29">
                    <c:v>37</c:v>
                  </c:pt>
                  <c:pt idx="30">
                    <c:v>6.22</c:v>
                  </c:pt>
                  <c:pt idx="31">
                    <c:v>6.11</c:v>
                  </c:pt>
                  <c:pt idx="32">
                    <c:v>10.51</c:v>
                  </c:pt>
                  <c:pt idx="33">
                    <c:v>5.34</c:v>
                  </c:pt>
                  <c:pt idx="34">
                    <c:v>5.21</c:v>
                  </c:pt>
                  <c:pt idx="35">
                    <c:v>5.58</c:v>
                  </c:pt>
                  <c:pt idx="36">
                    <c:v>6.47</c:v>
                  </c:pt>
                  <c:pt idx="37">
                    <c:v>8.5</c:v>
                  </c:pt>
                  <c:pt idx="38">
                    <c:v>18.32</c:v>
                  </c:pt>
                  <c:pt idx="39">
                    <c:v>35</c:v>
                  </c:pt>
                  <c:pt idx="40">
                    <c:v>24</c:v>
                  </c:pt>
                  <c:pt idx="41">
                    <c:v>13.34</c:v>
                  </c:pt>
                  <c:pt idx="42">
                    <c:v>15.43</c:v>
                  </c:pt>
                  <c:pt idx="43">
                    <c:v>10.36</c:v>
                  </c:pt>
                  <c:pt idx="44">
                    <c:v>6.27</c:v>
                  </c:pt>
                  <c:pt idx="45">
                    <c:v>5.44</c:v>
                  </c:pt>
                  <c:pt idx="46">
                    <c:v>5.42</c:v>
                  </c:pt>
                  <c:pt idx="47">
                    <c:v>5.77</c:v>
                  </c:pt>
                  <c:pt idx="48">
                    <c:v>7.53</c:v>
                  </c:pt>
                  <c:pt idx="49">
                    <c:v>18.32</c:v>
                  </c:pt>
                  <c:pt idx="50">
                    <c:v>19.38</c:v>
                  </c:pt>
                  <c:pt idx="51">
                    <c:v>12.18</c:v>
                  </c:pt>
                  <c:pt idx="52">
                    <c:v>5.97</c:v>
                  </c:pt>
                  <c:pt idx="53">
                    <c:v>4.58</c:v>
                  </c:pt>
                  <c:pt idx="54">
                    <c:v>4.79</c:v>
                  </c:pt>
                  <c:pt idx="55">
                    <c:v>5.55</c:v>
                  </c:pt>
                  <c:pt idx="56">
                    <c:v>5.48</c:v>
                  </c:pt>
                  <c:pt idx="57">
                    <c:v>6.06</c:v>
                  </c:pt>
                  <c:pt idx="58">
                    <c:v>16.41</c:v>
                  </c:pt>
                  <c:pt idx="59">
                    <c:v>12.58</c:v>
                  </c:pt>
                  <c:pt idx="60">
                    <c:v>5.1100000000000003</c:v>
                  </c:pt>
                  <c:pt idx="61">
                    <c:v>4.41</c:v>
                  </c:pt>
                  <c:pt idx="62">
                    <c:v>8.24</c:v>
                  </c:pt>
                  <c:pt idx="63">
                    <c:v>35</c:v>
                  </c:pt>
                  <c:pt idx="64">
                    <c:v>8.5399999999999991</c:v>
                  </c:pt>
                  <c:pt idx="65">
                    <c:v>6.76</c:v>
                  </c:pt>
                  <c:pt idx="66">
                    <c:v>5.87</c:v>
                  </c:pt>
                  <c:pt idx="67">
                    <c:v>4.84</c:v>
                  </c:pt>
                  <c:pt idx="68">
                    <c:v>4.88</c:v>
                  </c:pt>
                  <c:pt idx="69">
                    <c:v>4.3899999999999997</c:v>
                  </c:pt>
                  <c:pt idx="70">
                    <c:v>6.06</c:v>
                  </c:pt>
                  <c:pt idx="71">
                    <c:v>12.22</c:v>
                  </c:pt>
                  <c:pt idx="72">
                    <c:v>23</c:v>
                  </c:pt>
                  <c:pt idx="73">
                    <c:v>16.2</c:v>
                  </c:pt>
                  <c:pt idx="74">
                    <c:v>7.32</c:v>
                  </c:pt>
                  <c:pt idx="75">
                    <c:v>4.82</c:v>
                  </c:pt>
                  <c:pt idx="76">
                    <c:v>4.12</c:v>
                  </c:pt>
                  <c:pt idx="77">
                    <c:v>4.76</c:v>
                  </c:pt>
                  <c:pt idx="78">
                    <c:v>5.52</c:v>
                  </c:pt>
                  <c:pt idx="79">
                    <c:v>7.27</c:v>
                  </c:pt>
                  <c:pt idx="80">
                    <c:v>10.08</c:v>
                  </c:pt>
                  <c:pt idx="81">
                    <c:v>6.74</c:v>
                  </c:pt>
                  <c:pt idx="82">
                    <c:v>4.78</c:v>
                  </c:pt>
                  <c:pt idx="83">
                    <c:v>4.99</c:v>
                  </c:pt>
                  <c:pt idx="84">
                    <c:v>5.83</c:v>
                  </c:pt>
                  <c:pt idx="85">
                    <c:v>23</c:v>
                  </c:pt>
                  <c:pt idx="86">
                    <c:v>10.36</c:v>
                  </c:pt>
                  <c:pt idx="87">
                    <c:v>7.2</c:v>
                  </c:pt>
                  <c:pt idx="88">
                    <c:v>4.05</c:v>
                  </c:pt>
                  <c:pt idx="89">
                    <c:v>4.59</c:v>
                  </c:pt>
                  <c:pt idx="90">
                    <c:v>5.33</c:v>
                  </c:pt>
                  <c:pt idx="91">
                    <c:v>18.649999999999999</c:v>
                  </c:pt>
                  <c:pt idx="92">
                    <c:v>26</c:v>
                  </c:pt>
                  <c:pt idx="93">
                    <c:v>6.07</c:v>
                  </c:pt>
                  <c:pt idx="94">
                    <c:v>5.0999999999999996</c:v>
                  </c:pt>
                  <c:pt idx="95">
                    <c:v>10.039999999999999</c:v>
                  </c:pt>
                  <c:pt idx="96">
                    <c:v>22</c:v>
                  </c:pt>
                  <c:pt idx="97">
                    <c:v>8.4700000000000006</c:v>
                  </c:pt>
                  <c:pt idx="98">
                    <c:v>5.57</c:v>
                  </c:pt>
                  <c:pt idx="99">
                    <c:v>8.48</c:v>
                  </c:pt>
                  <c:pt idx="100">
                    <c:v>29</c:v>
                  </c:pt>
                  <c:pt idx="101">
                    <c:v>7.13</c:v>
                  </c:pt>
                  <c:pt idx="102">
                    <c:v>8.24</c:v>
                  </c:pt>
                  <c:pt idx="103">
                    <c:v>6.2</c:v>
                  </c:pt>
                  <c:pt idx="104">
                    <c:v>27</c:v>
                  </c:pt>
                  <c:pt idx="105">
                    <c:v>7.95</c:v>
                  </c:pt>
                  <c:pt idx="106">
                    <c:v>5.65</c:v>
                  </c:pt>
                  <c:pt idx="107">
                    <c:v>9.9600000000000009</c:v>
                  </c:pt>
                  <c:pt idx="108">
                    <c:v>65</c:v>
                  </c:pt>
                  <c:pt idx="109">
                    <c:v>6.62</c:v>
                  </c:pt>
                  <c:pt idx="110">
                    <c:v>4.4400000000000004</c:v>
                  </c:pt>
                  <c:pt idx="111">
                    <c:v>14.94</c:v>
                  </c:pt>
                  <c:pt idx="112">
                    <c:v>7.58</c:v>
                  </c:pt>
                  <c:pt idx="113">
                    <c:v>4.92</c:v>
                  </c:pt>
                  <c:pt idx="114">
                    <c:v>4.18</c:v>
                  </c:pt>
                  <c:pt idx="115">
                    <c:v>7.36</c:v>
                  </c:pt>
                  <c:pt idx="116">
                    <c:v>34</c:v>
                  </c:pt>
                  <c:pt idx="117">
                    <c:v>7.02</c:v>
                  </c:pt>
                  <c:pt idx="118">
                    <c:v>4.47</c:v>
                  </c:pt>
                  <c:pt idx="119">
                    <c:v>6.2</c:v>
                  </c:pt>
                  <c:pt idx="120">
                    <c:v>78</c:v>
                  </c:pt>
                  <c:pt idx="121">
                    <c:v>5.52</c:v>
                  </c:pt>
                  <c:pt idx="122">
                    <c:v>4.46</c:v>
                  </c:pt>
                </c:numCache>
              </c:numRef>
            </c:plus>
            <c:minus>
              <c:numRef>
                <c:f>Potassium!$AI$6:$AI$128</c:f>
                <c:numCache>
                  <c:formatCode>General</c:formatCode>
                  <c:ptCount val="123"/>
                  <c:pt idx="0">
                    <c:v>5.12</c:v>
                  </c:pt>
                  <c:pt idx="1">
                    <c:v>6.47</c:v>
                  </c:pt>
                  <c:pt idx="2">
                    <c:v>8.94</c:v>
                  </c:pt>
                  <c:pt idx="3">
                    <c:v>20.76</c:v>
                  </c:pt>
                  <c:pt idx="4">
                    <c:v>22.58</c:v>
                  </c:pt>
                  <c:pt idx="5">
                    <c:v>10.26</c:v>
                  </c:pt>
                  <c:pt idx="6">
                    <c:v>6.01</c:v>
                  </c:pt>
                  <c:pt idx="7">
                    <c:v>5</c:v>
                  </c:pt>
                  <c:pt idx="8">
                    <c:v>6.45</c:v>
                  </c:pt>
                  <c:pt idx="9">
                    <c:v>30</c:v>
                  </c:pt>
                  <c:pt idx="10">
                    <c:v>66</c:v>
                  </c:pt>
                  <c:pt idx="11">
                    <c:v>13.57</c:v>
                  </c:pt>
                  <c:pt idx="12">
                    <c:v>4.88</c:v>
                  </c:pt>
                  <c:pt idx="13">
                    <c:v>5.01</c:v>
                  </c:pt>
                  <c:pt idx="14">
                    <c:v>12.02</c:v>
                  </c:pt>
                  <c:pt idx="15">
                    <c:v>38</c:v>
                  </c:pt>
                  <c:pt idx="16">
                    <c:v>8.64</c:v>
                  </c:pt>
                  <c:pt idx="17">
                    <c:v>8.42</c:v>
                  </c:pt>
                  <c:pt idx="18">
                    <c:v>5.61</c:v>
                  </c:pt>
                  <c:pt idx="19">
                    <c:v>5.51</c:v>
                  </c:pt>
                  <c:pt idx="20">
                    <c:v>6.8</c:v>
                  </c:pt>
                  <c:pt idx="21">
                    <c:v>75</c:v>
                  </c:pt>
                  <c:pt idx="22">
                    <c:v>74</c:v>
                  </c:pt>
                  <c:pt idx="23">
                    <c:v>16.07</c:v>
                  </c:pt>
                  <c:pt idx="24">
                    <c:v>8.83</c:v>
                  </c:pt>
                  <c:pt idx="25">
                    <c:v>5.32</c:v>
                  </c:pt>
                  <c:pt idx="26">
                    <c:v>4.8</c:v>
                  </c:pt>
                  <c:pt idx="27">
                    <c:v>5.29</c:v>
                  </c:pt>
                  <c:pt idx="28">
                    <c:v>7.89</c:v>
                  </c:pt>
                  <c:pt idx="29">
                    <c:v>37</c:v>
                  </c:pt>
                  <c:pt idx="30">
                    <c:v>6.22</c:v>
                  </c:pt>
                  <c:pt idx="31">
                    <c:v>6.11</c:v>
                  </c:pt>
                  <c:pt idx="32">
                    <c:v>10.51</c:v>
                  </c:pt>
                  <c:pt idx="33">
                    <c:v>5.34</c:v>
                  </c:pt>
                  <c:pt idx="34">
                    <c:v>5.21</c:v>
                  </c:pt>
                  <c:pt idx="35">
                    <c:v>5.58</c:v>
                  </c:pt>
                  <c:pt idx="36">
                    <c:v>6.47</c:v>
                  </c:pt>
                  <c:pt idx="37">
                    <c:v>8.5</c:v>
                  </c:pt>
                  <c:pt idx="38">
                    <c:v>18.32</c:v>
                  </c:pt>
                  <c:pt idx="39">
                    <c:v>35</c:v>
                  </c:pt>
                  <c:pt idx="40">
                    <c:v>24</c:v>
                  </c:pt>
                  <c:pt idx="41">
                    <c:v>13.34</c:v>
                  </c:pt>
                  <c:pt idx="42">
                    <c:v>15.43</c:v>
                  </c:pt>
                  <c:pt idx="43">
                    <c:v>10.36</c:v>
                  </c:pt>
                  <c:pt idx="44">
                    <c:v>6.27</c:v>
                  </c:pt>
                  <c:pt idx="45">
                    <c:v>5.44</c:v>
                  </c:pt>
                  <c:pt idx="46">
                    <c:v>5.42</c:v>
                  </c:pt>
                  <c:pt idx="47">
                    <c:v>5.77</c:v>
                  </c:pt>
                  <c:pt idx="48">
                    <c:v>7.53</c:v>
                  </c:pt>
                  <c:pt idx="49">
                    <c:v>18.32</c:v>
                  </c:pt>
                  <c:pt idx="50">
                    <c:v>19.38</c:v>
                  </c:pt>
                  <c:pt idx="51">
                    <c:v>12.18</c:v>
                  </c:pt>
                  <c:pt idx="52">
                    <c:v>5.97</c:v>
                  </c:pt>
                  <c:pt idx="53">
                    <c:v>4.58</c:v>
                  </c:pt>
                  <c:pt idx="54">
                    <c:v>4.79</c:v>
                  </c:pt>
                  <c:pt idx="55">
                    <c:v>5.55</c:v>
                  </c:pt>
                  <c:pt idx="56">
                    <c:v>5.48</c:v>
                  </c:pt>
                  <c:pt idx="57">
                    <c:v>6.06</c:v>
                  </c:pt>
                  <c:pt idx="58">
                    <c:v>16.41</c:v>
                  </c:pt>
                  <c:pt idx="59">
                    <c:v>12.58</c:v>
                  </c:pt>
                  <c:pt idx="60">
                    <c:v>5.1100000000000003</c:v>
                  </c:pt>
                  <c:pt idx="61">
                    <c:v>4.41</c:v>
                  </c:pt>
                  <c:pt idx="62">
                    <c:v>8.24</c:v>
                  </c:pt>
                  <c:pt idx="63">
                    <c:v>35</c:v>
                  </c:pt>
                  <c:pt idx="64">
                    <c:v>8.5399999999999991</c:v>
                  </c:pt>
                  <c:pt idx="65">
                    <c:v>6.76</c:v>
                  </c:pt>
                  <c:pt idx="66">
                    <c:v>5.87</c:v>
                  </c:pt>
                  <c:pt idx="67">
                    <c:v>4.84</c:v>
                  </c:pt>
                  <c:pt idx="68">
                    <c:v>4.88</c:v>
                  </c:pt>
                  <c:pt idx="69">
                    <c:v>4.3899999999999997</c:v>
                  </c:pt>
                  <c:pt idx="70">
                    <c:v>6.06</c:v>
                  </c:pt>
                  <c:pt idx="71">
                    <c:v>12.22</c:v>
                  </c:pt>
                  <c:pt idx="72">
                    <c:v>23</c:v>
                  </c:pt>
                  <c:pt idx="73">
                    <c:v>16.2</c:v>
                  </c:pt>
                  <c:pt idx="74">
                    <c:v>7.32</c:v>
                  </c:pt>
                  <c:pt idx="75">
                    <c:v>4.82</c:v>
                  </c:pt>
                  <c:pt idx="76">
                    <c:v>4.12</c:v>
                  </c:pt>
                  <c:pt idx="77">
                    <c:v>4.76</c:v>
                  </c:pt>
                  <c:pt idx="78">
                    <c:v>5.52</c:v>
                  </c:pt>
                  <c:pt idx="79">
                    <c:v>7.27</c:v>
                  </c:pt>
                  <c:pt idx="80">
                    <c:v>10.08</c:v>
                  </c:pt>
                  <c:pt idx="81">
                    <c:v>6.74</c:v>
                  </c:pt>
                  <c:pt idx="82">
                    <c:v>4.78</c:v>
                  </c:pt>
                  <c:pt idx="83">
                    <c:v>4.99</c:v>
                  </c:pt>
                  <c:pt idx="84">
                    <c:v>5.83</c:v>
                  </c:pt>
                  <c:pt idx="85">
                    <c:v>23</c:v>
                  </c:pt>
                  <c:pt idx="86">
                    <c:v>10.36</c:v>
                  </c:pt>
                  <c:pt idx="87">
                    <c:v>7.2</c:v>
                  </c:pt>
                  <c:pt idx="88">
                    <c:v>4.05</c:v>
                  </c:pt>
                  <c:pt idx="89">
                    <c:v>4.59</c:v>
                  </c:pt>
                  <c:pt idx="90">
                    <c:v>5.33</c:v>
                  </c:pt>
                  <c:pt idx="91">
                    <c:v>18.649999999999999</c:v>
                  </c:pt>
                  <c:pt idx="92">
                    <c:v>26</c:v>
                  </c:pt>
                  <c:pt idx="93">
                    <c:v>6.07</c:v>
                  </c:pt>
                  <c:pt idx="94">
                    <c:v>5.0999999999999996</c:v>
                  </c:pt>
                  <c:pt idx="95">
                    <c:v>10.039999999999999</c:v>
                  </c:pt>
                  <c:pt idx="96">
                    <c:v>22</c:v>
                  </c:pt>
                  <c:pt idx="97">
                    <c:v>8.4700000000000006</c:v>
                  </c:pt>
                  <c:pt idx="98">
                    <c:v>5.57</c:v>
                  </c:pt>
                  <c:pt idx="99">
                    <c:v>8.48</c:v>
                  </c:pt>
                  <c:pt idx="100">
                    <c:v>29</c:v>
                  </c:pt>
                  <c:pt idx="101">
                    <c:v>7.13</c:v>
                  </c:pt>
                  <c:pt idx="102">
                    <c:v>8.24</c:v>
                  </c:pt>
                  <c:pt idx="103">
                    <c:v>6.2</c:v>
                  </c:pt>
                  <c:pt idx="104">
                    <c:v>27</c:v>
                  </c:pt>
                  <c:pt idx="105">
                    <c:v>7.95</c:v>
                  </c:pt>
                  <c:pt idx="106">
                    <c:v>5.65</c:v>
                  </c:pt>
                  <c:pt idx="107">
                    <c:v>9.9600000000000009</c:v>
                  </c:pt>
                  <c:pt idx="108">
                    <c:v>65</c:v>
                  </c:pt>
                  <c:pt idx="109">
                    <c:v>6.62</c:v>
                  </c:pt>
                  <c:pt idx="110">
                    <c:v>4.4400000000000004</c:v>
                  </c:pt>
                  <c:pt idx="111">
                    <c:v>14.94</c:v>
                  </c:pt>
                  <c:pt idx="112">
                    <c:v>7.58</c:v>
                  </c:pt>
                  <c:pt idx="113">
                    <c:v>4.92</c:v>
                  </c:pt>
                  <c:pt idx="114">
                    <c:v>4.18</c:v>
                  </c:pt>
                  <c:pt idx="115">
                    <c:v>7.36</c:v>
                  </c:pt>
                  <c:pt idx="116">
                    <c:v>34</c:v>
                  </c:pt>
                  <c:pt idx="117">
                    <c:v>7.02</c:v>
                  </c:pt>
                  <c:pt idx="118">
                    <c:v>4.47</c:v>
                  </c:pt>
                  <c:pt idx="119">
                    <c:v>6.2</c:v>
                  </c:pt>
                  <c:pt idx="120">
                    <c:v>78</c:v>
                  </c:pt>
                  <c:pt idx="121">
                    <c:v>5.52</c:v>
                  </c:pt>
                  <c:pt idx="122">
                    <c:v>4.46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Potassium!$AH$6:$AH$128</c:f>
              <c:numCache>
                <c:formatCode>General</c:formatCode>
                <c:ptCount val="123"/>
                <c:pt idx="0">
                  <c:v>173.11</c:v>
                </c:pt>
                <c:pt idx="1">
                  <c:v>170.45</c:v>
                </c:pt>
                <c:pt idx="2">
                  <c:v>309.60000000000002</c:v>
                </c:pt>
                <c:pt idx="3">
                  <c:v>832.95</c:v>
                </c:pt>
                <c:pt idx="4">
                  <c:v>920.06</c:v>
                </c:pt>
                <c:pt idx="5">
                  <c:v>367.51</c:v>
                </c:pt>
                <c:pt idx="6">
                  <c:v>219.51</c:v>
                </c:pt>
                <c:pt idx="7">
                  <c:v>175.07</c:v>
                </c:pt>
                <c:pt idx="8">
                  <c:v>173.58</c:v>
                </c:pt>
                <c:pt idx="9">
                  <c:v>1092</c:v>
                </c:pt>
                <c:pt idx="10">
                  <c:v>1731</c:v>
                </c:pt>
                <c:pt idx="11">
                  <c:v>530.65</c:v>
                </c:pt>
                <c:pt idx="12">
                  <c:v>186.34</c:v>
                </c:pt>
                <c:pt idx="13">
                  <c:v>186.99</c:v>
                </c:pt>
                <c:pt idx="14">
                  <c:v>523.51</c:v>
                </c:pt>
                <c:pt idx="15">
                  <c:v>1344</c:v>
                </c:pt>
                <c:pt idx="16">
                  <c:v>327.48</c:v>
                </c:pt>
                <c:pt idx="17">
                  <c:v>302.35000000000002</c:v>
                </c:pt>
                <c:pt idx="18">
                  <c:v>212.56</c:v>
                </c:pt>
                <c:pt idx="19">
                  <c:v>178.91</c:v>
                </c:pt>
                <c:pt idx="20">
                  <c:v>254.82</c:v>
                </c:pt>
                <c:pt idx="21">
                  <c:v>1844</c:v>
                </c:pt>
                <c:pt idx="22">
                  <c:v>1802</c:v>
                </c:pt>
                <c:pt idx="23">
                  <c:v>643.70000000000005</c:v>
                </c:pt>
                <c:pt idx="24">
                  <c:v>344.09</c:v>
                </c:pt>
                <c:pt idx="25">
                  <c:v>222.3</c:v>
                </c:pt>
                <c:pt idx="26">
                  <c:v>178.35</c:v>
                </c:pt>
                <c:pt idx="27">
                  <c:v>170.39</c:v>
                </c:pt>
                <c:pt idx="28">
                  <c:v>304.67</c:v>
                </c:pt>
                <c:pt idx="29">
                  <c:v>1339</c:v>
                </c:pt>
                <c:pt idx="30">
                  <c:v>198.48</c:v>
                </c:pt>
                <c:pt idx="31">
                  <c:v>262.31</c:v>
                </c:pt>
                <c:pt idx="32">
                  <c:v>354.02</c:v>
                </c:pt>
                <c:pt idx="33">
                  <c:v>208.57</c:v>
                </c:pt>
                <c:pt idx="34">
                  <c:v>171.07</c:v>
                </c:pt>
                <c:pt idx="35">
                  <c:v>174.03</c:v>
                </c:pt>
                <c:pt idx="36">
                  <c:v>249.76</c:v>
                </c:pt>
                <c:pt idx="37">
                  <c:v>355.08</c:v>
                </c:pt>
                <c:pt idx="38">
                  <c:v>905.46</c:v>
                </c:pt>
                <c:pt idx="39">
                  <c:v>1335</c:v>
                </c:pt>
                <c:pt idx="40">
                  <c:v>1007</c:v>
                </c:pt>
                <c:pt idx="41">
                  <c:v>560.24</c:v>
                </c:pt>
                <c:pt idx="42">
                  <c:v>507.03</c:v>
                </c:pt>
                <c:pt idx="43">
                  <c:v>337.55</c:v>
                </c:pt>
                <c:pt idx="44">
                  <c:v>229.26</c:v>
                </c:pt>
                <c:pt idx="45">
                  <c:v>197.78</c:v>
                </c:pt>
                <c:pt idx="46">
                  <c:v>167.95</c:v>
                </c:pt>
                <c:pt idx="47">
                  <c:v>174.44</c:v>
                </c:pt>
                <c:pt idx="48">
                  <c:v>320.25</c:v>
                </c:pt>
                <c:pt idx="49">
                  <c:v>924.03</c:v>
                </c:pt>
                <c:pt idx="50">
                  <c:v>983.55</c:v>
                </c:pt>
                <c:pt idx="51">
                  <c:v>607.66</c:v>
                </c:pt>
                <c:pt idx="52">
                  <c:v>259.32</c:v>
                </c:pt>
                <c:pt idx="53">
                  <c:v>215.17</c:v>
                </c:pt>
                <c:pt idx="54">
                  <c:v>226.63</c:v>
                </c:pt>
                <c:pt idx="55">
                  <c:v>224.9</c:v>
                </c:pt>
                <c:pt idx="56">
                  <c:v>165.64</c:v>
                </c:pt>
                <c:pt idx="57">
                  <c:v>254.67</c:v>
                </c:pt>
                <c:pt idx="58">
                  <c:v>907.98</c:v>
                </c:pt>
                <c:pt idx="59">
                  <c:v>546.13</c:v>
                </c:pt>
                <c:pt idx="60">
                  <c:v>239.89</c:v>
                </c:pt>
                <c:pt idx="61">
                  <c:v>179.58</c:v>
                </c:pt>
                <c:pt idx="62">
                  <c:v>364.3</c:v>
                </c:pt>
                <c:pt idx="63">
                  <c:v>1374</c:v>
                </c:pt>
                <c:pt idx="64">
                  <c:v>406.78</c:v>
                </c:pt>
                <c:pt idx="65">
                  <c:v>270.61</c:v>
                </c:pt>
                <c:pt idx="66">
                  <c:v>204.21</c:v>
                </c:pt>
                <c:pt idx="67">
                  <c:v>236.52</c:v>
                </c:pt>
                <c:pt idx="68">
                  <c:v>219.01</c:v>
                </c:pt>
                <c:pt idx="69">
                  <c:v>181.78</c:v>
                </c:pt>
                <c:pt idx="70">
                  <c:v>161.80000000000001</c:v>
                </c:pt>
                <c:pt idx="71">
                  <c:v>558.47</c:v>
                </c:pt>
                <c:pt idx="72">
                  <c:v>1140</c:v>
                </c:pt>
                <c:pt idx="73">
                  <c:v>916.6</c:v>
                </c:pt>
                <c:pt idx="74">
                  <c:v>347.53</c:v>
                </c:pt>
                <c:pt idx="75">
                  <c:v>214.7</c:v>
                </c:pt>
                <c:pt idx="76">
                  <c:v>163.27000000000001</c:v>
                </c:pt>
                <c:pt idx="77">
                  <c:v>151.11000000000001</c:v>
                </c:pt>
                <c:pt idx="78">
                  <c:v>186.91</c:v>
                </c:pt>
                <c:pt idx="79">
                  <c:v>327.42</c:v>
                </c:pt>
                <c:pt idx="80">
                  <c:v>536.53</c:v>
                </c:pt>
                <c:pt idx="81">
                  <c:v>171.41</c:v>
                </c:pt>
                <c:pt idx="82">
                  <c:v>200.32</c:v>
                </c:pt>
                <c:pt idx="83">
                  <c:v>172.18</c:v>
                </c:pt>
                <c:pt idx="84">
                  <c:v>193.63</c:v>
                </c:pt>
                <c:pt idx="85">
                  <c:v>1070</c:v>
                </c:pt>
                <c:pt idx="86">
                  <c:v>596.4</c:v>
                </c:pt>
                <c:pt idx="87">
                  <c:v>332.88</c:v>
                </c:pt>
                <c:pt idx="88">
                  <c:v>166.51</c:v>
                </c:pt>
                <c:pt idx="89">
                  <c:v>196.51</c:v>
                </c:pt>
                <c:pt idx="90">
                  <c:v>193.43</c:v>
                </c:pt>
                <c:pt idx="91">
                  <c:v>979.95</c:v>
                </c:pt>
                <c:pt idx="92">
                  <c:v>1216</c:v>
                </c:pt>
                <c:pt idx="93">
                  <c:v>268.33</c:v>
                </c:pt>
                <c:pt idx="94">
                  <c:v>230.91</c:v>
                </c:pt>
                <c:pt idx="95">
                  <c:v>511.86</c:v>
                </c:pt>
                <c:pt idx="96">
                  <c:v>1090</c:v>
                </c:pt>
                <c:pt idx="97">
                  <c:v>418.04</c:v>
                </c:pt>
                <c:pt idx="98">
                  <c:v>218.68</c:v>
                </c:pt>
                <c:pt idx="99">
                  <c:v>383.27</c:v>
                </c:pt>
                <c:pt idx="100">
                  <c:v>1294</c:v>
                </c:pt>
                <c:pt idx="101">
                  <c:v>321.18</c:v>
                </c:pt>
                <c:pt idx="102">
                  <c:v>302.11</c:v>
                </c:pt>
                <c:pt idx="103">
                  <c:v>285.10000000000002</c:v>
                </c:pt>
                <c:pt idx="104">
                  <c:v>1223</c:v>
                </c:pt>
                <c:pt idx="105">
                  <c:v>389.74</c:v>
                </c:pt>
                <c:pt idx="106">
                  <c:v>245.11</c:v>
                </c:pt>
                <c:pt idx="107">
                  <c:v>506.65</c:v>
                </c:pt>
                <c:pt idx="108">
                  <c:v>1827</c:v>
                </c:pt>
                <c:pt idx="109">
                  <c:v>319.24</c:v>
                </c:pt>
                <c:pt idx="110">
                  <c:v>185.47</c:v>
                </c:pt>
                <c:pt idx="111">
                  <c:v>669.86</c:v>
                </c:pt>
                <c:pt idx="112">
                  <c:v>352.03</c:v>
                </c:pt>
                <c:pt idx="113">
                  <c:v>201.79</c:v>
                </c:pt>
                <c:pt idx="114">
                  <c:v>176.86</c:v>
                </c:pt>
                <c:pt idx="115">
                  <c:v>339.93</c:v>
                </c:pt>
                <c:pt idx="116">
                  <c:v>1349</c:v>
                </c:pt>
                <c:pt idx="117">
                  <c:v>324.02</c:v>
                </c:pt>
                <c:pt idx="118">
                  <c:v>189.29</c:v>
                </c:pt>
                <c:pt idx="119">
                  <c:v>256.67</c:v>
                </c:pt>
                <c:pt idx="120">
                  <c:v>1962</c:v>
                </c:pt>
                <c:pt idx="121">
                  <c:v>248.53</c:v>
                </c:pt>
                <c:pt idx="122">
                  <c:v>197.25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B-4B77-8A64-3182CC11989C}"/>
            </c:ext>
          </c:extLst>
        </c:ser>
        <c:ser>
          <c:idx val="2"/>
          <c:order val="2"/>
          <c:tx>
            <c:strRef>
              <c:f>Potassium!$AK$2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Potassium!$AO$6:$AO$128</c:f>
                <c:numCache>
                  <c:formatCode>General</c:formatCode>
                  <c:ptCount val="123"/>
                  <c:pt idx="0">
                    <c:v>6.92</c:v>
                  </c:pt>
                  <c:pt idx="1">
                    <c:v>4.3600000000000003</c:v>
                  </c:pt>
                  <c:pt idx="2">
                    <c:v>15.09</c:v>
                  </c:pt>
                  <c:pt idx="3">
                    <c:v>24.75</c:v>
                  </c:pt>
                  <c:pt idx="4">
                    <c:v>32.479999999999997</c:v>
                  </c:pt>
                  <c:pt idx="5">
                    <c:v>11.47</c:v>
                  </c:pt>
                  <c:pt idx="6">
                    <c:v>8.82</c:v>
                  </c:pt>
                  <c:pt idx="7">
                    <c:v>6.59</c:v>
                  </c:pt>
                  <c:pt idx="8">
                    <c:v>4.38</c:v>
                  </c:pt>
                  <c:pt idx="9">
                    <c:v>63</c:v>
                  </c:pt>
                  <c:pt idx="10">
                    <c:v>178</c:v>
                  </c:pt>
                  <c:pt idx="11">
                    <c:v>12.44</c:v>
                  </c:pt>
                  <c:pt idx="12">
                    <c:v>8.24</c:v>
                  </c:pt>
                  <c:pt idx="13">
                    <c:v>9.9600000000000009</c:v>
                  </c:pt>
                  <c:pt idx="14">
                    <c:v>12.26</c:v>
                  </c:pt>
                  <c:pt idx="15">
                    <c:v>92</c:v>
                  </c:pt>
                  <c:pt idx="16">
                    <c:v>8.81</c:v>
                  </c:pt>
                  <c:pt idx="17">
                    <c:v>18.32</c:v>
                  </c:pt>
                  <c:pt idx="18">
                    <c:v>13.19</c:v>
                  </c:pt>
                  <c:pt idx="19">
                    <c:v>8.84</c:v>
                  </c:pt>
                  <c:pt idx="20">
                    <c:v>9.83</c:v>
                  </c:pt>
                  <c:pt idx="21">
                    <c:v>213</c:v>
                  </c:pt>
                  <c:pt idx="22">
                    <c:v>207</c:v>
                  </c:pt>
                  <c:pt idx="23">
                    <c:v>16.39</c:v>
                  </c:pt>
                  <c:pt idx="24">
                    <c:v>14.82</c:v>
                  </c:pt>
                  <c:pt idx="25">
                    <c:v>11.48</c:v>
                  </c:pt>
                  <c:pt idx="26">
                    <c:v>8.7899999999999991</c:v>
                  </c:pt>
                  <c:pt idx="27">
                    <c:v>7.12</c:v>
                  </c:pt>
                  <c:pt idx="28">
                    <c:v>13.6</c:v>
                  </c:pt>
                  <c:pt idx="29">
                    <c:v>93</c:v>
                  </c:pt>
                  <c:pt idx="30">
                    <c:v>5.95</c:v>
                  </c:pt>
                  <c:pt idx="31">
                    <c:v>11</c:v>
                  </c:pt>
                  <c:pt idx="32">
                    <c:v>22.41</c:v>
                  </c:pt>
                  <c:pt idx="33">
                    <c:v>12.46</c:v>
                  </c:pt>
                  <c:pt idx="34">
                    <c:v>6.51</c:v>
                  </c:pt>
                  <c:pt idx="35">
                    <c:v>4.7300000000000004</c:v>
                  </c:pt>
                  <c:pt idx="36">
                    <c:v>10.57</c:v>
                  </c:pt>
                  <c:pt idx="37">
                    <c:v>12.8</c:v>
                  </c:pt>
                  <c:pt idx="38">
                    <c:v>31.04</c:v>
                  </c:pt>
                  <c:pt idx="39">
                    <c:v>99</c:v>
                  </c:pt>
                  <c:pt idx="40">
                    <c:v>51</c:v>
                  </c:pt>
                  <c:pt idx="41">
                    <c:v>13.31</c:v>
                  </c:pt>
                  <c:pt idx="42">
                    <c:v>25.81</c:v>
                  </c:pt>
                  <c:pt idx="43">
                    <c:v>23.21</c:v>
                  </c:pt>
                  <c:pt idx="44">
                    <c:v>15.38</c:v>
                  </c:pt>
                  <c:pt idx="45">
                    <c:v>11.46</c:v>
                  </c:pt>
                  <c:pt idx="46">
                    <c:v>4.4400000000000004</c:v>
                  </c:pt>
                  <c:pt idx="47">
                    <c:v>3.96</c:v>
                  </c:pt>
                  <c:pt idx="48">
                    <c:v>11.34</c:v>
                  </c:pt>
                  <c:pt idx="49">
                    <c:v>37.36</c:v>
                  </c:pt>
                  <c:pt idx="50">
                    <c:v>43.8</c:v>
                  </c:pt>
                  <c:pt idx="51">
                    <c:v>10.71</c:v>
                  </c:pt>
                  <c:pt idx="52">
                    <c:v>7.37</c:v>
                  </c:pt>
                  <c:pt idx="53">
                    <c:v>7.39</c:v>
                  </c:pt>
                  <c:pt idx="54">
                    <c:v>9.2799999999999994</c:v>
                  </c:pt>
                  <c:pt idx="55">
                    <c:v>13.28</c:v>
                  </c:pt>
                  <c:pt idx="56">
                    <c:v>3.63</c:v>
                  </c:pt>
                  <c:pt idx="57">
                    <c:v>7.31</c:v>
                  </c:pt>
                  <c:pt idx="58">
                    <c:v>30.63</c:v>
                  </c:pt>
                  <c:pt idx="59">
                    <c:v>12.45</c:v>
                  </c:pt>
                  <c:pt idx="60">
                    <c:v>10.88</c:v>
                  </c:pt>
                  <c:pt idx="61">
                    <c:v>7.35</c:v>
                  </c:pt>
                  <c:pt idx="62">
                    <c:v>12.29</c:v>
                  </c:pt>
                  <c:pt idx="63">
                    <c:v>104</c:v>
                  </c:pt>
                  <c:pt idx="64">
                    <c:v>7.63</c:v>
                  </c:pt>
                  <c:pt idx="65">
                    <c:v>7.49</c:v>
                  </c:pt>
                  <c:pt idx="66">
                    <c:v>6.41</c:v>
                  </c:pt>
                  <c:pt idx="67">
                    <c:v>6.93</c:v>
                  </c:pt>
                  <c:pt idx="68">
                    <c:v>10.94</c:v>
                  </c:pt>
                  <c:pt idx="69">
                    <c:v>7.3</c:v>
                  </c:pt>
                  <c:pt idx="70">
                    <c:v>4.42</c:v>
                  </c:pt>
                  <c:pt idx="71">
                    <c:v>13.56</c:v>
                  </c:pt>
                  <c:pt idx="72">
                    <c:v>63</c:v>
                  </c:pt>
                  <c:pt idx="73">
                    <c:v>36.69</c:v>
                  </c:pt>
                  <c:pt idx="74">
                    <c:v>8.0500000000000007</c:v>
                  </c:pt>
                  <c:pt idx="75">
                    <c:v>5.34</c:v>
                  </c:pt>
                  <c:pt idx="76">
                    <c:v>3.25</c:v>
                  </c:pt>
                  <c:pt idx="77">
                    <c:v>2.74</c:v>
                  </c:pt>
                  <c:pt idx="78">
                    <c:v>4.16</c:v>
                  </c:pt>
                  <c:pt idx="79">
                    <c:v>10.7</c:v>
                  </c:pt>
                  <c:pt idx="80">
                    <c:v>7.74</c:v>
                  </c:pt>
                  <c:pt idx="81">
                    <c:v>8.8800000000000008</c:v>
                  </c:pt>
                  <c:pt idx="82">
                    <c:v>9.3000000000000007</c:v>
                  </c:pt>
                  <c:pt idx="83">
                    <c:v>4.5199999999999996</c:v>
                  </c:pt>
                  <c:pt idx="84">
                    <c:v>5.54</c:v>
                  </c:pt>
                  <c:pt idx="85">
                    <c:v>72</c:v>
                  </c:pt>
                  <c:pt idx="86">
                    <c:v>8.7799999999999994</c:v>
                  </c:pt>
                  <c:pt idx="87">
                    <c:v>7.86</c:v>
                  </c:pt>
                  <c:pt idx="88">
                    <c:v>3.01</c:v>
                  </c:pt>
                  <c:pt idx="89">
                    <c:v>8.24</c:v>
                  </c:pt>
                  <c:pt idx="90">
                    <c:v>4.46</c:v>
                  </c:pt>
                  <c:pt idx="91">
                    <c:v>37.47</c:v>
                  </c:pt>
                  <c:pt idx="92">
                    <c:v>83</c:v>
                  </c:pt>
                  <c:pt idx="93">
                    <c:v>7.21</c:v>
                  </c:pt>
                  <c:pt idx="94">
                    <c:v>10.5</c:v>
                  </c:pt>
                  <c:pt idx="95">
                    <c:v>7.86</c:v>
                  </c:pt>
                  <c:pt idx="96">
                    <c:v>68</c:v>
                  </c:pt>
                  <c:pt idx="97">
                    <c:v>6.54</c:v>
                  </c:pt>
                  <c:pt idx="98">
                    <c:v>10.68</c:v>
                  </c:pt>
                  <c:pt idx="99">
                    <c:v>10.19</c:v>
                  </c:pt>
                  <c:pt idx="100">
                    <c:v>93</c:v>
                  </c:pt>
                  <c:pt idx="101">
                    <c:v>10.47</c:v>
                  </c:pt>
                  <c:pt idx="102">
                    <c:v>15.6</c:v>
                  </c:pt>
                  <c:pt idx="103">
                    <c:v>7.29</c:v>
                  </c:pt>
                  <c:pt idx="104">
                    <c:v>78</c:v>
                  </c:pt>
                  <c:pt idx="105">
                    <c:v>8.0299999999999994</c:v>
                  </c:pt>
                  <c:pt idx="106">
                    <c:v>10.3</c:v>
                  </c:pt>
                  <c:pt idx="107">
                    <c:v>6.86</c:v>
                  </c:pt>
                  <c:pt idx="108">
                    <c:v>222</c:v>
                  </c:pt>
                  <c:pt idx="109">
                    <c:v>6.81</c:v>
                  </c:pt>
                  <c:pt idx="110">
                    <c:v>4.68</c:v>
                  </c:pt>
                  <c:pt idx="111">
                    <c:v>10.84</c:v>
                  </c:pt>
                  <c:pt idx="112">
                    <c:v>8.89</c:v>
                  </c:pt>
                  <c:pt idx="113">
                    <c:v>6.14</c:v>
                  </c:pt>
                  <c:pt idx="114">
                    <c:v>2.9</c:v>
                  </c:pt>
                  <c:pt idx="115">
                    <c:v>7.89</c:v>
                  </c:pt>
                  <c:pt idx="116">
                    <c:v>118</c:v>
                  </c:pt>
                  <c:pt idx="117">
                    <c:v>7.63</c:v>
                  </c:pt>
                  <c:pt idx="118">
                    <c:v>4.09</c:v>
                  </c:pt>
                  <c:pt idx="119">
                    <c:v>6.49</c:v>
                  </c:pt>
                  <c:pt idx="120">
                    <c:v>267</c:v>
                  </c:pt>
                  <c:pt idx="121">
                    <c:v>6.61</c:v>
                  </c:pt>
                  <c:pt idx="122">
                    <c:v>3.97</c:v>
                  </c:pt>
                </c:numCache>
              </c:numRef>
            </c:plus>
            <c:minus>
              <c:numRef>
                <c:f>Potassium!$AO$6:$AO$128</c:f>
                <c:numCache>
                  <c:formatCode>General</c:formatCode>
                  <c:ptCount val="123"/>
                  <c:pt idx="0">
                    <c:v>6.92</c:v>
                  </c:pt>
                  <c:pt idx="1">
                    <c:v>4.3600000000000003</c:v>
                  </c:pt>
                  <c:pt idx="2">
                    <c:v>15.09</c:v>
                  </c:pt>
                  <c:pt idx="3">
                    <c:v>24.75</c:v>
                  </c:pt>
                  <c:pt idx="4">
                    <c:v>32.479999999999997</c:v>
                  </c:pt>
                  <c:pt idx="5">
                    <c:v>11.47</c:v>
                  </c:pt>
                  <c:pt idx="6">
                    <c:v>8.82</c:v>
                  </c:pt>
                  <c:pt idx="7">
                    <c:v>6.59</c:v>
                  </c:pt>
                  <c:pt idx="8">
                    <c:v>4.38</c:v>
                  </c:pt>
                  <c:pt idx="9">
                    <c:v>63</c:v>
                  </c:pt>
                  <c:pt idx="10">
                    <c:v>178</c:v>
                  </c:pt>
                  <c:pt idx="11">
                    <c:v>12.44</c:v>
                  </c:pt>
                  <c:pt idx="12">
                    <c:v>8.24</c:v>
                  </c:pt>
                  <c:pt idx="13">
                    <c:v>9.9600000000000009</c:v>
                  </c:pt>
                  <c:pt idx="14">
                    <c:v>12.26</c:v>
                  </c:pt>
                  <c:pt idx="15">
                    <c:v>92</c:v>
                  </c:pt>
                  <c:pt idx="16">
                    <c:v>8.81</c:v>
                  </c:pt>
                  <c:pt idx="17">
                    <c:v>18.32</c:v>
                  </c:pt>
                  <c:pt idx="18">
                    <c:v>13.19</c:v>
                  </c:pt>
                  <c:pt idx="19">
                    <c:v>8.84</c:v>
                  </c:pt>
                  <c:pt idx="20">
                    <c:v>9.83</c:v>
                  </c:pt>
                  <c:pt idx="21">
                    <c:v>213</c:v>
                  </c:pt>
                  <c:pt idx="22">
                    <c:v>207</c:v>
                  </c:pt>
                  <c:pt idx="23">
                    <c:v>16.39</c:v>
                  </c:pt>
                  <c:pt idx="24">
                    <c:v>14.82</c:v>
                  </c:pt>
                  <c:pt idx="25">
                    <c:v>11.48</c:v>
                  </c:pt>
                  <c:pt idx="26">
                    <c:v>8.7899999999999991</c:v>
                  </c:pt>
                  <c:pt idx="27">
                    <c:v>7.12</c:v>
                  </c:pt>
                  <c:pt idx="28">
                    <c:v>13.6</c:v>
                  </c:pt>
                  <c:pt idx="29">
                    <c:v>93</c:v>
                  </c:pt>
                  <c:pt idx="30">
                    <c:v>5.95</c:v>
                  </c:pt>
                  <c:pt idx="31">
                    <c:v>11</c:v>
                  </c:pt>
                  <c:pt idx="32">
                    <c:v>22.41</c:v>
                  </c:pt>
                  <c:pt idx="33">
                    <c:v>12.46</c:v>
                  </c:pt>
                  <c:pt idx="34">
                    <c:v>6.51</c:v>
                  </c:pt>
                  <c:pt idx="35">
                    <c:v>4.7300000000000004</c:v>
                  </c:pt>
                  <c:pt idx="36">
                    <c:v>10.57</c:v>
                  </c:pt>
                  <c:pt idx="37">
                    <c:v>12.8</c:v>
                  </c:pt>
                  <c:pt idx="38">
                    <c:v>31.04</c:v>
                  </c:pt>
                  <c:pt idx="39">
                    <c:v>99</c:v>
                  </c:pt>
                  <c:pt idx="40">
                    <c:v>51</c:v>
                  </c:pt>
                  <c:pt idx="41">
                    <c:v>13.31</c:v>
                  </c:pt>
                  <c:pt idx="42">
                    <c:v>25.81</c:v>
                  </c:pt>
                  <c:pt idx="43">
                    <c:v>23.21</c:v>
                  </c:pt>
                  <c:pt idx="44">
                    <c:v>15.38</c:v>
                  </c:pt>
                  <c:pt idx="45">
                    <c:v>11.46</c:v>
                  </c:pt>
                  <c:pt idx="46">
                    <c:v>4.4400000000000004</c:v>
                  </c:pt>
                  <c:pt idx="47">
                    <c:v>3.96</c:v>
                  </c:pt>
                  <c:pt idx="48">
                    <c:v>11.34</c:v>
                  </c:pt>
                  <c:pt idx="49">
                    <c:v>37.36</c:v>
                  </c:pt>
                  <c:pt idx="50">
                    <c:v>43.8</c:v>
                  </c:pt>
                  <c:pt idx="51">
                    <c:v>10.71</c:v>
                  </c:pt>
                  <c:pt idx="52">
                    <c:v>7.37</c:v>
                  </c:pt>
                  <c:pt idx="53">
                    <c:v>7.39</c:v>
                  </c:pt>
                  <c:pt idx="54">
                    <c:v>9.2799999999999994</c:v>
                  </c:pt>
                  <c:pt idx="55">
                    <c:v>13.28</c:v>
                  </c:pt>
                  <c:pt idx="56">
                    <c:v>3.63</c:v>
                  </c:pt>
                  <c:pt idx="57">
                    <c:v>7.31</c:v>
                  </c:pt>
                  <c:pt idx="58">
                    <c:v>30.63</c:v>
                  </c:pt>
                  <c:pt idx="59">
                    <c:v>12.45</c:v>
                  </c:pt>
                  <c:pt idx="60">
                    <c:v>10.88</c:v>
                  </c:pt>
                  <c:pt idx="61">
                    <c:v>7.35</c:v>
                  </c:pt>
                  <c:pt idx="62">
                    <c:v>12.29</c:v>
                  </c:pt>
                  <c:pt idx="63">
                    <c:v>104</c:v>
                  </c:pt>
                  <c:pt idx="64">
                    <c:v>7.63</c:v>
                  </c:pt>
                  <c:pt idx="65">
                    <c:v>7.49</c:v>
                  </c:pt>
                  <c:pt idx="66">
                    <c:v>6.41</c:v>
                  </c:pt>
                  <c:pt idx="67">
                    <c:v>6.93</c:v>
                  </c:pt>
                  <c:pt idx="68">
                    <c:v>10.94</c:v>
                  </c:pt>
                  <c:pt idx="69">
                    <c:v>7.3</c:v>
                  </c:pt>
                  <c:pt idx="70">
                    <c:v>4.42</c:v>
                  </c:pt>
                  <c:pt idx="71">
                    <c:v>13.56</c:v>
                  </c:pt>
                  <c:pt idx="72">
                    <c:v>63</c:v>
                  </c:pt>
                  <c:pt idx="73">
                    <c:v>36.69</c:v>
                  </c:pt>
                  <c:pt idx="74">
                    <c:v>8.0500000000000007</c:v>
                  </c:pt>
                  <c:pt idx="75">
                    <c:v>5.34</c:v>
                  </c:pt>
                  <c:pt idx="76">
                    <c:v>3.25</c:v>
                  </c:pt>
                  <c:pt idx="77">
                    <c:v>2.74</c:v>
                  </c:pt>
                  <c:pt idx="78">
                    <c:v>4.16</c:v>
                  </c:pt>
                  <c:pt idx="79">
                    <c:v>10.7</c:v>
                  </c:pt>
                  <c:pt idx="80">
                    <c:v>7.74</c:v>
                  </c:pt>
                  <c:pt idx="81">
                    <c:v>8.8800000000000008</c:v>
                  </c:pt>
                  <c:pt idx="82">
                    <c:v>9.3000000000000007</c:v>
                  </c:pt>
                  <c:pt idx="83">
                    <c:v>4.5199999999999996</c:v>
                  </c:pt>
                  <c:pt idx="84">
                    <c:v>5.54</c:v>
                  </c:pt>
                  <c:pt idx="85">
                    <c:v>72</c:v>
                  </c:pt>
                  <c:pt idx="86">
                    <c:v>8.7799999999999994</c:v>
                  </c:pt>
                  <c:pt idx="87">
                    <c:v>7.86</c:v>
                  </c:pt>
                  <c:pt idx="88">
                    <c:v>3.01</c:v>
                  </c:pt>
                  <c:pt idx="89">
                    <c:v>8.24</c:v>
                  </c:pt>
                  <c:pt idx="90">
                    <c:v>4.46</c:v>
                  </c:pt>
                  <c:pt idx="91">
                    <c:v>37.47</c:v>
                  </c:pt>
                  <c:pt idx="92">
                    <c:v>83</c:v>
                  </c:pt>
                  <c:pt idx="93">
                    <c:v>7.21</c:v>
                  </c:pt>
                  <c:pt idx="94">
                    <c:v>10.5</c:v>
                  </c:pt>
                  <c:pt idx="95">
                    <c:v>7.86</c:v>
                  </c:pt>
                  <c:pt idx="96">
                    <c:v>68</c:v>
                  </c:pt>
                  <c:pt idx="97">
                    <c:v>6.54</c:v>
                  </c:pt>
                  <c:pt idx="98">
                    <c:v>10.68</c:v>
                  </c:pt>
                  <c:pt idx="99">
                    <c:v>10.19</c:v>
                  </c:pt>
                  <c:pt idx="100">
                    <c:v>93</c:v>
                  </c:pt>
                  <c:pt idx="101">
                    <c:v>10.47</c:v>
                  </c:pt>
                  <c:pt idx="102">
                    <c:v>15.6</c:v>
                  </c:pt>
                  <c:pt idx="103">
                    <c:v>7.29</c:v>
                  </c:pt>
                  <c:pt idx="104">
                    <c:v>78</c:v>
                  </c:pt>
                  <c:pt idx="105">
                    <c:v>8.0299999999999994</c:v>
                  </c:pt>
                  <c:pt idx="106">
                    <c:v>10.3</c:v>
                  </c:pt>
                  <c:pt idx="107">
                    <c:v>6.86</c:v>
                  </c:pt>
                  <c:pt idx="108">
                    <c:v>222</c:v>
                  </c:pt>
                  <c:pt idx="109">
                    <c:v>6.81</c:v>
                  </c:pt>
                  <c:pt idx="110">
                    <c:v>4.68</c:v>
                  </c:pt>
                  <c:pt idx="111">
                    <c:v>10.84</c:v>
                  </c:pt>
                  <c:pt idx="112">
                    <c:v>8.89</c:v>
                  </c:pt>
                  <c:pt idx="113">
                    <c:v>6.14</c:v>
                  </c:pt>
                  <c:pt idx="114">
                    <c:v>2.9</c:v>
                  </c:pt>
                  <c:pt idx="115">
                    <c:v>7.89</c:v>
                  </c:pt>
                  <c:pt idx="116">
                    <c:v>118</c:v>
                  </c:pt>
                  <c:pt idx="117">
                    <c:v>7.63</c:v>
                  </c:pt>
                  <c:pt idx="118">
                    <c:v>4.09</c:v>
                  </c:pt>
                  <c:pt idx="119">
                    <c:v>6.49</c:v>
                  </c:pt>
                  <c:pt idx="120">
                    <c:v>267</c:v>
                  </c:pt>
                  <c:pt idx="121">
                    <c:v>6.61</c:v>
                  </c:pt>
                  <c:pt idx="122">
                    <c:v>3.97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Potassium!$AN$6:$AN$128</c:f>
              <c:numCache>
                <c:formatCode>General</c:formatCode>
                <c:ptCount val="123"/>
                <c:pt idx="0">
                  <c:v>171.88</c:v>
                </c:pt>
                <c:pt idx="1">
                  <c:v>165.08</c:v>
                </c:pt>
                <c:pt idx="2">
                  <c:v>304.49</c:v>
                </c:pt>
                <c:pt idx="3">
                  <c:v>836.11</c:v>
                </c:pt>
                <c:pt idx="4">
                  <c:v>928.21</c:v>
                </c:pt>
                <c:pt idx="5">
                  <c:v>366.9</c:v>
                </c:pt>
                <c:pt idx="6">
                  <c:v>218.77</c:v>
                </c:pt>
                <c:pt idx="7">
                  <c:v>173.88</c:v>
                </c:pt>
                <c:pt idx="8">
                  <c:v>168.11</c:v>
                </c:pt>
                <c:pt idx="9">
                  <c:v>1102</c:v>
                </c:pt>
                <c:pt idx="10">
                  <c:v>1762</c:v>
                </c:pt>
                <c:pt idx="11">
                  <c:v>533.66999999999996</c:v>
                </c:pt>
                <c:pt idx="12">
                  <c:v>185.53</c:v>
                </c:pt>
                <c:pt idx="13">
                  <c:v>186.18</c:v>
                </c:pt>
                <c:pt idx="14">
                  <c:v>521.62</c:v>
                </c:pt>
                <c:pt idx="15">
                  <c:v>1361</c:v>
                </c:pt>
                <c:pt idx="16">
                  <c:v>325.74</c:v>
                </c:pt>
                <c:pt idx="17">
                  <c:v>304.86</c:v>
                </c:pt>
                <c:pt idx="18">
                  <c:v>212.53</c:v>
                </c:pt>
                <c:pt idx="19">
                  <c:v>176.01</c:v>
                </c:pt>
                <c:pt idx="20">
                  <c:v>249.52</c:v>
                </c:pt>
                <c:pt idx="21">
                  <c:v>1881</c:v>
                </c:pt>
                <c:pt idx="22">
                  <c:v>1844</c:v>
                </c:pt>
                <c:pt idx="23">
                  <c:v>652.94000000000005</c:v>
                </c:pt>
                <c:pt idx="24">
                  <c:v>346.64</c:v>
                </c:pt>
                <c:pt idx="25">
                  <c:v>222.55</c:v>
                </c:pt>
                <c:pt idx="26">
                  <c:v>177.1</c:v>
                </c:pt>
                <c:pt idx="27">
                  <c:v>167.46</c:v>
                </c:pt>
                <c:pt idx="28">
                  <c:v>299.89</c:v>
                </c:pt>
                <c:pt idx="29">
                  <c:v>1355</c:v>
                </c:pt>
                <c:pt idx="30">
                  <c:v>196.15</c:v>
                </c:pt>
                <c:pt idx="31">
                  <c:v>263.06</c:v>
                </c:pt>
                <c:pt idx="32">
                  <c:v>358.68</c:v>
                </c:pt>
                <c:pt idx="33">
                  <c:v>208.37</c:v>
                </c:pt>
                <c:pt idx="34">
                  <c:v>168.01</c:v>
                </c:pt>
                <c:pt idx="35">
                  <c:v>169.6</c:v>
                </c:pt>
                <c:pt idx="36">
                  <c:v>244.95</c:v>
                </c:pt>
                <c:pt idx="37">
                  <c:v>350.59</c:v>
                </c:pt>
                <c:pt idx="38">
                  <c:v>911.45</c:v>
                </c:pt>
                <c:pt idx="39">
                  <c:v>1354</c:v>
                </c:pt>
                <c:pt idx="40">
                  <c:v>1024</c:v>
                </c:pt>
                <c:pt idx="41">
                  <c:v>567.59</c:v>
                </c:pt>
                <c:pt idx="42">
                  <c:v>517</c:v>
                </c:pt>
                <c:pt idx="43">
                  <c:v>341.96</c:v>
                </c:pt>
                <c:pt idx="44">
                  <c:v>229.62</c:v>
                </c:pt>
                <c:pt idx="45">
                  <c:v>196.4</c:v>
                </c:pt>
                <c:pt idx="46">
                  <c:v>163.97</c:v>
                </c:pt>
                <c:pt idx="47">
                  <c:v>169.48</c:v>
                </c:pt>
                <c:pt idx="48">
                  <c:v>315.5</c:v>
                </c:pt>
                <c:pt idx="49">
                  <c:v>931.15</c:v>
                </c:pt>
                <c:pt idx="50">
                  <c:v>993.8</c:v>
                </c:pt>
                <c:pt idx="51">
                  <c:v>612.73</c:v>
                </c:pt>
                <c:pt idx="52">
                  <c:v>258.83999999999997</c:v>
                </c:pt>
                <c:pt idx="53">
                  <c:v>215.01</c:v>
                </c:pt>
                <c:pt idx="54">
                  <c:v>226.97</c:v>
                </c:pt>
                <c:pt idx="55">
                  <c:v>225.36</c:v>
                </c:pt>
                <c:pt idx="56">
                  <c:v>161.44999999999999</c:v>
                </c:pt>
                <c:pt idx="57">
                  <c:v>249.52</c:v>
                </c:pt>
                <c:pt idx="58">
                  <c:v>915.21</c:v>
                </c:pt>
                <c:pt idx="59">
                  <c:v>553.89</c:v>
                </c:pt>
                <c:pt idx="60">
                  <c:v>240.8</c:v>
                </c:pt>
                <c:pt idx="61">
                  <c:v>178.45</c:v>
                </c:pt>
                <c:pt idx="62">
                  <c:v>360.3</c:v>
                </c:pt>
                <c:pt idx="63">
                  <c:v>1393</c:v>
                </c:pt>
                <c:pt idx="64">
                  <c:v>405.6</c:v>
                </c:pt>
                <c:pt idx="65">
                  <c:v>268.33999999999997</c:v>
                </c:pt>
                <c:pt idx="66">
                  <c:v>202.1</c:v>
                </c:pt>
                <c:pt idx="67">
                  <c:v>236.58</c:v>
                </c:pt>
                <c:pt idx="68">
                  <c:v>219.41</c:v>
                </c:pt>
                <c:pt idx="69">
                  <c:v>180.72</c:v>
                </c:pt>
                <c:pt idx="70">
                  <c:v>156.78</c:v>
                </c:pt>
                <c:pt idx="71">
                  <c:v>557.38</c:v>
                </c:pt>
                <c:pt idx="72">
                  <c:v>1153</c:v>
                </c:pt>
                <c:pt idx="73">
                  <c:v>926.84</c:v>
                </c:pt>
                <c:pt idx="74">
                  <c:v>349</c:v>
                </c:pt>
                <c:pt idx="75">
                  <c:v>213.89</c:v>
                </c:pt>
                <c:pt idx="76">
                  <c:v>162.11000000000001</c:v>
                </c:pt>
                <c:pt idx="77">
                  <c:v>148.93</c:v>
                </c:pt>
                <c:pt idx="78">
                  <c:v>182.09</c:v>
                </c:pt>
                <c:pt idx="79">
                  <c:v>323.10000000000002</c:v>
                </c:pt>
                <c:pt idx="80">
                  <c:v>535.45000000000005</c:v>
                </c:pt>
                <c:pt idx="81">
                  <c:v>168.28</c:v>
                </c:pt>
                <c:pt idx="82">
                  <c:v>199.75</c:v>
                </c:pt>
                <c:pt idx="83">
                  <c:v>169.2</c:v>
                </c:pt>
                <c:pt idx="84">
                  <c:v>188.35</c:v>
                </c:pt>
                <c:pt idx="85">
                  <c:v>1082</c:v>
                </c:pt>
                <c:pt idx="86">
                  <c:v>599.1</c:v>
                </c:pt>
                <c:pt idx="87">
                  <c:v>331.41</c:v>
                </c:pt>
                <c:pt idx="88">
                  <c:v>165.49</c:v>
                </c:pt>
                <c:pt idx="89">
                  <c:v>195.91</c:v>
                </c:pt>
                <c:pt idx="90">
                  <c:v>188.86</c:v>
                </c:pt>
                <c:pt idx="91">
                  <c:v>988.51</c:v>
                </c:pt>
                <c:pt idx="92">
                  <c:v>1233</c:v>
                </c:pt>
                <c:pt idx="93">
                  <c:v>267.23</c:v>
                </c:pt>
                <c:pt idx="94">
                  <c:v>231.87</c:v>
                </c:pt>
                <c:pt idx="95">
                  <c:v>510.43</c:v>
                </c:pt>
                <c:pt idx="96">
                  <c:v>1107</c:v>
                </c:pt>
                <c:pt idx="97">
                  <c:v>421.25</c:v>
                </c:pt>
                <c:pt idx="98">
                  <c:v>218.55</c:v>
                </c:pt>
                <c:pt idx="99">
                  <c:v>379.94</c:v>
                </c:pt>
                <c:pt idx="100">
                  <c:v>1312</c:v>
                </c:pt>
                <c:pt idx="101">
                  <c:v>324.83</c:v>
                </c:pt>
                <c:pt idx="102">
                  <c:v>305.81</c:v>
                </c:pt>
                <c:pt idx="103">
                  <c:v>280.58999999999997</c:v>
                </c:pt>
                <c:pt idx="104">
                  <c:v>1238</c:v>
                </c:pt>
                <c:pt idx="105">
                  <c:v>390.39</c:v>
                </c:pt>
                <c:pt idx="106">
                  <c:v>246.72</c:v>
                </c:pt>
                <c:pt idx="107">
                  <c:v>505.55</c:v>
                </c:pt>
                <c:pt idx="108">
                  <c:v>1864</c:v>
                </c:pt>
                <c:pt idx="109">
                  <c:v>320.33</c:v>
                </c:pt>
                <c:pt idx="110">
                  <c:v>184.75</c:v>
                </c:pt>
                <c:pt idx="111">
                  <c:v>672.12</c:v>
                </c:pt>
                <c:pt idx="112">
                  <c:v>352.18</c:v>
                </c:pt>
                <c:pt idx="113">
                  <c:v>201.04</c:v>
                </c:pt>
                <c:pt idx="114">
                  <c:v>176.24</c:v>
                </c:pt>
                <c:pt idx="115">
                  <c:v>336.16</c:v>
                </c:pt>
                <c:pt idx="116">
                  <c:v>1373</c:v>
                </c:pt>
                <c:pt idx="117">
                  <c:v>325.06</c:v>
                </c:pt>
                <c:pt idx="118">
                  <c:v>188.94</c:v>
                </c:pt>
                <c:pt idx="119">
                  <c:v>252.32</c:v>
                </c:pt>
                <c:pt idx="120">
                  <c:v>2006</c:v>
                </c:pt>
                <c:pt idx="121">
                  <c:v>248.78</c:v>
                </c:pt>
                <c:pt idx="122">
                  <c:v>197.37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BB-4B77-8A64-3182CC11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Magnesium!$AC$6:$AC$128</c:f>
                <c:numCache>
                  <c:formatCode>General</c:formatCode>
                  <c:ptCount val="123"/>
                  <c:pt idx="0">
                    <c:v>16</c:v>
                  </c:pt>
                  <c:pt idx="1">
                    <c:v>17</c:v>
                  </c:pt>
                  <c:pt idx="2">
                    <c:v>23</c:v>
                  </c:pt>
                  <c:pt idx="3">
                    <c:v>44</c:v>
                  </c:pt>
                  <c:pt idx="4">
                    <c:v>48</c:v>
                  </c:pt>
                  <c:pt idx="5">
                    <c:v>28</c:v>
                  </c:pt>
                  <c:pt idx="6">
                    <c:v>19</c:v>
                  </c:pt>
                  <c:pt idx="7">
                    <c:v>15</c:v>
                  </c:pt>
                  <c:pt idx="8">
                    <c:v>17</c:v>
                  </c:pt>
                  <c:pt idx="9">
                    <c:v>54</c:v>
                  </c:pt>
                  <c:pt idx="10">
                    <c:v>88</c:v>
                  </c:pt>
                  <c:pt idx="11">
                    <c:v>33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28</c:v>
                  </c:pt>
                  <c:pt idx="15">
                    <c:v>65</c:v>
                  </c:pt>
                  <c:pt idx="16">
                    <c:v>25</c:v>
                  </c:pt>
                  <c:pt idx="17">
                    <c:v>23</c:v>
                  </c:pt>
                  <c:pt idx="18">
                    <c:v>18</c:v>
                  </c:pt>
                  <c:pt idx="19">
                    <c:v>17</c:v>
                  </c:pt>
                  <c:pt idx="20">
                    <c:v>20</c:v>
                  </c:pt>
                  <c:pt idx="21">
                    <c:v>93</c:v>
                  </c:pt>
                  <c:pt idx="22">
                    <c:v>96</c:v>
                  </c:pt>
                  <c:pt idx="23">
                    <c:v>38</c:v>
                  </c:pt>
                  <c:pt idx="24">
                    <c:v>24</c:v>
                  </c:pt>
                  <c:pt idx="25">
                    <c:v>17</c:v>
                  </c:pt>
                  <c:pt idx="26">
                    <c:v>15</c:v>
                  </c:pt>
                  <c:pt idx="27">
                    <c:v>16</c:v>
                  </c:pt>
                  <c:pt idx="28">
                    <c:v>21</c:v>
                  </c:pt>
                  <c:pt idx="29">
                    <c:v>65</c:v>
                  </c:pt>
                  <c:pt idx="30">
                    <c:v>20</c:v>
                  </c:pt>
                  <c:pt idx="31">
                    <c:v>19</c:v>
                  </c:pt>
                  <c:pt idx="32">
                    <c:v>26</c:v>
                  </c:pt>
                  <c:pt idx="33">
                    <c:v>17</c:v>
                  </c:pt>
                  <c:pt idx="34">
                    <c:v>15</c:v>
                  </c:pt>
                  <c:pt idx="35">
                    <c:v>15</c:v>
                  </c:pt>
                  <c:pt idx="36">
                    <c:v>19</c:v>
                  </c:pt>
                  <c:pt idx="37">
                    <c:v>22</c:v>
                  </c:pt>
                  <c:pt idx="38">
                    <c:v>40</c:v>
                  </c:pt>
                  <c:pt idx="39">
                    <c:v>60</c:v>
                  </c:pt>
                  <c:pt idx="40">
                    <c:v>49</c:v>
                  </c:pt>
                  <c:pt idx="41">
                    <c:v>32</c:v>
                  </c:pt>
                  <c:pt idx="42">
                    <c:v>36</c:v>
                  </c:pt>
                  <c:pt idx="43">
                    <c:v>26</c:v>
                  </c:pt>
                  <c:pt idx="44">
                    <c:v>19</c:v>
                  </c:pt>
                  <c:pt idx="45">
                    <c:v>17</c:v>
                  </c:pt>
                  <c:pt idx="46">
                    <c:v>15</c:v>
                  </c:pt>
                  <c:pt idx="47">
                    <c:v>15</c:v>
                  </c:pt>
                  <c:pt idx="48">
                    <c:v>20</c:v>
                  </c:pt>
                  <c:pt idx="49">
                    <c:v>39</c:v>
                  </c:pt>
                  <c:pt idx="50">
                    <c:v>41</c:v>
                  </c:pt>
                  <c:pt idx="51">
                    <c:v>30</c:v>
                  </c:pt>
                  <c:pt idx="52">
                    <c:v>20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15</c:v>
                  </c:pt>
                  <c:pt idx="57">
                    <c:v>18</c:v>
                  </c:pt>
                  <c:pt idx="58">
                    <c:v>36</c:v>
                  </c:pt>
                  <c:pt idx="59">
                    <c:v>30</c:v>
                  </c:pt>
                  <c:pt idx="60">
                    <c:v>16</c:v>
                  </c:pt>
                  <c:pt idx="61">
                    <c:v>14</c:v>
                  </c:pt>
                  <c:pt idx="62">
                    <c:v>20</c:v>
                  </c:pt>
                  <c:pt idx="63">
                    <c:v>62</c:v>
                  </c:pt>
                  <c:pt idx="64">
                    <c:v>24</c:v>
                  </c:pt>
                  <c:pt idx="65">
                    <c:v>22</c:v>
                  </c:pt>
                  <c:pt idx="66">
                    <c:v>19</c:v>
                  </c:pt>
                  <c:pt idx="67">
                    <c:v>17</c:v>
                  </c:pt>
                  <c:pt idx="68">
                    <c:v>16</c:v>
                  </c:pt>
                  <c:pt idx="69">
                    <c:v>14</c:v>
                  </c:pt>
                  <c:pt idx="70">
                    <c:v>15</c:v>
                  </c:pt>
                  <c:pt idx="71">
                    <c:v>26</c:v>
                  </c:pt>
                  <c:pt idx="72">
                    <c:v>48</c:v>
                  </c:pt>
                  <c:pt idx="73">
                    <c:v>37</c:v>
                  </c:pt>
                  <c:pt idx="74">
                    <c:v>22</c:v>
                  </c:pt>
                  <c:pt idx="75">
                    <c:v>17</c:v>
                  </c:pt>
                  <c:pt idx="76">
                    <c:v>12</c:v>
                  </c:pt>
                  <c:pt idx="77">
                    <c:v>13</c:v>
                  </c:pt>
                  <c:pt idx="78">
                    <c:v>15</c:v>
                  </c:pt>
                  <c:pt idx="79">
                    <c:v>20</c:v>
                  </c:pt>
                  <c:pt idx="80">
                    <c:v>23</c:v>
                  </c:pt>
                  <c:pt idx="81">
                    <c:v>19</c:v>
                  </c:pt>
                  <c:pt idx="82">
                    <c:v>16</c:v>
                  </c:pt>
                  <c:pt idx="83">
                    <c:v>15</c:v>
                  </c:pt>
                  <c:pt idx="84">
                    <c:v>17</c:v>
                  </c:pt>
                  <c:pt idx="85">
                    <c:v>45</c:v>
                  </c:pt>
                  <c:pt idx="86">
                    <c:v>26</c:v>
                  </c:pt>
                  <c:pt idx="87">
                    <c:v>23</c:v>
                  </c:pt>
                  <c:pt idx="88">
                    <c:v>12</c:v>
                  </c:pt>
                  <c:pt idx="89">
                    <c:v>16</c:v>
                  </c:pt>
                  <c:pt idx="90">
                    <c:v>16</c:v>
                  </c:pt>
                  <c:pt idx="91">
                    <c:v>45</c:v>
                  </c:pt>
                  <c:pt idx="92">
                    <c:v>52</c:v>
                  </c:pt>
                  <c:pt idx="93">
                    <c:v>21</c:v>
                  </c:pt>
                  <c:pt idx="94">
                    <c:v>17</c:v>
                  </c:pt>
                  <c:pt idx="95">
                    <c:v>23</c:v>
                  </c:pt>
                  <c:pt idx="96">
                    <c:v>48</c:v>
                  </c:pt>
                  <c:pt idx="97">
                    <c:v>24</c:v>
                  </c:pt>
                  <c:pt idx="98">
                    <c:v>19</c:v>
                  </c:pt>
                  <c:pt idx="99">
                    <c:v>22</c:v>
                  </c:pt>
                  <c:pt idx="100">
                    <c:v>62</c:v>
                  </c:pt>
                  <c:pt idx="101">
                    <c:v>21</c:v>
                  </c:pt>
                  <c:pt idx="102">
                    <c:v>24</c:v>
                  </c:pt>
                  <c:pt idx="103">
                    <c:v>20</c:v>
                  </c:pt>
                  <c:pt idx="104">
                    <c:v>62</c:v>
                  </c:pt>
                  <c:pt idx="105">
                    <c:v>25</c:v>
                  </c:pt>
                  <c:pt idx="106">
                    <c:v>19</c:v>
                  </c:pt>
                  <c:pt idx="107">
                    <c:v>25</c:v>
                  </c:pt>
                  <c:pt idx="108">
                    <c:v>98</c:v>
                  </c:pt>
                  <c:pt idx="109">
                    <c:v>22</c:v>
                  </c:pt>
                  <c:pt idx="110">
                    <c:v>16</c:v>
                  </c:pt>
                  <c:pt idx="111">
                    <c:v>37</c:v>
                  </c:pt>
                  <c:pt idx="112">
                    <c:v>25</c:v>
                  </c:pt>
                  <c:pt idx="113">
                    <c:v>17</c:v>
                  </c:pt>
                  <c:pt idx="114">
                    <c:v>14</c:v>
                  </c:pt>
                  <c:pt idx="115">
                    <c:v>23</c:v>
                  </c:pt>
                  <c:pt idx="116">
                    <c:v>72</c:v>
                  </c:pt>
                  <c:pt idx="117">
                    <c:v>24</c:v>
                  </c:pt>
                  <c:pt idx="118">
                    <c:v>17</c:v>
                  </c:pt>
                  <c:pt idx="119">
                    <c:v>21</c:v>
                  </c:pt>
                  <c:pt idx="120">
                    <c:v>117</c:v>
                  </c:pt>
                  <c:pt idx="121">
                    <c:v>21</c:v>
                  </c:pt>
                  <c:pt idx="122">
                    <c:v>17</c:v>
                  </c:pt>
                </c:numCache>
              </c:numRef>
            </c:plus>
            <c:minus>
              <c:numRef>
                <c:f>Magnesium!$AC$6:$AC$128</c:f>
                <c:numCache>
                  <c:formatCode>General</c:formatCode>
                  <c:ptCount val="123"/>
                  <c:pt idx="0">
                    <c:v>16</c:v>
                  </c:pt>
                  <c:pt idx="1">
                    <c:v>17</c:v>
                  </c:pt>
                  <c:pt idx="2">
                    <c:v>23</c:v>
                  </c:pt>
                  <c:pt idx="3">
                    <c:v>44</c:v>
                  </c:pt>
                  <c:pt idx="4">
                    <c:v>48</c:v>
                  </c:pt>
                  <c:pt idx="5">
                    <c:v>28</c:v>
                  </c:pt>
                  <c:pt idx="6">
                    <c:v>19</c:v>
                  </c:pt>
                  <c:pt idx="7">
                    <c:v>15</c:v>
                  </c:pt>
                  <c:pt idx="8">
                    <c:v>17</c:v>
                  </c:pt>
                  <c:pt idx="9">
                    <c:v>54</c:v>
                  </c:pt>
                  <c:pt idx="10">
                    <c:v>88</c:v>
                  </c:pt>
                  <c:pt idx="11">
                    <c:v>33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28</c:v>
                  </c:pt>
                  <c:pt idx="15">
                    <c:v>65</c:v>
                  </c:pt>
                  <c:pt idx="16">
                    <c:v>25</c:v>
                  </c:pt>
                  <c:pt idx="17">
                    <c:v>23</c:v>
                  </c:pt>
                  <c:pt idx="18">
                    <c:v>18</c:v>
                  </c:pt>
                  <c:pt idx="19">
                    <c:v>17</c:v>
                  </c:pt>
                  <c:pt idx="20">
                    <c:v>20</c:v>
                  </c:pt>
                  <c:pt idx="21">
                    <c:v>93</c:v>
                  </c:pt>
                  <c:pt idx="22">
                    <c:v>96</c:v>
                  </c:pt>
                  <c:pt idx="23">
                    <c:v>38</c:v>
                  </c:pt>
                  <c:pt idx="24">
                    <c:v>24</c:v>
                  </c:pt>
                  <c:pt idx="25">
                    <c:v>17</c:v>
                  </c:pt>
                  <c:pt idx="26">
                    <c:v>15</c:v>
                  </c:pt>
                  <c:pt idx="27">
                    <c:v>16</c:v>
                  </c:pt>
                  <c:pt idx="28">
                    <c:v>21</c:v>
                  </c:pt>
                  <c:pt idx="29">
                    <c:v>65</c:v>
                  </c:pt>
                  <c:pt idx="30">
                    <c:v>20</c:v>
                  </c:pt>
                  <c:pt idx="31">
                    <c:v>19</c:v>
                  </c:pt>
                  <c:pt idx="32">
                    <c:v>26</c:v>
                  </c:pt>
                  <c:pt idx="33">
                    <c:v>17</c:v>
                  </c:pt>
                  <c:pt idx="34">
                    <c:v>15</c:v>
                  </c:pt>
                  <c:pt idx="35">
                    <c:v>15</c:v>
                  </c:pt>
                  <c:pt idx="36">
                    <c:v>19</c:v>
                  </c:pt>
                  <c:pt idx="37">
                    <c:v>22</c:v>
                  </c:pt>
                  <c:pt idx="38">
                    <c:v>40</c:v>
                  </c:pt>
                  <c:pt idx="39">
                    <c:v>60</c:v>
                  </c:pt>
                  <c:pt idx="40">
                    <c:v>49</c:v>
                  </c:pt>
                  <c:pt idx="41">
                    <c:v>32</c:v>
                  </c:pt>
                  <c:pt idx="42">
                    <c:v>36</c:v>
                  </c:pt>
                  <c:pt idx="43">
                    <c:v>26</c:v>
                  </c:pt>
                  <c:pt idx="44">
                    <c:v>19</c:v>
                  </c:pt>
                  <c:pt idx="45">
                    <c:v>17</c:v>
                  </c:pt>
                  <c:pt idx="46">
                    <c:v>15</c:v>
                  </c:pt>
                  <c:pt idx="47">
                    <c:v>15</c:v>
                  </c:pt>
                  <c:pt idx="48">
                    <c:v>20</c:v>
                  </c:pt>
                  <c:pt idx="49">
                    <c:v>39</c:v>
                  </c:pt>
                  <c:pt idx="50">
                    <c:v>41</c:v>
                  </c:pt>
                  <c:pt idx="51">
                    <c:v>30</c:v>
                  </c:pt>
                  <c:pt idx="52">
                    <c:v>20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15</c:v>
                  </c:pt>
                  <c:pt idx="57">
                    <c:v>18</c:v>
                  </c:pt>
                  <c:pt idx="58">
                    <c:v>36</c:v>
                  </c:pt>
                  <c:pt idx="59">
                    <c:v>30</c:v>
                  </c:pt>
                  <c:pt idx="60">
                    <c:v>16</c:v>
                  </c:pt>
                  <c:pt idx="61">
                    <c:v>14</c:v>
                  </c:pt>
                  <c:pt idx="62">
                    <c:v>20</c:v>
                  </c:pt>
                  <c:pt idx="63">
                    <c:v>62</c:v>
                  </c:pt>
                  <c:pt idx="64">
                    <c:v>24</c:v>
                  </c:pt>
                  <c:pt idx="65">
                    <c:v>22</c:v>
                  </c:pt>
                  <c:pt idx="66">
                    <c:v>19</c:v>
                  </c:pt>
                  <c:pt idx="67">
                    <c:v>17</c:v>
                  </c:pt>
                  <c:pt idx="68">
                    <c:v>16</c:v>
                  </c:pt>
                  <c:pt idx="69">
                    <c:v>14</c:v>
                  </c:pt>
                  <c:pt idx="70">
                    <c:v>15</c:v>
                  </c:pt>
                  <c:pt idx="71">
                    <c:v>26</c:v>
                  </c:pt>
                  <c:pt idx="72">
                    <c:v>48</c:v>
                  </c:pt>
                  <c:pt idx="73">
                    <c:v>37</c:v>
                  </c:pt>
                  <c:pt idx="74">
                    <c:v>22</c:v>
                  </c:pt>
                  <c:pt idx="75">
                    <c:v>17</c:v>
                  </c:pt>
                  <c:pt idx="76">
                    <c:v>12</c:v>
                  </c:pt>
                  <c:pt idx="77">
                    <c:v>13</c:v>
                  </c:pt>
                  <c:pt idx="78">
                    <c:v>15</c:v>
                  </c:pt>
                  <c:pt idx="79">
                    <c:v>20</c:v>
                  </c:pt>
                  <c:pt idx="80">
                    <c:v>23</c:v>
                  </c:pt>
                  <c:pt idx="81">
                    <c:v>19</c:v>
                  </c:pt>
                  <c:pt idx="82">
                    <c:v>16</c:v>
                  </c:pt>
                  <c:pt idx="83">
                    <c:v>15</c:v>
                  </c:pt>
                  <c:pt idx="84">
                    <c:v>17</c:v>
                  </c:pt>
                  <c:pt idx="85">
                    <c:v>45</c:v>
                  </c:pt>
                  <c:pt idx="86">
                    <c:v>26</c:v>
                  </c:pt>
                  <c:pt idx="87">
                    <c:v>23</c:v>
                  </c:pt>
                  <c:pt idx="88">
                    <c:v>12</c:v>
                  </c:pt>
                  <c:pt idx="89">
                    <c:v>16</c:v>
                  </c:pt>
                  <c:pt idx="90">
                    <c:v>16</c:v>
                  </c:pt>
                  <c:pt idx="91">
                    <c:v>45</c:v>
                  </c:pt>
                  <c:pt idx="92">
                    <c:v>52</c:v>
                  </c:pt>
                  <c:pt idx="93">
                    <c:v>21</c:v>
                  </c:pt>
                  <c:pt idx="94">
                    <c:v>17</c:v>
                  </c:pt>
                  <c:pt idx="95">
                    <c:v>23</c:v>
                  </c:pt>
                  <c:pt idx="96">
                    <c:v>48</c:v>
                  </c:pt>
                  <c:pt idx="97">
                    <c:v>24</c:v>
                  </c:pt>
                  <c:pt idx="98">
                    <c:v>19</c:v>
                  </c:pt>
                  <c:pt idx="99">
                    <c:v>22</c:v>
                  </c:pt>
                  <c:pt idx="100">
                    <c:v>62</c:v>
                  </c:pt>
                  <c:pt idx="101">
                    <c:v>21</c:v>
                  </c:pt>
                  <c:pt idx="102">
                    <c:v>24</c:v>
                  </c:pt>
                  <c:pt idx="103">
                    <c:v>20</c:v>
                  </c:pt>
                  <c:pt idx="104">
                    <c:v>62</c:v>
                  </c:pt>
                  <c:pt idx="105">
                    <c:v>25</c:v>
                  </c:pt>
                  <c:pt idx="106">
                    <c:v>19</c:v>
                  </c:pt>
                  <c:pt idx="107">
                    <c:v>25</c:v>
                  </c:pt>
                  <c:pt idx="108">
                    <c:v>98</c:v>
                  </c:pt>
                  <c:pt idx="109">
                    <c:v>22</c:v>
                  </c:pt>
                  <c:pt idx="110">
                    <c:v>16</c:v>
                  </c:pt>
                  <c:pt idx="111">
                    <c:v>37</c:v>
                  </c:pt>
                  <c:pt idx="112">
                    <c:v>25</c:v>
                  </c:pt>
                  <c:pt idx="113">
                    <c:v>17</c:v>
                  </c:pt>
                  <c:pt idx="114">
                    <c:v>14</c:v>
                  </c:pt>
                  <c:pt idx="115">
                    <c:v>23</c:v>
                  </c:pt>
                  <c:pt idx="116">
                    <c:v>72</c:v>
                  </c:pt>
                  <c:pt idx="117">
                    <c:v>24</c:v>
                  </c:pt>
                  <c:pt idx="118">
                    <c:v>17</c:v>
                  </c:pt>
                  <c:pt idx="119">
                    <c:v>21</c:v>
                  </c:pt>
                  <c:pt idx="120">
                    <c:v>117</c:v>
                  </c:pt>
                  <c:pt idx="121">
                    <c:v>21</c:v>
                  </c:pt>
                  <c:pt idx="122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Magnesium!$Y$6:$Y$128</c:f>
              <c:numCache>
                <c:formatCode>General</c:formatCode>
                <c:ptCount val="123"/>
                <c:pt idx="0">
                  <c:v>959</c:v>
                </c:pt>
                <c:pt idx="1">
                  <c:v>870</c:v>
                </c:pt>
                <c:pt idx="2">
                  <c:v>1500</c:v>
                </c:pt>
                <c:pt idx="3">
                  <c:v>3286</c:v>
                </c:pt>
                <c:pt idx="4">
                  <c:v>3553</c:v>
                </c:pt>
                <c:pt idx="5">
                  <c:v>1769</c:v>
                </c:pt>
                <c:pt idx="6">
                  <c:v>1183</c:v>
                </c:pt>
                <c:pt idx="7">
                  <c:v>975</c:v>
                </c:pt>
                <c:pt idx="8">
                  <c:v>888</c:v>
                </c:pt>
                <c:pt idx="9">
                  <c:v>3927</c:v>
                </c:pt>
                <c:pt idx="10">
                  <c:v>5593</c:v>
                </c:pt>
                <c:pt idx="11">
                  <c:v>2398</c:v>
                </c:pt>
                <c:pt idx="12">
                  <c:v>1046</c:v>
                </c:pt>
                <c:pt idx="13">
                  <c:v>1055</c:v>
                </c:pt>
                <c:pt idx="14">
                  <c:v>2292</c:v>
                </c:pt>
                <c:pt idx="15">
                  <c:v>4724</c:v>
                </c:pt>
                <c:pt idx="16">
                  <c:v>1612</c:v>
                </c:pt>
                <c:pt idx="17">
                  <c:v>1621</c:v>
                </c:pt>
                <c:pt idx="18">
                  <c:v>1199</c:v>
                </c:pt>
                <c:pt idx="19">
                  <c:v>988</c:v>
                </c:pt>
                <c:pt idx="20">
                  <c:v>1290</c:v>
                </c:pt>
                <c:pt idx="21">
                  <c:v>5940</c:v>
                </c:pt>
                <c:pt idx="22">
                  <c:v>5894</c:v>
                </c:pt>
                <c:pt idx="23">
                  <c:v>2875</c:v>
                </c:pt>
                <c:pt idx="24">
                  <c:v>1782</c:v>
                </c:pt>
                <c:pt idx="25">
                  <c:v>1249</c:v>
                </c:pt>
                <c:pt idx="26">
                  <c:v>1020</c:v>
                </c:pt>
                <c:pt idx="27">
                  <c:v>949</c:v>
                </c:pt>
                <c:pt idx="28">
                  <c:v>1527</c:v>
                </c:pt>
                <c:pt idx="29">
                  <c:v>4758</c:v>
                </c:pt>
                <c:pt idx="30">
                  <c:v>1075</c:v>
                </c:pt>
                <c:pt idx="31">
                  <c:v>1434</c:v>
                </c:pt>
                <c:pt idx="32">
                  <c:v>1889</c:v>
                </c:pt>
                <c:pt idx="33">
                  <c:v>1195</c:v>
                </c:pt>
                <c:pt idx="34">
                  <c:v>954</c:v>
                </c:pt>
                <c:pt idx="35">
                  <c:v>940</c:v>
                </c:pt>
                <c:pt idx="36">
                  <c:v>1298</c:v>
                </c:pt>
                <c:pt idx="37">
                  <c:v>1741</c:v>
                </c:pt>
                <c:pt idx="38">
                  <c:v>3606</c:v>
                </c:pt>
                <c:pt idx="39">
                  <c:v>4812</c:v>
                </c:pt>
                <c:pt idx="40">
                  <c:v>3971</c:v>
                </c:pt>
                <c:pt idx="41">
                  <c:v>2630</c:v>
                </c:pt>
                <c:pt idx="42">
                  <c:v>2528</c:v>
                </c:pt>
                <c:pt idx="43">
                  <c:v>1840</c:v>
                </c:pt>
                <c:pt idx="44">
                  <c:v>1314</c:v>
                </c:pt>
                <c:pt idx="45">
                  <c:v>1132</c:v>
                </c:pt>
                <c:pt idx="46">
                  <c:v>924</c:v>
                </c:pt>
                <c:pt idx="47">
                  <c:v>934</c:v>
                </c:pt>
                <c:pt idx="48">
                  <c:v>1607</c:v>
                </c:pt>
                <c:pt idx="49">
                  <c:v>3657</c:v>
                </c:pt>
                <c:pt idx="50">
                  <c:v>3881</c:v>
                </c:pt>
                <c:pt idx="51">
                  <c:v>2728</c:v>
                </c:pt>
                <c:pt idx="52">
                  <c:v>1406</c:v>
                </c:pt>
                <c:pt idx="53">
                  <c:v>1225</c:v>
                </c:pt>
                <c:pt idx="54">
                  <c:v>1291</c:v>
                </c:pt>
                <c:pt idx="55">
                  <c:v>1300</c:v>
                </c:pt>
                <c:pt idx="56">
                  <c:v>912</c:v>
                </c:pt>
                <c:pt idx="57">
                  <c:v>1317</c:v>
                </c:pt>
                <c:pt idx="58">
                  <c:v>3700</c:v>
                </c:pt>
                <c:pt idx="59">
                  <c:v>2626</c:v>
                </c:pt>
                <c:pt idx="60">
                  <c:v>1374</c:v>
                </c:pt>
                <c:pt idx="61">
                  <c:v>1055</c:v>
                </c:pt>
                <c:pt idx="62">
                  <c:v>1818</c:v>
                </c:pt>
                <c:pt idx="63">
                  <c:v>5011</c:v>
                </c:pt>
                <c:pt idx="64">
                  <c:v>2007</c:v>
                </c:pt>
                <c:pt idx="65">
                  <c:v>1433</c:v>
                </c:pt>
                <c:pt idx="66">
                  <c:v>1134</c:v>
                </c:pt>
                <c:pt idx="67">
                  <c:v>1339</c:v>
                </c:pt>
                <c:pt idx="68">
                  <c:v>1285</c:v>
                </c:pt>
                <c:pt idx="69">
                  <c:v>1074</c:v>
                </c:pt>
                <c:pt idx="70">
                  <c:v>880</c:v>
                </c:pt>
                <c:pt idx="71">
                  <c:v>2603</c:v>
                </c:pt>
                <c:pt idx="72">
                  <c:v>4433</c:v>
                </c:pt>
                <c:pt idx="73">
                  <c:v>3797</c:v>
                </c:pt>
                <c:pt idx="74">
                  <c:v>1837</c:v>
                </c:pt>
                <c:pt idx="75">
                  <c:v>1224</c:v>
                </c:pt>
                <c:pt idx="76">
                  <c:v>973</c:v>
                </c:pt>
                <c:pt idx="77">
                  <c:v>892</c:v>
                </c:pt>
                <c:pt idx="78">
                  <c:v>1016</c:v>
                </c:pt>
                <c:pt idx="79">
                  <c:v>1691</c:v>
                </c:pt>
                <c:pt idx="80">
                  <c:v>2527</c:v>
                </c:pt>
                <c:pt idx="81">
                  <c:v>959</c:v>
                </c:pt>
                <c:pt idx="82">
                  <c:v>1195</c:v>
                </c:pt>
                <c:pt idx="83">
                  <c:v>998</c:v>
                </c:pt>
                <c:pt idx="84">
                  <c:v>1052</c:v>
                </c:pt>
                <c:pt idx="85">
                  <c:v>4150</c:v>
                </c:pt>
                <c:pt idx="86">
                  <c:v>2784</c:v>
                </c:pt>
                <c:pt idx="87">
                  <c:v>1744</c:v>
                </c:pt>
                <c:pt idx="88">
                  <c:v>1004</c:v>
                </c:pt>
                <c:pt idx="89">
                  <c:v>1182</c:v>
                </c:pt>
                <c:pt idx="90">
                  <c:v>1079</c:v>
                </c:pt>
                <c:pt idx="91">
                  <c:v>4073</c:v>
                </c:pt>
                <c:pt idx="92">
                  <c:v>4751</c:v>
                </c:pt>
                <c:pt idx="93">
                  <c:v>1484</c:v>
                </c:pt>
                <c:pt idx="94">
                  <c:v>1387</c:v>
                </c:pt>
                <c:pt idx="95">
                  <c:v>2491</c:v>
                </c:pt>
                <c:pt idx="96">
                  <c:v>4452</c:v>
                </c:pt>
                <c:pt idx="97">
                  <c:v>2193</c:v>
                </c:pt>
                <c:pt idx="98">
                  <c:v>1322</c:v>
                </c:pt>
                <c:pt idx="99">
                  <c:v>1989</c:v>
                </c:pt>
                <c:pt idx="100">
                  <c:v>5041</c:v>
                </c:pt>
                <c:pt idx="101">
                  <c:v>1850</c:v>
                </c:pt>
                <c:pt idx="102">
                  <c:v>1789</c:v>
                </c:pt>
                <c:pt idx="103">
                  <c:v>1549</c:v>
                </c:pt>
                <c:pt idx="104">
                  <c:v>4886</c:v>
                </c:pt>
                <c:pt idx="105">
                  <c:v>2062</c:v>
                </c:pt>
                <c:pt idx="106">
                  <c:v>1496</c:v>
                </c:pt>
                <c:pt idx="107">
                  <c:v>2523</c:v>
                </c:pt>
                <c:pt idx="108">
                  <c:v>6501</c:v>
                </c:pt>
                <c:pt idx="109">
                  <c:v>1795</c:v>
                </c:pt>
                <c:pt idx="110">
                  <c:v>1156</c:v>
                </c:pt>
                <c:pt idx="111">
                  <c:v>3186</c:v>
                </c:pt>
                <c:pt idx="112">
                  <c:v>1924</c:v>
                </c:pt>
                <c:pt idx="113">
                  <c:v>1222</c:v>
                </c:pt>
                <c:pt idx="114">
                  <c:v>1113</c:v>
                </c:pt>
                <c:pt idx="115">
                  <c:v>1835</c:v>
                </c:pt>
                <c:pt idx="116">
                  <c:v>5355</c:v>
                </c:pt>
                <c:pt idx="117">
                  <c:v>1837</c:v>
                </c:pt>
                <c:pt idx="118">
                  <c:v>1197</c:v>
                </c:pt>
                <c:pt idx="119">
                  <c:v>1457</c:v>
                </c:pt>
                <c:pt idx="120">
                  <c:v>6985</c:v>
                </c:pt>
                <c:pt idx="121">
                  <c:v>1491</c:v>
                </c:pt>
                <c:pt idx="122">
                  <c:v>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2-45FC-BE2B-129C00E0C59B}"/>
            </c:ext>
          </c:extLst>
        </c:ser>
        <c:ser>
          <c:idx val="1"/>
          <c:order val="1"/>
          <c:tx>
            <c:strRef>
              <c:f>Magnesium!$AE$2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Magnesium!$AI$6:$AI$128</c:f>
                <c:numCache>
                  <c:formatCode>General</c:formatCode>
                  <c:ptCount val="123"/>
                  <c:pt idx="0">
                    <c:v>15.77</c:v>
                  </c:pt>
                  <c:pt idx="1">
                    <c:v>16.87</c:v>
                  </c:pt>
                  <c:pt idx="2">
                    <c:v>23</c:v>
                  </c:pt>
                  <c:pt idx="3">
                    <c:v>44</c:v>
                  </c:pt>
                  <c:pt idx="4">
                    <c:v>48</c:v>
                  </c:pt>
                  <c:pt idx="5">
                    <c:v>28</c:v>
                  </c:pt>
                  <c:pt idx="6">
                    <c:v>19</c:v>
                  </c:pt>
                  <c:pt idx="7">
                    <c:v>15.49</c:v>
                  </c:pt>
                  <c:pt idx="8">
                    <c:v>16.95</c:v>
                  </c:pt>
                  <c:pt idx="9">
                    <c:v>54</c:v>
                  </c:pt>
                  <c:pt idx="10">
                    <c:v>88</c:v>
                  </c:pt>
                  <c:pt idx="11">
                    <c:v>33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28</c:v>
                  </c:pt>
                  <c:pt idx="15">
                    <c:v>65</c:v>
                  </c:pt>
                  <c:pt idx="16">
                    <c:v>25</c:v>
                  </c:pt>
                  <c:pt idx="17">
                    <c:v>23</c:v>
                  </c:pt>
                  <c:pt idx="18">
                    <c:v>18</c:v>
                  </c:pt>
                  <c:pt idx="19">
                    <c:v>16.63</c:v>
                  </c:pt>
                  <c:pt idx="20">
                    <c:v>20</c:v>
                  </c:pt>
                  <c:pt idx="21">
                    <c:v>93</c:v>
                  </c:pt>
                  <c:pt idx="22">
                    <c:v>96</c:v>
                  </c:pt>
                  <c:pt idx="23">
                    <c:v>38</c:v>
                  </c:pt>
                  <c:pt idx="24">
                    <c:v>24</c:v>
                  </c:pt>
                  <c:pt idx="25">
                    <c:v>17</c:v>
                  </c:pt>
                  <c:pt idx="26">
                    <c:v>15</c:v>
                  </c:pt>
                  <c:pt idx="27">
                    <c:v>15.6</c:v>
                  </c:pt>
                  <c:pt idx="28">
                    <c:v>21</c:v>
                  </c:pt>
                  <c:pt idx="29">
                    <c:v>65</c:v>
                  </c:pt>
                  <c:pt idx="30">
                    <c:v>20</c:v>
                  </c:pt>
                  <c:pt idx="31">
                    <c:v>19</c:v>
                  </c:pt>
                  <c:pt idx="32">
                    <c:v>26</c:v>
                  </c:pt>
                  <c:pt idx="33">
                    <c:v>17</c:v>
                  </c:pt>
                  <c:pt idx="34">
                    <c:v>15.24</c:v>
                  </c:pt>
                  <c:pt idx="35">
                    <c:v>15.35</c:v>
                  </c:pt>
                  <c:pt idx="36">
                    <c:v>19</c:v>
                  </c:pt>
                  <c:pt idx="37">
                    <c:v>22</c:v>
                  </c:pt>
                  <c:pt idx="38">
                    <c:v>40</c:v>
                  </c:pt>
                  <c:pt idx="39">
                    <c:v>60</c:v>
                  </c:pt>
                  <c:pt idx="40">
                    <c:v>49</c:v>
                  </c:pt>
                  <c:pt idx="41">
                    <c:v>32</c:v>
                  </c:pt>
                  <c:pt idx="42">
                    <c:v>36</c:v>
                  </c:pt>
                  <c:pt idx="43">
                    <c:v>26</c:v>
                  </c:pt>
                  <c:pt idx="44">
                    <c:v>19</c:v>
                  </c:pt>
                  <c:pt idx="45">
                    <c:v>17</c:v>
                  </c:pt>
                  <c:pt idx="46">
                    <c:v>14.84</c:v>
                  </c:pt>
                  <c:pt idx="47">
                    <c:v>15.36</c:v>
                  </c:pt>
                  <c:pt idx="48">
                    <c:v>20</c:v>
                  </c:pt>
                  <c:pt idx="49">
                    <c:v>39</c:v>
                  </c:pt>
                  <c:pt idx="50">
                    <c:v>41</c:v>
                  </c:pt>
                  <c:pt idx="51">
                    <c:v>30</c:v>
                  </c:pt>
                  <c:pt idx="52">
                    <c:v>20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14.54</c:v>
                  </c:pt>
                  <c:pt idx="57">
                    <c:v>18</c:v>
                  </c:pt>
                  <c:pt idx="58">
                    <c:v>36</c:v>
                  </c:pt>
                  <c:pt idx="59">
                    <c:v>30</c:v>
                  </c:pt>
                  <c:pt idx="60">
                    <c:v>16</c:v>
                  </c:pt>
                  <c:pt idx="61">
                    <c:v>14</c:v>
                  </c:pt>
                  <c:pt idx="62">
                    <c:v>20</c:v>
                  </c:pt>
                  <c:pt idx="63">
                    <c:v>62</c:v>
                  </c:pt>
                  <c:pt idx="64">
                    <c:v>24</c:v>
                  </c:pt>
                  <c:pt idx="65">
                    <c:v>22</c:v>
                  </c:pt>
                  <c:pt idx="66">
                    <c:v>19</c:v>
                  </c:pt>
                  <c:pt idx="67">
                    <c:v>17</c:v>
                  </c:pt>
                  <c:pt idx="68">
                    <c:v>16</c:v>
                  </c:pt>
                  <c:pt idx="69">
                    <c:v>14</c:v>
                  </c:pt>
                  <c:pt idx="70">
                    <c:v>14.71</c:v>
                  </c:pt>
                  <c:pt idx="71">
                    <c:v>26</c:v>
                  </c:pt>
                  <c:pt idx="72">
                    <c:v>48</c:v>
                  </c:pt>
                  <c:pt idx="73">
                    <c:v>37</c:v>
                  </c:pt>
                  <c:pt idx="74">
                    <c:v>22</c:v>
                  </c:pt>
                  <c:pt idx="75">
                    <c:v>17</c:v>
                  </c:pt>
                  <c:pt idx="76">
                    <c:v>11.79</c:v>
                  </c:pt>
                  <c:pt idx="77">
                    <c:v>12.53</c:v>
                  </c:pt>
                  <c:pt idx="78">
                    <c:v>15</c:v>
                  </c:pt>
                  <c:pt idx="79">
                    <c:v>20</c:v>
                  </c:pt>
                  <c:pt idx="80">
                    <c:v>23</c:v>
                  </c:pt>
                  <c:pt idx="81">
                    <c:v>19.09</c:v>
                  </c:pt>
                  <c:pt idx="82">
                    <c:v>16</c:v>
                  </c:pt>
                  <c:pt idx="83">
                    <c:v>14.95</c:v>
                  </c:pt>
                  <c:pt idx="84">
                    <c:v>17</c:v>
                  </c:pt>
                  <c:pt idx="85">
                    <c:v>45</c:v>
                  </c:pt>
                  <c:pt idx="86">
                    <c:v>26</c:v>
                  </c:pt>
                  <c:pt idx="87">
                    <c:v>23</c:v>
                  </c:pt>
                  <c:pt idx="88">
                    <c:v>12</c:v>
                  </c:pt>
                  <c:pt idx="89">
                    <c:v>16</c:v>
                  </c:pt>
                  <c:pt idx="90">
                    <c:v>16</c:v>
                  </c:pt>
                  <c:pt idx="91">
                    <c:v>45</c:v>
                  </c:pt>
                  <c:pt idx="92">
                    <c:v>52</c:v>
                  </c:pt>
                  <c:pt idx="93">
                    <c:v>21</c:v>
                  </c:pt>
                  <c:pt idx="94">
                    <c:v>17</c:v>
                  </c:pt>
                  <c:pt idx="95">
                    <c:v>23</c:v>
                  </c:pt>
                  <c:pt idx="96">
                    <c:v>48</c:v>
                  </c:pt>
                  <c:pt idx="97">
                    <c:v>24</c:v>
                  </c:pt>
                  <c:pt idx="98">
                    <c:v>19</c:v>
                  </c:pt>
                  <c:pt idx="99">
                    <c:v>22</c:v>
                  </c:pt>
                  <c:pt idx="100">
                    <c:v>62</c:v>
                  </c:pt>
                  <c:pt idx="101">
                    <c:v>21</c:v>
                  </c:pt>
                  <c:pt idx="102">
                    <c:v>24</c:v>
                  </c:pt>
                  <c:pt idx="103">
                    <c:v>20</c:v>
                  </c:pt>
                  <c:pt idx="104">
                    <c:v>62</c:v>
                  </c:pt>
                  <c:pt idx="105">
                    <c:v>25</c:v>
                  </c:pt>
                  <c:pt idx="106">
                    <c:v>19</c:v>
                  </c:pt>
                  <c:pt idx="107">
                    <c:v>25</c:v>
                  </c:pt>
                  <c:pt idx="108">
                    <c:v>98</c:v>
                  </c:pt>
                  <c:pt idx="109">
                    <c:v>22</c:v>
                  </c:pt>
                  <c:pt idx="110">
                    <c:v>16</c:v>
                  </c:pt>
                  <c:pt idx="111">
                    <c:v>37</c:v>
                  </c:pt>
                  <c:pt idx="112">
                    <c:v>25</c:v>
                  </c:pt>
                  <c:pt idx="113">
                    <c:v>17</c:v>
                  </c:pt>
                  <c:pt idx="114">
                    <c:v>14</c:v>
                  </c:pt>
                  <c:pt idx="115">
                    <c:v>23</c:v>
                  </c:pt>
                  <c:pt idx="116">
                    <c:v>72</c:v>
                  </c:pt>
                  <c:pt idx="117">
                    <c:v>24</c:v>
                  </c:pt>
                  <c:pt idx="118">
                    <c:v>17</c:v>
                  </c:pt>
                  <c:pt idx="119">
                    <c:v>21</c:v>
                  </c:pt>
                  <c:pt idx="120">
                    <c:v>117</c:v>
                  </c:pt>
                  <c:pt idx="121">
                    <c:v>21</c:v>
                  </c:pt>
                  <c:pt idx="122">
                    <c:v>17</c:v>
                  </c:pt>
                </c:numCache>
              </c:numRef>
            </c:plus>
            <c:minus>
              <c:numRef>
                <c:f>Magnesium!$AI$6:$AI$128</c:f>
                <c:numCache>
                  <c:formatCode>General</c:formatCode>
                  <c:ptCount val="123"/>
                  <c:pt idx="0">
                    <c:v>15.77</c:v>
                  </c:pt>
                  <c:pt idx="1">
                    <c:v>16.87</c:v>
                  </c:pt>
                  <c:pt idx="2">
                    <c:v>23</c:v>
                  </c:pt>
                  <c:pt idx="3">
                    <c:v>44</c:v>
                  </c:pt>
                  <c:pt idx="4">
                    <c:v>48</c:v>
                  </c:pt>
                  <c:pt idx="5">
                    <c:v>28</c:v>
                  </c:pt>
                  <c:pt idx="6">
                    <c:v>19</c:v>
                  </c:pt>
                  <c:pt idx="7">
                    <c:v>15.49</c:v>
                  </c:pt>
                  <c:pt idx="8">
                    <c:v>16.95</c:v>
                  </c:pt>
                  <c:pt idx="9">
                    <c:v>54</c:v>
                  </c:pt>
                  <c:pt idx="10">
                    <c:v>88</c:v>
                  </c:pt>
                  <c:pt idx="11">
                    <c:v>33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28</c:v>
                  </c:pt>
                  <c:pt idx="15">
                    <c:v>65</c:v>
                  </c:pt>
                  <c:pt idx="16">
                    <c:v>25</c:v>
                  </c:pt>
                  <c:pt idx="17">
                    <c:v>23</c:v>
                  </c:pt>
                  <c:pt idx="18">
                    <c:v>18</c:v>
                  </c:pt>
                  <c:pt idx="19">
                    <c:v>16.63</c:v>
                  </c:pt>
                  <c:pt idx="20">
                    <c:v>20</c:v>
                  </c:pt>
                  <c:pt idx="21">
                    <c:v>93</c:v>
                  </c:pt>
                  <c:pt idx="22">
                    <c:v>96</c:v>
                  </c:pt>
                  <c:pt idx="23">
                    <c:v>38</c:v>
                  </c:pt>
                  <c:pt idx="24">
                    <c:v>24</c:v>
                  </c:pt>
                  <c:pt idx="25">
                    <c:v>17</c:v>
                  </c:pt>
                  <c:pt idx="26">
                    <c:v>15</c:v>
                  </c:pt>
                  <c:pt idx="27">
                    <c:v>15.6</c:v>
                  </c:pt>
                  <c:pt idx="28">
                    <c:v>21</c:v>
                  </c:pt>
                  <c:pt idx="29">
                    <c:v>65</c:v>
                  </c:pt>
                  <c:pt idx="30">
                    <c:v>20</c:v>
                  </c:pt>
                  <c:pt idx="31">
                    <c:v>19</c:v>
                  </c:pt>
                  <c:pt idx="32">
                    <c:v>26</c:v>
                  </c:pt>
                  <c:pt idx="33">
                    <c:v>17</c:v>
                  </c:pt>
                  <c:pt idx="34">
                    <c:v>15.24</c:v>
                  </c:pt>
                  <c:pt idx="35">
                    <c:v>15.35</c:v>
                  </c:pt>
                  <c:pt idx="36">
                    <c:v>19</c:v>
                  </c:pt>
                  <c:pt idx="37">
                    <c:v>22</c:v>
                  </c:pt>
                  <c:pt idx="38">
                    <c:v>40</c:v>
                  </c:pt>
                  <c:pt idx="39">
                    <c:v>60</c:v>
                  </c:pt>
                  <c:pt idx="40">
                    <c:v>49</c:v>
                  </c:pt>
                  <c:pt idx="41">
                    <c:v>32</c:v>
                  </c:pt>
                  <c:pt idx="42">
                    <c:v>36</c:v>
                  </c:pt>
                  <c:pt idx="43">
                    <c:v>26</c:v>
                  </c:pt>
                  <c:pt idx="44">
                    <c:v>19</c:v>
                  </c:pt>
                  <c:pt idx="45">
                    <c:v>17</c:v>
                  </c:pt>
                  <c:pt idx="46">
                    <c:v>14.84</c:v>
                  </c:pt>
                  <c:pt idx="47">
                    <c:v>15.36</c:v>
                  </c:pt>
                  <c:pt idx="48">
                    <c:v>20</c:v>
                  </c:pt>
                  <c:pt idx="49">
                    <c:v>39</c:v>
                  </c:pt>
                  <c:pt idx="50">
                    <c:v>41</c:v>
                  </c:pt>
                  <c:pt idx="51">
                    <c:v>30</c:v>
                  </c:pt>
                  <c:pt idx="52">
                    <c:v>20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14.54</c:v>
                  </c:pt>
                  <c:pt idx="57">
                    <c:v>18</c:v>
                  </c:pt>
                  <c:pt idx="58">
                    <c:v>36</c:v>
                  </c:pt>
                  <c:pt idx="59">
                    <c:v>30</c:v>
                  </c:pt>
                  <c:pt idx="60">
                    <c:v>16</c:v>
                  </c:pt>
                  <c:pt idx="61">
                    <c:v>14</c:v>
                  </c:pt>
                  <c:pt idx="62">
                    <c:v>20</c:v>
                  </c:pt>
                  <c:pt idx="63">
                    <c:v>62</c:v>
                  </c:pt>
                  <c:pt idx="64">
                    <c:v>24</c:v>
                  </c:pt>
                  <c:pt idx="65">
                    <c:v>22</c:v>
                  </c:pt>
                  <c:pt idx="66">
                    <c:v>19</c:v>
                  </c:pt>
                  <c:pt idx="67">
                    <c:v>17</c:v>
                  </c:pt>
                  <c:pt idx="68">
                    <c:v>16</c:v>
                  </c:pt>
                  <c:pt idx="69">
                    <c:v>14</c:v>
                  </c:pt>
                  <c:pt idx="70">
                    <c:v>14.71</c:v>
                  </c:pt>
                  <c:pt idx="71">
                    <c:v>26</c:v>
                  </c:pt>
                  <c:pt idx="72">
                    <c:v>48</c:v>
                  </c:pt>
                  <c:pt idx="73">
                    <c:v>37</c:v>
                  </c:pt>
                  <c:pt idx="74">
                    <c:v>22</c:v>
                  </c:pt>
                  <c:pt idx="75">
                    <c:v>17</c:v>
                  </c:pt>
                  <c:pt idx="76">
                    <c:v>11.79</c:v>
                  </c:pt>
                  <c:pt idx="77">
                    <c:v>12.53</c:v>
                  </c:pt>
                  <c:pt idx="78">
                    <c:v>15</c:v>
                  </c:pt>
                  <c:pt idx="79">
                    <c:v>20</c:v>
                  </c:pt>
                  <c:pt idx="80">
                    <c:v>23</c:v>
                  </c:pt>
                  <c:pt idx="81">
                    <c:v>19.09</c:v>
                  </c:pt>
                  <c:pt idx="82">
                    <c:v>16</c:v>
                  </c:pt>
                  <c:pt idx="83">
                    <c:v>14.95</c:v>
                  </c:pt>
                  <c:pt idx="84">
                    <c:v>17</c:v>
                  </c:pt>
                  <c:pt idx="85">
                    <c:v>45</c:v>
                  </c:pt>
                  <c:pt idx="86">
                    <c:v>26</c:v>
                  </c:pt>
                  <c:pt idx="87">
                    <c:v>23</c:v>
                  </c:pt>
                  <c:pt idx="88">
                    <c:v>12</c:v>
                  </c:pt>
                  <c:pt idx="89">
                    <c:v>16</c:v>
                  </c:pt>
                  <c:pt idx="90">
                    <c:v>16</c:v>
                  </c:pt>
                  <c:pt idx="91">
                    <c:v>45</c:v>
                  </c:pt>
                  <c:pt idx="92">
                    <c:v>52</c:v>
                  </c:pt>
                  <c:pt idx="93">
                    <c:v>21</c:v>
                  </c:pt>
                  <c:pt idx="94">
                    <c:v>17</c:v>
                  </c:pt>
                  <c:pt idx="95">
                    <c:v>23</c:v>
                  </c:pt>
                  <c:pt idx="96">
                    <c:v>48</c:v>
                  </c:pt>
                  <c:pt idx="97">
                    <c:v>24</c:v>
                  </c:pt>
                  <c:pt idx="98">
                    <c:v>19</c:v>
                  </c:pt>
                  <c:pt idx="99">
                    <c:v>22</c:v>
                  </c:pt>
                  <c:pt idx="100">
                    <c:v>62</c:v>
                  </c:pt>
                  <c:pt idx="101">
                    <c:v>21</c:v>
                  </c:pt>
                  <c:pt idx="102">
                    <c:v>24</c:v>
                  </c:pt>
                  <c:pt idx="103">
                    <c:v>20</c:v>
                  </c:pt>
                  <c:pt idx="104">
                    <c:v>62</c:v>
                  </c:pt>
                  <c:pt idx="105">
                    <c:v>25</c:v>
                  </c:pt>
                  <c:pt idx="106">
                    <c:v>19</c:v>
                  </c:pt>
                  <c:pt idx="107">
                    <c:v>25</c:v>
                  </c:pt>
                  <c:pt idx="108">
                    <c:v>98</c:v>
                  </c:pt>
                  <c:pt idx="109">
                    <c:v>22</c:v>
                  </c:pt>
                  <c:pt idx="110">
                    <c:v>16</c:v>
                  </c:pt>
                  <c:pt idx="111">
                    <c:v>37</c:v>
                  </c:pt>
                  <c:pt idx="112">
                    <c:v>25</c:v>
                  </c:pt>
                  <c:pt idx="113">
                    <c:v>17</c:v>
                  </c:pt>
                  <c:pt idx="114">
                    <c:v>14</c:v>
                  </c:pt>
                  <c:pt idx="115">
                    <c:v>23</c:v>
                  </c:pt>
                  <c:pt idx="116">
                    <c:v>72</c:v>
                  </c:pt>
                  <c:pt idx="117">
                    <c:v>24</c:v>
                  </c:pt>
                  <c:pt idx="118">
                    <c:v>17</c:v>
                  </c:pt>
                  <c:pt idx="119">
                    <c:v>21</c:v>
                  </c:pt>
                  <c:pt idx="120">
                    <c:v>117</c:v>
                  </c:pt>
                  <c:pt idx="121">
                    <c:v>21</c:v>
                  </c:pt>
                  <c:pt idx="122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Magnesium!$AH$6:$AH$128</c:f>
              <c:numCache>
                <c:formatCode>General</c:formatCode>
                <c:ptCount val="123"/>
                <c:pt idx="0">
                  <c:v>959.32</c:v>
                </c:pt>
                <c:pt idx="1">
                  <c:v>870.18</c:v>
                </c:pt>
                <c:pt idx="2">
                  <c:v>1500</c:v>
                </c:pt>
                <c:pt idx="3">
                  <c:v>3286</c:v>
                </c:pt>
                <c:pt idx="4">
                  <c:v>3553</c:v>
                </c:pt>
                <c:pt idx="5">
                  <c:v>1769</c:v>
                </c:pt>
                <c:pt idx="6">
                  <c:v>1183</c:v>
                </c:pt>
                <c:pt idx="7">
                  <c:v>975.05</c:v>
                </c:pt>
                <c:pt idx="8">
                  <c:v>888.39</c:v>
                </c:pt>
                <c:pt idx="9">
                  <c:v>3927</c:v>
                </c:pt>
                <c:pt idx="10">
                  <c:v>5593</c:v>
                </c:pt>
                <c:pt idx="11">
                  <c:v>2398</c:v>
                </c:pt>
                <c:pt idx="12">
                  <c:v>1046</c:v>
                </c:pt>
                <c:pt idx="13">
                  <c:v>1055</c:v>
                </c:pt>
                <c:pt idx="14">
                  <c:v>2292</c:v>
                </c:pt>
                <c:pt idx="15">
                  <c:v>4724</c:v>
                </c:pt>
                <c:pt idx="16">
                  <c:v>1612</c:v>
                </c:pt>
                <c:pt idx="17">
                  <c:v>1621</c:v>
                </c:pt>
                <c:pt idx="18">
                  <c:v>1199</c:v>
                </c:pt>
                <c:pt idx="19">
                  <c:v>987.84</c:v>
                </c:pt>
                <c:pt idx="20">
                  <c:v>1290</c:v>
                </c:pt>
                <c:pt idx="21">
                  <c:v>5940</c:v>
                </c:pt>
                <c:pt idx="22">
                  <c:v>5894</c:v>
                </c:pt>
                <c:pt idx="23">
                  <c:v>2875</c:v>
                </c:pt>
                <c:pt idx="24">
                  <c:v>1782</c:v>
                </c:pt>
                <c:pt idx="25">
                  <c:v>1249</c:v>
                </c:pt>
                <c:pt idx="26">
                  <c:v>1020</c:v>
                </c:pt>
                <c:pt idx="27">
                  <c:v>948.96</c:v>
                </c:pt>
                <c:pt idx="28">
                  <c:v>1527</c:v>
                </c:pt>
                <c:pt idx="29">
                  <c:v>4758</c:v>
                </c:pt>
                <c:pt idx="30">
                  <c:v>1075</c:v>
                </c:pt>
                <c:pt idx="31">
                  <c:v>1434</c:v>
                </c:pt>
                <c:pt idx="32">
                  <c:v>1889</c:v>
                </c:pt>
                <c:pt idx="33">
                  <c:v>1195</c:v>
                </c:pt>
                <c:pt idx="34">
                  <c:v>954.4</c:v>
                </c:pt>
                <c:pt idx="35">
                  <c:v>939.78</c:v>
                </c:pt>
                <c:pt idx="36">
                  <c:v>1298</c:v>
                </c:pt>
                <c:pt idx="37">
                  <c:v>1741</c:v>
                </c:pt>
                <c:pt idx="38">
                  <c:v>3606</c:v>
                </c:pt>
                <c:pt idx="39">
                  <c:v>4812</c:v>
                </c:pt>
                <c:pt idx="40">
                  <c:v>3971</c:v>
                </c:pt>
                <c:pt idx="41">
                  <c:v>2630</c:v>
                </c:pt>
                <c:pt idx="42">
                  <c:v>2528</c:v>
                </c:pt>
                <c:pt idx="43">
                  <c:v>1840</c:v>
                </c:pt>
                <c:pt idx="44">
                  <c:v>1314</c:v>
                </c:pt>
                <c:pt idx="45">
                  <c:v>1132</c:v>
                </c:pt>
                <c:pt idx="46">
                  <c:v>924.02</c:v>
                </c:pt>
                <c:pt idx="47">
                  <c:v>933.65</c:v>
                </c:pt>
                <c:pt idx="48">
                  <c:v>1607</c:v>
                </c:pt>
                <c:pt idx="49">
                  <c:v>3657</c:v>
                </c:pt>
                <c:pt idx="50">
                  <c:v>3881</c:v>
                </c:pt>
                <c:pt idx="51">
                  <c:v>2728</c:v>
                </c:pt>
                <c:pt idx="52">
                  <c:v>1406</c:v>
                </c:pt>
                <c:pt idx="53">
                  <c:v>1225</c:v>
                </c:pt>
                <c:pt idx="54">
                  <c:v>1291</c:v>
                </c:pt>
                <c:pt idx="55">
                  <c:v>1300</c:v>
                </c:pt>
                <c:pt idx="56">
                  <c:v>912.03</c:v>
                </c:pt>
                <c:pt idx="57">
                  <c:v>1317</c:v>
                </c:pt>
                <c:pt idx="58">
                  <c:v>3700</c:v>
                </c:pt>
                <c:pt idx="59">
                  <c:v>2626</c:v>
                </c:pt>
                <c:pt idx="60">
                  <c:v>1374</c:v>
                </c:pt>
                <c:pt idx="61">
                  <c:v>1055</c:v>
                </c:pt>
                <c:pt idx="62">
                  <c:v>1818</c:v>
                </c:pt>
                <c:pt idx="63">
                  <c:v>5011</c:v>
                </c:pt>
                <c:pt idx="64">
                  <c:v>2007</c:v>
                </c:pt>
                <c:pt idx="65">
                  <c:v>1433</c:v>
                </c:pt>
                <c:pt idx="66">
                  <c:v>1134</c:v>
                </c:pt>
                <c:pt idx="67">
                  <c:v>1339</c:v>
                </c:pt>
                <c:pt idx="68">
                  <c:v>1285</c:v>
                </c:pt>
                <c:pt idx="69">
                  <c:v>1074</c:v>
                </c:pt>
                <c:pt idx="70">
                  <c:v>879.93</c:v>
                </c:pt>
                <c:pt idx="71">
                  <c:v>2603</c:v>
                </c:pt>
                <c:pt idx="72">
                  <c:v>4433</c:v>
                </c:pt>
                <c:pt idx="73">
                  <c:v>3797</c:v>
                </c:pt>
                <c:pt idx="74">
                  <c:v>1837</c:v>
                </c:pt>
                <c:pt idx="75">
                  <c:v>1224</c:v>
                </c:pt>
                <c:pt idx="76">
                  <c:v>973.18</c:v>
                </c:pt>
                <c:pt idx="77">
                  <c:v>892.28</c:v>
                </c:pt>
                <c:pt idx="78">
                  <c:v>1016</c:v>
                </c:pt>
                <c:pt idx="79">
                  <c:v>1691</c:v>
                </c:pt>
                <c:pt idx="80">
                  <c:v>2527</c:v>
                </c:pt>
                <c:pt idx="81">
                  <c:v>959.06</c:v>
                </c:pt>
                <c:pt idx="82">
                  <c:v>1195</c:v>
                </c:pt>
                <c:pt idx="83">
                  <c:v>998.49</c:v>
                </c:pt>
                <c:pt idx="84">
                  <c:v>1052</c:v>
                </c:pt>
                <c:pt idx="85">
                  <c:v>4150</c:v>
                </c:pt>
                <c:pt idx="86">
                  <c:v>2784</c:v>
                </c:pt>
                <c:pt idx="87">
                  <c:v>1744</c:v>
                </c:pt>
                <c:pt idx="88">
                  <c:v>1004</c:v>
                </c:pt>
                <c:pt idx="89">
                  <c:v>1182</c:v>
                </c:pt>
                <c:pt idx="90">
                  <c:v>1079</c:v>
                </c:pt>
                <c:pt idx="91">
                  <c:v>4073</c:v>
                </c:pt>
                <c:pt idx="92">
                  <c:v>4751</c:v>
                </c:pt>
                <c:pt idx="93">
                  <c:v>1484</c:v>
                </c:pt>
                <c:pt idx="94">
                  <c:v>1387</c:v>
                </c:pt>
                <c:pt idx="95">
                  <c:v>2491</c:v>
                </c:pt>
                <c:pt idx="96">
                  <c:v>4452</c:v>
                </c:pt>
                <c:pt idx="97">
                  <c:v>2193</c:v>
                </c:pt>
                <c:pt idx="98">
                  <c:v>1322</c:v>
                </c:pt>
                <c:pt idx="99">
                  <c:v>1989</c:v>
                </c:pt>
                <c:pt idx="100">
                  <c:v>5041</c:v>
                </c:pt>
                <c:pt idx="101">
                  <c:v>1850</c:v>
                </c:pt>
                <c:pt idx="102">
                  <c:v>1789</c:v>
                </c:pt>
                <c:pt idx="103">
                  <c:v>1549</c:v>
                </c:pt>
                <c:pt idx="104">
                  <c:v>4886</c:v>
                </c:pt>
                <c:pt idx="105">
                  <c:v>2062</c:v>
                </c:pt>
                <c:pt idx="106">
                  <c:v>1496</c:v>
                </c:pt>
                <c:pt idx="107">
                  <c:v>2523</c:v>
                </c:pt>
                <c:pt idx="108">
                  <c:v>6501</c:v>
                </c:pt>
                <c:pt idx="109">
                  <c:v>1795</c:v>
                </c:pt>
                <c:pt idx="110">
                  <c:v>1156</c:v>
                </c:pt>
                <c:pt idx="111">
                  <c:v>3186</c:v>
                </c:pt>
                <c:pt idx="112">
                  <c:v>1924</c:v>
                </c:pt>
                <c:pt idx="113">
                  <c:v>1222</c:v>
                </c:pt>
                <c:pt idx="114">
                  <c:v>1113</c:v>
                </c:pt>
                <c:pt idx="115">
                  <c:v>1835</c:v>
                </c:pt>
                <c:pt idx="116">
                  <c:v>5355</c:v>
                </c:pt>
                <c:pt idx="117">
                  <c:v>1837</c:v>
                </c:pt>
                <c:pt idx="118">
                  <c:v>1197</c:v>
                </c:pt>
                <c:pt idx="119">
                  <c:v>1457</c:v>
                </c:pt>
                <c:pt idx="120">
                  <c:v>6985</c:v>
                </c:pt>
                <c:pt idx="121">
                  <c:v>1491</c:v>
                </c:pt>
                <c:pt idx="122">
                  <c:v>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2-45FC-BE2B-129C00E0C59B}"/>
            </c:ext>
          </c:extLst>
        </c:ser>
        <c:ser>
          <c:idx val="2"/>
          <c:order val="2"/>
          <c:tx>
            <c:strRef>
              <c:f>Magnesium!$AK$2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Magnesium!$AO$6:$AO$128</c:f>
                <c:numCache>
                  <c:formatCode>General</c:formatCode>
                  <c:ptCount val="123"/>
                  <c:pt idx="0">
                    <c:v>48.4</c:v>
                  </c:pt>
                  <c:pt idx="1">
                    <c:v>83.35</c:v>
                  </c:pt>
                  <c:pt idx="2">
                    <c:v>138</c:v>
                  </c:pt>
                  <c:pt idx="3">
                    <c:v>273</c:v>
                  </c:pt>
                  <c:pt idx="4">
                    <c:v>252</c:v>
                  </c:pt>
                  <c:pt idx="5">
                    <c:v>95</c:v>
                  </c:pt>
                  <c:pt idx="6">
                    <c:v>60</c:v>
                  </c:pt>
                  <c:pt idx="7">
                    <c:v>48.15</c:v>
                  </c:pt>
                  <c:pt idx="8">
                    <c:v>83.64</c:v>
                  </c:pt>
                  <c:pt idx="9">
                    <c:v>306</c:v>
                  </c:pt>
                  <c:pt idx="10">
                    <c:v>408</c:v>
                  </c:pt>
                  <c:pt idx="11">
                    <c:v>126</c:v>
                  </c:pt>
                  <c:pt idx="12">
                    <c:v>49</c:v>
                  </c:pt>
                  <c:pt idx="13">
                    <c:v>44</c:v>
                  </c:pt>
                  <c:pt idx="14">
                    <c:v>175</c:v>
                  </c:pt>
                  <c:pt idx="15">
                    <c:v>337</c:v>
                  </c:pt>
                  <c:pt idx="16">
                    <c:v>76</c:v>
                  </c:pt>
                  <c:pt idx="17">
                    <c:v>85</c:v>
                  </c:pt>
                  <c:pt idx="18">
                    <c:v>50</c:v>
                  </c:pt>
                  <c:pt idx="19">
                    <c:v>39.14</c:v>
                  </c:pt>
                  <c:pt idx="20">
                    <c:v>108</c:v>
                  </c:pt>
                  <c:pt idx="21">
                    <c:v>383</c:v>
                  </c:pt>
                  <c:pt idx="22">
                    <c:v>368</c:v>
                  </c:pt>
                  <c:pt idx="23">
                    <c:v>141</c:v>
                  </c:pt>
                  <c:pt idx="24">
                    <c:v>86</c:v>
                  </c:pt>
                  <c:pt idx="25">
                    <c:v>60</c:v>
                  </c:pt>
                  <c:pt idx="26">
                    <c:v>33</c:v>
                  </c:pt>
                  <c:pt idx="27">
                    <c:v>34.9</c:v>
                  </c:pt>
                  <c:pt idx="28">
                    <c:v>118</c:v>
                  </c:pt>
                  <c:pt idx="29">
                    <c:v>324</c:v>
                  </c:pt>
                  <c:pt idx="30">
                    <c:v>39</c:v>
                  </c:pt>
                  <c:pt idx="31">
                    <c:v>68</c:v>
                  </c:pt>
                  <c:pt idx="32">
                    <c:v>102</c:v>
                  </c:pt>
                  <c:pt idx="33">
                    <c:v>44</c:v>
                  </c:pt>
                  <c:pt idx="34">
                    <c:v>35.68</c:v>
                  </c:pt>
                  <c:pt idx="35">
                    <c:v>61.76</c:v>
                  </c:pt>
                  <c:pt idx="36">
                    <c:v>96</c:v>
                  </c:pt>
                  <c:pt idx="37">
                    <c:v>126</c:v>
                  </c:pt>
                  <c:pt idx="38">
                    <c:v>225</c:v>
                  </c:pt>
                  <c:pt idx="39">
                    <c:v>268</c:v>
                  </c:pt>
                  <c:pt idx="40">
                    <c:v>185</c:v>
                  </c:pt>
                  <c:pt idx="41">
                    <c:v>115</c:v>
                  </c:pt>
                  <c:pt idx="42">
                    <c:v>148</c:v>
                  </c:pt>
                  <c:pt idx="43">
                    <c:v>97</c:v>
                  </c:pt>
                  <c:pt idx="44">
                    <c:v>45</c:v>
                  </c:pt>
                  <c:pt idx="45">
                    <c:v>24</c:v>
                  </c:pt>
                  <c:pt idx="46">
                    <c:v>50.54</c:v>
                  </c:pt>
                  <c:pt idx="47">
                    <c:v>68.959999999999994</c:v>
                  </c:pt>
                  <c:pt idx="48">
                    <c:v>114</c:v>
                  </c:pt>
                  <c:pt idx="49">
                    <c:v>213</c:v>
                  </c:pt>
                  <c:pt idx="50">
                    <c:v>193</c:v>
                  </c:pt>
                  <c:pt idx="51">
                    <c:v>97</c:v>
                  </c:pt>
                  <c:pt idx="52">
                    <c:v>51</c:v>
                  </c:pt>
                  <c:pt idx="53">
                    <c:v>59</c:v>
                  </c:pt>
                  <c:pt idx="54">
                    <c:v>64</c:v>
                  </c:pt>
                  <c:pt idx="55">
                    <c:v>55</c:v>
                  </c:pt>
                  <c:pt idx="56">
                    <c:v>52.55</c:v>
                  </c:pt>
                  <c:pt idx="57">
                    <c:v>93</c:v>
                  </c:pt>
                  <c:pt idx="58">
                    <c:v>184</c:v>
                  </c:pt>
                  <c:pt idx="59">
                    <c:v>113</c:v>
                  </c:pt>
                  <c:pt idx="60">
                    <c:v>71</c:v>
                  </c:pt>
                  <c:pt idx="61">
                    <c:v>37</c:v>
                  </c:pt>
                  <c:pt idx="62">
                    <c:v>115</c:v>
                  </c:pt>
                  <c:pt idx="63">
                    <c:v>259</c:v>
                  </c:pt>
                  <c:pt idx="64">
                    <c:v>59</c:v>
                  </c:pt>
                  <c:pt idx="65">
                    <c:v>31</c:v>
                  </c:pt>
                  <c:pt idx="66">
                    <c:v>32</c:v>
                  </c:pt>
                  <c:pt idx="67">
                    <c:v>63</c:v>
                  </c:pt>
                  <c:pt idx="68">
                    <c:v>61</c:v>
                  </c:pt>
                  <c:pt idx="69">
                    <c:v>39</c:v>
                  </c:pt>
                  <c:pt idx="70">
                    <c:v>62.61</c:v>
                  </c:pt>
                  <c:pt idx="71">
                    <c:v>145</c:v>
                  </c:pt>
                  <c:pt idx="72">
                    <c:v>204</c:v>
                  </c:pt>
                  <c:pt idx="73">
                    <c:v>134</c:v>
                  </c:pt>
                  <c:pt idx="74">
                    <c:v>61</c:v>
                  </c:pt>
                  <c:pt idx="75">
                    <c:v>53</c:v>
                  </c:pt>
                  <c:pt idx="76">
                    <c:v>49.49</c:v>
                  </c:pt>
                  <c:pt idx="77">
                    <c:v>29.68</c:v>
                  </c:pt>
                  <c:pt idx="78">
                    <c:v>66</c:v>
                  </c:pt>
                  <c:pt idx="79">
                    <c:v>102</c:v>
                  </c:pt>
                  <c:pt idx="80">
                    <c:v>116</c:v>
                  </c:pt>
                  <c:pt idx="81">
                    <c:v>21.97</c:v>
                  </c:pt>
                  <c:pt idx="82">
                    <c:v>47</c:v>
                  </c:pt>
                  <c:pt idx="83">
                    <c:v>34.99</c:v>
                  </c:pt>
                  <c:pt idx="84">
                    <c:v>72</c:v>
                  </c:pt>
                  <c:pt idx="85">
                    <c:v>177</c:v>
                  </c:pt>
                  <c:pt idx="86">
                    <c:v>64</c:v>
                  </c:pt>
                  <c:pt idx="87">
                    <c:v>21</c:v>
                  </c:pt>
                  <c:pt idx="88">
                    <c:v>57</c:v>
                  </c:pt>
                  <c:pt idx="89">
                    <c:v>51</c:v>
                  </c:pt>
                  <c:pt idx="90">
                    <c:v>64</c:v>
                  </c:pt>
                  <c:pt idx="91">
                    <c:v>179</c:v>
                  </c:pt>
                  <c:pt idx="92">
                    <c:v>167</c:v>
                  </c:pt>
                  <c:pt idx="93">
                    <c:v>36</c:v>
                  </c:pt>
                  <c:pt idx="94">
                    <c:v>80</c:v>
                  </c:pt>
                  <c:pt idx="95">
                    <c:v>109</c:v>
                  </c:pt>
                  <c:pt idx="96">
                    <c:v>130</c:v>
                  </c:pt>
                  <c:pt idx="97">
                    <c:v>76</c:v>
                  </c:pt>
                  <c:pt idx="98">
                    <c:v>60</c:v>
                  </c:pt>
                  <c:pt idx="99">
                    <c:v>101</c:v>
                  </c:pt>
                  <c:pt idx="100">
                    <c:v>191</c:v>
                  </c:pt>
                  <c:pt idx="101">
                    <c:v>123</c:v>
                  </c:pt>
                  <c:pt idx="102">
                    <c:v>122</c:v>
                  </c:pt>
                  <c:pt idx="103">
                    <c:v>85</c:v>
                  </c:pt>
                  <c:pt idx="104">
                    <c:v>190</c:v>
                  </c:pt>
                  <c:pt idx="105">
                    <c:v>38</c:v>
                  </c:pt>
                  <c:pt idx="106">
                    <c:v>102</c:v>
                  </c:pt>
                  <c:pt idx="107">
                    <c:v>96</c:v>
                  </c:pt>
                  <c:pt idx="108">
                    <c:v>253</c:v>
                  </c:pt>
                  <c:pt idx="109">
                    <c:v>80</c:v>
                  </c:pt>
                  <c:pt idx="110">
                    <c:v>71</c:v>
                  </c:pt>
                  <c:pt idx="111">
                    <c:v>134</c:v>
                  </c:pt>
                  <c:pt idx="112">
                    <c:v>52</c:v>
                  </c:pt>
                  <c:pt idx="113">
                    <c:v>78</c:v>
                  </c:pt>
                  <c:pt idx="114">
                    <c:v>81</c:v>
                  </c:pt>
                  <c:pt idx="115">
                    <c:v>86</c:v>
                  </c:pt>
                  <c:pt idx="116">
                    <c:v>184</c:v>
                  </c:pt>
                  <c:pt idx="117">
                    <c:v>87</c:v>
                  </c:pt>
                  <c:pt idx="118">
                    <c:v>87</c:v>
                  </c:pt>
                  <c:pt idx="119">
                    <c:v>84</c:v>
                  </c:pt>
                  <c:pt idx="120">
                    <c:v>296</c:v>
                  </c:pt>
                  <c:pt idx="121">
                    <c:v>98</c:v>
                  </c:pt>
                  <c:pt idx="122">
                    <c:v>101</c:v>
                  </c:pt>
                </c:numCache>
              </c:numRef>
            </c:plus>
            <c:minus>
              <c:numRef>
                <c:f>Magnesium!$AO$6:$AO$128</c:f>
                <c:numCache>
                  <c:formatCode>General</c:formatCode>
                  <c:ptCount val="123"/>
                  <c:pt idx="0">
                    <c:v>48.4</c:v>
                  </c:pt>
                  <c:pt idx="1">
                    <c:v>83.35</c:v>
                  </c:pt>
                  <c:pt idx="2">
                    <c:v>138</c:v>
                  </c:pt>
                  <c:pt idx="3">
                    <c:v>273</c:v>
                  </c:pt>
                  <c:pt idx="4">
                    <c:v>252</c:v>
                  </c:pt>
                  <c:pt idx="5">
                    <c:v>95</c:v>
                  </c:pt>
                  <c:pt idx="6">
                    <c:v>60</c:v>
                  </c:pt>
                  <c:pt idx="7">
                    <c:v>48.15</c:v>
                  </c:pt>
                  <c:pt idx="8">
                    <c:v>83.64</c:v>
                  </c:pt>
                  <c:pt idx="9">
                    <c:v>306</c:v>
                  </c:pt>
                  <c:pt idx="10">
                    <c:v>408</c:v>
                  </c:pt>
                  <c:pt idx="11">
                    <c:v>126</c:v>
                  </c:pt>
                  <c:pt idx="12">
                    <c:v>49</c:v>
                  </c:pt>
                  <c:pt idx="13">
                    <c:v>44</c:v>
                  </c:pt>
                  <c:pt idx="14">
                    <c:v>175</c:v>
                  </c:pt>
                  <c:pt idx="15">
                    <c:v>337</c:v>
                  </c:pt>
                  <c:pt idx="16">
                    <c:v>76</c:v>
                  </c:pt>
                  <c:pt idx="17">
                    <c:v>85</c:v>
                  </c:pt>
                  <c:pt idx="18">
                    <c:v>50</c:v>
                  </c:pt>
                  <c:pt idx="19">
                    <c:v>39.14</c:v>
                  </c:pt>
                  <c:pt idx="20">
                    <c:v>108</c:v>
                  </c:pt>
                  <c:pt idx="21">
                    <c:v>383</c:v>
                  </c:pt>
                  <c:pt idx="22">
                    <c:v>368</c:v>
                  </c:pt>
                  <c:pt idx="23">
                    <c:v>141</c:v>
                  </c:pt>
                  <c:pt idx="24">
                    <c:v>86</c:v>
                  </c:pt>
                  <c:pt idx="25">
                    <c:v>60</c:v>
                  </c:pt>
                  <c:pt idx="26">
                    <c:v>33</c:v>
                  </c:pt>
                  <c:pt idx="27">
                    <c:v>34.9</c:v>
                  </c:pt>
                  <c:pt idx="28">
                    <c:v>118</c:v>
                  </c:pt>
                  <c:pt idx="29">
                    <c:v>324</c:v>
                  </c:pt>
                  <c:pt idx="30">
                    <c:v>39</c:v>
                  </c:pt>
                  <c:pt idx="31">
                    <c:v>68</c:v>
                  </c:pt>
                  <c:pt idx="32">
                    <c:v>102</c:v>
                  </c:pt>
                  <c:pt idx="33">
                    <c:v>44</c:v>
                  </c:pt>
                  <c:pt idx="34">
                    <c:v>35.68</c:v>
                  </c:pt>
                  <c:pt idx="35">
                    <c:v>61.76</c:v>
                  </c:pt>
                  <c:pt idx="36">
                    <c:v>96</c:v>
                  </c:pt>
                  <c:pt idx="37">
                    <c:v>126</c:v>
                  </c:pt>
                  <c:pt idx="38">
                    <c:v>225</c:v>
                  </c:pt>
                  <c:pt idx="39">
                    <c:v>268</c:v>
                  </c:pt>
                  <c:pt idx="40">
                    <c:v>185</c:v>
                  </c:pt>
                  <c:pt idx="41">
                    <c:v>115</c:v>
                  </c:pt>
                  <c:pt idx="42">
                    <c:v>148</c:v>
                  </c:pt>
                  <c:pt idx="43">
                    <c:v>97</c:v>
                  </c:pt>
                  <c:pt idx="44">
                    <c:v>45</c:v>
                  </c:pt>
                  <c:pt idx="45">
                    <c:v>24</c:v>
                  </c:pt>
                  <c:pt idx="46">
                    <c:v>50.54</c:v>
                  </c:pt>
                  <c:pt idx="47">
                    <c:v>68.959999999999994</c:v>
                  </c:pt>
                  <c:pt idx="48">
                    <c:v>114</c:v>
                  </c:pt>
                  <c:pt idx="49">
                    <c:v>213</c:v>
                  </c:pt>
                  <c:pt idx="50">
                    <c:v>193</c:v>
                  </c:pt>
                  <c:pt idx="51">
                    <c:v>97</c:v>
                  </c:pt>
                  <c:pt idx="52">
                    <c:v>51</c:v>
                  </c:pt>
                  <c:pt idx="53">
                    <c:v>59</c:v>
                  </c:pt>
                  <c:pt idx="54">
                    <c:v>64</c:v>
                  </c:pt>
                  <c:pt idx="55">
                    <c:v>55</c:v>
                  </c:pt>
                  <c:pt idx="56">
                    <c:v>52.55</c:v>
                  </c:pt>
                  <c:pt idx="57">
                    <c:v>93</c:v>
                  </c:pt>
                  <c:pt idx="58">
                    <c:v>184</c:v>
                  </c:pt>
                  <c:pt idx="59">
                    <c:v>113</c:v>
                  </c:pt>
                  <c:pt idx="60">
                    <c:v>71</c:v>
                  </c:pt>
                  <c:pt idx="61">
                    <c:v>37</c:v>
                  </c:pt>
                  <c:pt idx="62">
                    <c:v>115</c:v>
                  </c:pt>
                  <c:pt idx="63">
                    <c:v>259</c:v>
                  </c:pt>
                  <c:pt idx="64">
                    <c:v>59</c:v>
                  </c:pt>
                  <c:pt idx="65">
                    <c:v>31</c:v>
                  </c:pt>
                  <c:pt idx="66">
                    <c:v>32</c:v>
                  </c:pt>
                  <c:pt idx="67">
                    <c:v>63</c:v>
                  </c:pt>
                  <c:pt idx="68">
                    <c:v>61</c:v>
                  </c:pt>
                  <c:pt idx="69">
                    <c:v>39</c:v>
                  </c:pt>
                  <c:pt idx="70">
                    <c:v>62.61</c:v>
                  </c:pt>
                  <c:pt idx="71">
                    <c:v>145</c:v>
                  </c:pt>
                  <c:pt idx="72">
                    <c:v>204</c:v>
                  </c:pt>
                  <c:pt idx="73">
                    <c:v>134</c:v>
                  </c:pt>
                  <c:pt idx="74">
                    <c:v>61</c:v>
                  </c:pt>
                  <c:pt idx="75">
                    <c:v>53</c:v>
                  </c:pt>
                  <c:pt idx="76">
                    <c:v>49.49</c:v>
                  </c:pt>
                  <c:pt idx="77">
                    <c:v>29.68</c:v>
                  </c:pt>
                  <c:pt idx="78">
                    <c:v>66</c:v>
                  </c:pt>
                  <c:pt idx="79">
                    <c:v>102</c:v>
                  </c:pt>
                  <c:pt idx="80">
                    <c:v>116</c:v>
                  </c:pt>
                  <c:pt idx="81">
                    <c:v>21.97</c:v>
                  </c:pt>
                  <c:pt idx="82">
                    <c:v>47</c:v>
                  </c:pt>
                  <c:pt idx="83">
                    <c:v>34.99</c:v>
                  </c:pt>
                  <c:pt idx="84">
                    <c:v>72</c:v>
                  </c:pt>
                  <c:pt idx="85">
                    <c:v>177</c:v>
                  </c:pt>
                  <c:pt idx="86">
                    <c:v>64</c:v>
                  </c:pt>
                  <c:pt idx="87">
                    <c:v>21</c:v>
                  </c:pt>
                  <c:pt idx="88">
                    <c:v>57</c:v>
                  </c:pt>
                  <c:pt idx="89">
                    <c:v>51</c:v>
                  </c:pt>
                  <c:pt idx="90">
                    <c:v>64</c:v>
                  </c:pt>
                  <c:pt idx="91">
                    <c:v>179</c:v>
                  </c:pt>
                  <c:pt idx="92">
                    <c:v>167</c:v>
                  </c:pt>
                  <c:pt idx="93">
                    <c:v>36</c:v>
                  </c:pt>
                  <c:pt idx="94">
                    <c:v>80</c:v>
                  </c:pt>
                  <c:pt idx="95">
                    <c:v>109</c:v>
                  </c:pt>
                  <c:pt idx="96">
                    <c:v>130</c:v>
                  </c:pt>
                  <c:pt idx="97">
                    <c:v>76</c:v>
                  </c:pt>
                  <c:pt idx="98">
                    <c:v>60</c:v>
                  </c:pt>
                  <c:pt idx="99">
                    <c:v>101</c:v>
                  </c:pt>
                  <c:pt idx="100">
                    <c:v>191</c:v>
                  </c:pt>
                  <c:pt idx="101">
                    <c:v>123</c:v>
                  </c:pt>
                  <c:pt idx="102">
                    <c:v>122</c:v>
                  </c:pt>
                  <c:pt idx="103">
                    <c:v>85</c:v>
                  </c:pt>
                  <c:pt idx="104">
                    <c:v>190</c:v>
                  </c:pt>
                  <c:pt idx="105">
                    <c:v>38</c:v>
                  </c:pt>
                  <c:pt idx="106">
                    <c:v>102</c:v>
                  </c:pt>
                  <c:pt idx="107">
                    <c:v>96</c:v>
                  </c:pt>
                  <c:pt idx="108">
                    <c:v>253</c:v>
                  </c:pt>
                  <c:pt idx="109">
                    <c:v>80</c:v>
                  </c:pt>
                  <c:pt idx="110">
                    <c:v>71</c:v>
                  </c:pt>
                  <c:pt idx="111">
                    <c:v>134</c:v>
                  </c:pt>
                  <c:pt idx="112">
                    <c:v>52</c:v>
                  </c:pt>
                  <c:pt idx="113">
                    <c:v>78</c:v>
                  </c:pt>
                  <c:pt idx="114">
                    <c:v>81</c:v>
                  </c:pt>
                  <c:pt idx="115">
                    <c:v>86</c:v>
                  </c:pt>
                  <c:pt idx="116">
                    <c:v>184</c:v>
                  </c:pt>
                  <c:pt idx="117">
                    <c:v>87</c:v>
                  </c:pt>
                  <c:pt idx="118">
                    <c:v>87</c:v>
                  </c:pt>
                  <c:pt idx="119">
                    <c:v>84</c:v>
                  </c:pt>
                  <c:pt idx="120">
                    <c:v>296</c:v>
                  </c:pt>
                  <c:pt idx="121">
                    <c:v>98</c:v>
                  </c:pt>
                  <c:pt idx="122">
                    <c:v>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Magnesium!$AN$6:$AN$128</c:f>
              <c:numCache>
                <c:formatCode>General</c:formatCode>
                <c:ptCount val="123"/>
                <c:pt idx="0">
                  <c:v>965.38</c:v>
                </c:pt>
                <c:pt idx="1">
                  <c:v>875.22</c:v>
                </c:pt>
                <c:pt idx="2">
                  <c:v>1506</c:v>
                </c:pt>
                <c:pt idx="3">
                  <c:v>3293</c:v>
                </c:pt>
                <c:pt idx="4">
                  <c:v>3564</c:v>
                </c:pt>
                <c:pt idx="5">
                  <c:v>1781</c:v>
                </c:pt>
                <c:pt idx="6">
                  <c:v>1191</c:v>
                </c:pt>
                <c:pt idx="7">
                  <c:v>981</c:v>
                </c:pt>
                <c:pt idx="8">
                  <c:v>893.49</c:v>
                </c:pt>
                <c:pt idx="9">
                  <c:v>3931</c:v>
                </c:pt>
                <c:pt idx="10">
                  <c:v>5596</c:v>
                </c:pt>
                <c:pt idx="11">
                  <c:v>2410</c:v>
                </c:pt>
                <c:pt idx="12">
                  <c:v>1051</c:v>
                </c:pt>
                <c:pt idx="13">
                  <c:v>1059</c:v>
                </c:pt>
                <c:pt idx="14">
                  <c:v>2299</c:v>
                </c:pt>
                <c:pt idx="15">
                  <c:v>4727</c:v>
                </c:pt>
                <c:pt idx="16">
                  <c:v>1623</c:v>
                </c:pt>
                <c:pt idx="17">
                  <c:v>1627</c:v>
                </c:pt>
                <c:pt idx="18">
                  <c:v>1203</c:v>
                </c:pt>
                <c:pt idx="19">
                  <c:v>989.6</c:v>
                </c:pt>
                <c:pt idx="20">
                  <c:v>1295</c:v>
                </c:pt>
                <c:pt idx="21">
                  <c:v>5939</c:v>
                </c:pt>
                <c:pt idx="22">
                  <c:v>5894</c:v>
                </c:pt>
                <c:pt idx="23">
                  <c:v>2884</c:v>
                </c:pt>
                <c:pt idx="24">
                  <c:v>1790</c:v>
                </c:pt>
                <c:pt idx="25">
                  <c:v>1254</c:v>
                </c:pt>
                <c:pt idx="26">
                  <c:v>1023</c:v>
                </c:pt>
                <c:pt idx="27">
                  <c:v>950.55</c:v>
                </c:pt>
                <c:pt idx="28">
                  <c:v>1531</c:v>
                </c:pt>
                <c:pt idx="29">
                  <c:v>4755</c:v>
                </c:pt>
                <c:pt idx="30">
                  <c:v>1083</c:v>
                </c:pt>
                <c:pt idx="31">
                  <c:v>1440</c:v>
                </c:pt>
                <c:pt idx="32">
                  <c:v>1893</c:v>
                </c:pt>
                <c:pt idx="33">
                  <c:v>1197</c:v>
                </c:pt>
                <c:pt idx="34">
                  <c:v>955.75</c:v>
                </c:pt>
                <c:pt idx="35">
                  <c:v>942.03</c:v>
                </c:pt>
                <c:pt idx="36">
                  <c:v>1301</c:v>
                </c:pt>
                <c:pt idx="37">
                  <c:v>1746</c:v>
                </c:pt>
                <c:pt idx="38">
                  <c:v>3607</c:v>
                </c:pt>
                <c:pt idx="39">
                  <c:v>4811</c:v>
                </c:pt>
                <c:pt idx="40">
                  <c:v>3976</c:v>
                </c:pt>
                <c:pt idx="41">
                  <c:v>2637</c:v>
                </c:pt>
                <c:pt idx="42">
                  <c:v>2530</c:v>
                </c:pt>
                <c:pt idx="43">
                  <c:v>1842</c:v>
                </c:pt>
                <c:pt idx="44">
                  <c:v>1315</c:v>
                </c:pt>
                <c:pt idx="45">
                  <c:v>1133</c:v>
                </c:pt>
                <c:pt idx="46">
                  <c:v>925.58</c:v>
                </c:pt>
                <c:pt idx="47">
                  <c:v>936.46</c:v>
                </c:pt>
                <c:pt idx="48">
                  <c:v>1611</c:v>
                </c:pt>
                <c:pt idx="49">
                  <c:v>3656</c:v>
                </c:pt>
                <c:pt idx="50">
                  <c:v>3883</c:v>
                </c:pt>
                <c:pt idx="51">
                  <c:v>2735</c:v>
                </c:pt>
                <c:pt idx="52">
                  <c:v>1414</c:v>
                </c:pt>
                <c:pt idx="53">
                  <c:v>1230</c:v>
                </c:pt>
                <c:pt idx="54">
                  <c:v>1295</c:v>
                </c:pt>
                <c:pt idx="55">
                  <c:v>1301</c:v>
                </c:pt>
                <c:pt idx="56">
                  <c:v>913.54</c:v>
                </c:pt>
                <c:pt idx="57">
                  <c:v>1321</c:v>
                </c:pt>
                <c:pt idx="58">
                  <c:v>3701</c:v>
                </c:pt>
                <c:pt idx="59">
                  <c:v>2632</c:v>
                </c:pt>
                <c:pt idx="60">
                  <c:v>1378</c:v>
                </c:pt>
                <c:pt idx="61">
                  <c:v>1056</c:v>
                </c:pt>
                <c:pt idx="62">
                  <c:v>1820</c:v>
                </c:pt>
                <c:pt idx="63">
                  <c:v>5002</c:v>
                </c:pt>
                <c:pt idx="64">
                  <c:v>2014</c:v>
                </c:pt>
                <c:pt idx="65">
                  <c:v>1441</c:v>
                </c:pt>
                <c:pt idx="66">
                  <c:v>1141</c:v>
                </c:pt>
                <c:pt idx="67">
                  <c:v>1344</c:v>
                </c:pt>
                <c:pt idx="68">
                  <c:v>1286</c:v>
                </c:pt>
                <c:pt idx="69">
                  <c:v>1075</c:v>
                </c:pt>
                <c:pt idx="70">
                  <c:v>882.24</c:v>
                </c:pt>
                <c:pt idx="71">
                  <c:v>2602</c:v>
                </c:pt>
                <c:pt idx="72">
                  <c:v>4427</c:v>
                </c:pt>
                <c:pt idx="73">
                  <c:v>3797</c:v>
                </c:pt>
                <c:pt idx="74">
                  <c:v>1844</c:v>
                </c:pt>
                <c:pt idx="75">
                  <c:v>1230</c:v>
                </c:pt>
                <c:pt idx="76">
                  <c:v>975.34</c:v>
                </c:pt>
                <c:pt idx="77">
                  <c:v>892.71</c:v>
                </c:pt>
                <c:pt idx="78">
                  <c:v>1018</c:v>
                </c:pt>
                <c:pt idx="79">
                  <c:v>1692</c:v>
                </c:pt>
                <c:pt idx="80">
                  <c:v>2528</c:v>
                </c:pt>
                <c:pt idx="81">
                  <c:v>965.63</c:v>
                </c:pt>
                <c:pt idx="82">
                  <c:v>1194</c:v>
                </c:pt>
                <c:pt idx="83">
                  <c:v>997.82</c:v>
                </c:pt>
                <c:pt idx="84">
                  <c:v>1055</c:v>
                </c:pt>
                <c:pt idx="85">
                  <c:v>4141</c:v>
                </c:pt>
                <c:pt idx="86">
                  <c:v>2787</c:v>
                </c:pt>
                <c:pt idx="87">
                  <c:v>1751</c:v>
                </c:pt>
                <c:pt idx="88">
                  <c:v>1006</c:v>
                </c:pt>
                <c:pt idx="89">
                  <c:v>1180</c:v>
                </c:pt>
                <c:pt idx="90">
                  <c:v>1079</c:v>
                </c:pt>
                <c:pt idx="91">
                  <c:v>4062</c:v>
                </c:pt>
                <c:pt idx="92">
                  <c:v>4740</c:v>
                </c:pt>
                <c:pt idx="93">
                  <c:v>1490</c:v>
                </c:pt>
                <c:pt idx="94">
                  <c:v>1386</c:v>
                </c:pt>
                <c:pt idx="95">
                  <c:v>2489</c:v>
                </c:pt>
                <c:pt idx="96">
                  <c:v>4444</c:v>
                </c:pt>
                <c:pt idx="97">
                  <c:v>2197</c:v>
                </c:pt>
                <c:pt idx="98">
                  <c:v>1319</c:v>
                </c:pt>
                <c:pt idx="99">
                  <c:v>1987</c:v>
                </c:pt>
                <c:pt idx="100">
                  <c:v>5022</c:v>
                </c:pt>
                <c:pt idx="101">
                  <c:v>1850</c:v>
                </c:pt>
                <c:pt idx="102">
                  <c:v>1785</c:v>
                </c:pt>
                <c:pt idx="103">
                  <c:v>1548</c:v>
                </c:pt>
                <c:pt idx="104">
                  <c:v>4864</c:v>
                </c:pt>
                <c:pt idx="105">
                  <c:v>2065</c:v>
                </c:pt>
                <c:pt idx="106">
                  <c:v>1493</c:v>
                </c:pt>
                <c:pt idx="107">
                  <c:v>2519</c:v>
                </c:pt>
                <c:pt idx="108">
                  <c:v>6468</c:v>
                </c:pt>
                <c:pt idx="109">
                  <c:v>1798</c:v>
                </c:pt>
                <c:pt idx="110">
                  <c:v>1153</c:v>
                </c:pt>
                <c:pt idx="111">
                  <c:v>3174</c:v>
                </c:pt>
                <c:pt idx="112">
                  <c:v>1927</c:v>
                </c:pt>
                <c:pt idx="113">
                  <c:v>1224</c:v>
                </c:pt>
                <c:pt idx="114">
                  <c:v>1111</c:v>
                </c:pt>
                <c:pt idx="115">
                  <c:v>1833</c:v>
                </c:pt>
                <c:pt idx="116">
                  <c:v>5331</c:v>
                </c:pt>
                <c:pt idx="117">
                  <c:v>1838</c:v>
                </c:pt>
                <c:pt idx="118">
                  <c:v>1194</c:v>
                </c:pt>
                <c:pt idx="119">
                  <c:v>1454</c:v>
                </c:pt>
                <c:pt idx="120">
                  <c:v>6941</c:v>
                </c:pt>
                <c:pt idx="121">
                  <c:v>1492</c:v>
                </c:pt>
                <c:pt idx="122">
                  <c:v>1251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2-45FC-BE2B-129C00E0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Chloride!$AC$6:$AC$128</c:f>
                <c:numCache>
                  <c:formatCode>General</c:formatCode>
                  <c:ptCount val="123"/>
                  <c:pt idx="0">
                    <c:v>13.44</c:v>
                  </c:pt>
                  <c:pt idx="1">
                    <c:v>31.78</c:v>
                  </c:pt>
                  <c:pt idx="2">
                    <c:v>51.57</c:v>
                  </c:pt>
                  <c:pt idx="3">
                    <c:v>82</c:v>
                  </c:pt>
                  <c:pt idx="4">
                    <c:v>62.81</c:v>
                  </c:pt>
                  <c:pt idx="5">
                    <c:v>29.66</c:v>
                  </c:pt>
                  <c:pt idx="6">
                    <c:v>15.37</c:v>
                  </c:pt>
                  <c:pt idx="7">
                    <c:v>13.2</c:v>
                  </c:pt>
                  <c:pt idx="8">
                    <c:v>31.63</c:v>
                  </c:pt>
                  <c:pt idx="9">
                    <c:v>84</c:v>
                  </c:pt>
                  <c:pt idx="10">
                    <c:v>117</c:v>
                  </c:pt>
                  <c:pt idx="11">
                    <c:v>40.1</c:v>
                  </c:pt>
                  <c:pt idx="12">
                    <c:v>14.63</c:v>
                  </c:pt>
                  <c:pt idx="13">
                    <c:v>17.98</c:v>
                  </c:pt>
                  <c:pt idx="14">
                    <c:v>56</c:v>
                  </c:pt>
                  <c:pt idx="15">
                    <c:v>97</c:v>
                  </c:pt>
                  <c:pt idx="16">
                    <c:v>26.22</c:v>
                  </c:pt>
                  <c:pt idx="17">
                    <c:v>28.79</c:v>
                  </c:pt>
                  <c:pt idx="18">
                    <c:v>21.93</c:v>
                  </c:pt>
                  <c:pt idx="19">
                    <c:v>33.270000000000003</c:v>
                  </c:pt>
                  <c:pt idx="20">
                    <c:v>41.66</c:v>
                  </c:pt>
                  <c:pt idx="21">
                    <c:v>122</c:v>
                  </c:pt>
                  <c:pt idx="22">
                    <c:v>111</c:v>
                  </c:pt>
                  <c:pt idx="23">
                    <c:v>45.67</c:v>
                  </c:pt>
                  <c:pt idx="24">
                    <c:v>27.74</c:v>
                  </c:pt>
                  <c:pt idx="25">
                    <c:v>17.940000000000001</c:v>
                  </c:pt>
                  <c:pt idx="26">
                    <c:v>20.73</c:v>
                  </c:pt>
                  <c:pt idx="27">
                    <c:v>31.16</c:v>
                  </c:pt>
                  <c:pt idx="28">
                    <c:v>52</c:v>
                  </c:pt>
                  <c:pt idx="29">
                    <c:v>108</c:v>
                  </c:pt>
                  <c:pt idx="30">
                    <c:v>14.64</c:v>
                  </c:pt>
                  <c:pt idx="31">
                    <c:v>19.07</c:v>
                  </c:pt>
                  <c:pt idx="32">
                    <c:v>40.17</c:v>
                  </c:pt>
                  <c:pt idx="33">
                    <c:v>23.48</c:v>
                  </c:pt>
                  <c:pt idx="34">
                    <c:v>31.73</c:v>
                  </c:pt>
                  <c:pt idx="35">
                    <c:v>35.68</c:v>
                  </c:pt>
                  <c:pt idx="36">
                    <c:v>46.01</c:v>
                  </c:pt>
                  <c:pt idx="37">
                    <c:v>51</c:v>
                  </c:pt>
                  <c:pt idx="38">
                    <c:v>73</c:v>
                  </c:pt>
                  <c:pt idx="39">
                    <c:v>87</c:v>
                  </c:pt>
                  <c:pt idx="40">
                    <c:v>58</c:v>
                  </c:pt>
                  <c:pt idx="41">
                    <c:v>41.63</c:v>
                  </c:pt>
                  <c:pt idx="42">
                    <c:v>55.01</c:v>
                  </c:pt>
                  <c:pt idx="43">
                    <c:v>43.99</c:v>
                  </c:pt>
                  <c:pt idx="44">
                    <c:v>30.94</c:v>
                  </c:pt>
                  <c:pt idx="45">
                    <c:v>31.68</c:v>
                  </c:pt>
                  <c:pt idx="46">
                    <c:v>34.729999999999997</c:v>
                  </c:pt>
                  <c:pt idx="47">
                    <c:v>35.07</c:v>
                  </c:pt>
                  <c:pt idx="48">
                    <c:v>47</c:v>
                  </c:pt>
                  <c:pt idx="49">
                    <c:v>71</c:v>
                  </c:pt>
                  <c:pt idx="50">
                    <c:v>62</c:v>
                  </c:pt>
                  <c:pt idx="51">
                    <c:v>39.85</c:v>
                  </c:pt>
                  <c:pt idx="52">
                    <c:v>17.760000000000002</c:v>
                  </c:pt>
                  <c:pt idx="53">
                    <c:v>14.27</c:v>
                  </c:pt>
                  <c:pt idx="54">
                    <c:v>16.13</c:v>
                  </c:pt>
                  <c:pt idx="55">
                    <c:v>24.89</c:v>
                  </c:pt>
                  <c:pt idx="56">
                    <c:v>35.049999999999997</c:v>
                  </c:pt>
                  <c:pt idx="57">
                    <c:v>37.44</c:v>
                  </c:pt>
                  <c:pt idx="58">
                    <c:v>62</c:v>
                  </c:pt>
                  <c:pt idx="59">
                    <c:v>41.75</c:v>
                  </c:pt>
                  <c:pt idx="60">
                    <c:v>18.809999999999999</c:v>
                  </c:pt>
                  <c:pt idx="61">
                    <c:v>20.92</c:v>
                  </c:pt>
                  <c:pt idx="62">
                    <c:v>55</c:v>
                  </c:pt>
                  <c:pt idx="63">
                    <c:v>104</c:v>
                  </c:pt>
                  <c:pt idx="64">
                    <c:v>33.729999999999997</c:v>
                  </c:pt>
                  <c:pt idx="65">
                    <c:v>21.69</c:v>
                  </c:pt>
                  <c:pt idx="66">
                    <c:v>15.25</c:v>
                  </c:pt>
                  <c:pt idx="67">
                    <c:v>15.37</c:v>
                  </c:pt>
                  <c:pt idx="68">
                    <c:v>21.23</c:v>
                  </c:pt>
                  <c:pt idx="69">
                    <c:v>21.56</c:v>
                  </c:pt>
                  <c:pt idx="70">
                    <c:v>34.67</c:v>
                  </c:pt>
                  <c:pt idx="71">
                    <c:v>75</c:v>
                  </c:pt>
                  <c:pt idx="72">
                    <c:v>79</c:v>
                  </c:pt>
                  <c:pt idx="73">
                    <c:v>55</c:v>
                  </c:pt>
                  <c:pt idx="74">
                    <c:v>25.55</c:v>
                  </c:pt>
                  <c:pt idx="75">
                    <c:v>14.05</c:v>
                  </c:pt>
                  <c:pt idx="76">
                    <c:v>14.22</c:v>
                  </c:pt>
                  <c:pt idx="77">
                    <c:v>23.37</c:v>
                  </c:pt>
                  <c:pt idx="78">
                    <c:v>35.51</c:v>
                  </c:pt>
                  <c:pt idx="79">
                    <c:v>52</c:v>
                  </c:pt>
                  <c:pt idx="80">
                    <c:v>54</c:v>
                  </c:pt>
                  <c:pt idx="81">
                    <c:v>15.78</c:v>
                  </c:pt>
                  <c:pt idx="82">
                    <c:v>26.5</c:v>
                  </c:pt>
                  <c:pt idx="83">
                    <c:v>34.880000000000003</c:v>
                  </c:pt>
                  <c:pt idx="84">
                    <c:v>35.93</c:v>
                  </c:pt>
                  <c:pt idx="85">
                    <c:v>76</c:v>
                  </c:pt>
                  <c:pt idx="86">
                    <c:v>44</c:v>
                  </c:pt>
                  <c:pt idx="87">
                    <c:v>27.4</c:v>
                  </c:pt>
                  <c:pt idx="88">
                    <c:v>14.03</c:v>
                  </c:pt>
                  <c:pt idx="89">
                    <c:v>25.17</c:v>
                  </c:pt>
                  <c:pt idx="90">
                    <c:v>40.67</c:v>
                  </c:pt>
                  <c:pt idx="91">
                    <c:v>89</c:v>
                  </c:pt>
                  <c:pt idx="92">
                    <c:v>82</c:v>
                  </c:pt>
                  <c:pt idx="93">
                    <c:v>20.34</c:v>
                  </c:pt>
                  <c:pt idx="94">
                    <c:v>24.57</c:v>
                  </c:pt>
                  <c:pt idx="95">
                    <c:v>61</c:v>
                  </c:pt>
                  <c:pt idx="96">
                    <c:v>68</c:v>
                  </c:pt>
                  <c:pt idx="97">
                    <c:v>32.99</c:v>
                  </c:pt>
                  <c:pt idx="98">
                    <c:v>35.729999999999997</c:v>
                  </c:pt>
                  <c:pt idx="99">
                    <c:v>63</c:v>
                  </c:pt>
                  <c:pt idx="100">
                    <c:v>108</c:v>
                  </c:pt>
                  <c:pt idx="101">
                    <c:v>30.69</c:v>
                  </c:pt>
                  <c:pt idx="102">
                    <c:v>43.62</c:v>
                  </c:pt>
                  <c:pt idx="103">
                    <c:v>47</c:v>
                  </c:pt>
                  <c:pt idx="104">
                    <c:v>113</c:v>
                  </c:pt>
                  <c:pt idx="105">
                    <c:v>32.869999999999997</c:v>
                  </c:pt>
                  <c:pt idx="106">
                    <c:v>29.01</c:v>
                  </c:pt>
                  <c:pt idx="107">
                    <c:v>61</c:v>
                  </c:pt>
                  <c:pt idx="108">
                    <c:v>174</c:v>
                  </c:pt>
                  <c:pt idx="109">
                    <c:v>25.81</c:v>
                  </c:pt>
                  <c:pt idx="110">
                    <c:v>25.32</c:v>
                  </c:pt>
                  <c:pt idx="111">
                    <c:v>100</c:v>
                  </c:pt>
                  <c:pt idx="112">
                    <c:v>31.49</c:v>
                  </c:pt>
                  <c:pt idx="113">
                    <c:v>15.82</c:v>
                  </c:pt>
                  <c:pt idx="114">
                    <c:v>19.600000000000001</c:v>
                  </c:pt>
                  <c:pt idx="115">
                    <c:v>51</c:v>
                  </c:pt>
                  <c:pt idx="116">
                    <c:v>115</c:v>
                  </c:pt>
                  <c:pt idx="117">
                    <c:v>28.35</c:v>
                  </c:pt>
                  <c:pt idx="118">
                    <c:v>24.44</c:v>
                  </c:pt>
                  <c:pt idx="119">
                    <c:v>53</c:v>
                  </c:pt>
                  <c:pt idx="120">
                    <c:v>205</c:v>
                  </c:pt>
                  <c:pt idx="121">
                    <c:v>20.62</c:v>
                  </c:pt>
                  <c:pt idx="122">
                    <c:v>22.41</c:v>
                  </c:pt>
                </c:numCache>
              </c:numRef>
            </c:plus>
            <c:minus>
              <c:numRef>
                <c:f>Chloride!$AC$6:$AC$128</c:f>
                <c:numCache>
                  <c:formatCode>General</c:formatCode>
                  <c:ptCount val="123"/>
                  <c:pt idx="0">
                    <c:v>13.44</c:v>
                  </c:pt>
                  <c:pt idx="1">
                    <c:v>31.78</c:v>
                  </c:pt>
                  <c:pt idx="2">
                    <c:v>51.57</c:v>
                  </c:pt>
                  <c:pt idx="3">
                    <c:v>82</c:v>
                  </c:pt>
                  <c:pt idx="4">
                    <c:v>62.81</c:v>
                  </c:pt>
                  <c:pt idx="5">
                    <c:v>29.66</c:v>
                  </c:pt>
                  <c:pt idx="6">
                    <c:v>15.37</c:v>
                  </c:pt>
                  <c:pt idx="7">
                    <c:v>13.2</c:v>
                  </c:pt>
                  <c:pt idx="8">
                    <c:v>31.63</c:v>
                  </c:pt>
                  <c:pt idx="9">
                    <c:v>84</c:v>
                  </c:pt>
                  <c:pt idx="10">
                    <c:v>117</c:v>
                  </c:pt>
                  <c:pt idx="11">
                    <c:v>40.1</c:v>
                  </c:pt>
                  <c:pt idx="12">
                    <c:v>14.63</c:v>
                  </c:pt>
                  <c:pt idx="13">
                    <c:v>17.98</c:v>
                  </c:pt>
                  <c:pt idx="14">
                    <c:v>56</c:v>
                  </c:pt>
                  <c:pt idx="15">
                    <c:v>97</c:v>
                  </c:pt>
                  <c:pt idx="16">
                    <c:v>26.22</c:v>
                  </c:pt>
                  <c:pt idx="17">
                    <c:v>28.79</c:v>
                  </c:pt>
                  <c:pt idx="18">
                    <c:v>21.93</c:v>
                  </c:pt>
                  <c:pt idx="19">
                    <c:v>33.270000000000003</c:v>
                  </c:pt>
                  <c:pt idx="20">
                    <c:v>41.66</c:v>
                  </c:pt>
                  <c:pt idx="21">
                    <c:v>122</c:v>
                  </c:pt>
                  <c:pt idx="22">
                    <c:v>111</c:v>
                  </c:pt>
                  <c:pt idx="23">
                    <c:v>45.67</c:v>
                  </c:pt>
                  <c:pt idx="24">
                    <c:v>27.74</c:v>
                  </c:pt>
                  <c:pt idx="25">
                    <c:v>17.940000000000001</c:v>
                  </c:pt>
                  <c:pt idx="26">
                    <c:v>20.73</c:v>
                  </c:pt>
                  <c:pt idx="27">
                    <c:v>31.16</c:v>
                  </c:pt>
                  <c:pt idx="28">
                    <c:v>52</c:v>
                  </c:pt>
                  <c:pt idx="29">
                    <c:v>108</c:v>
                  </c:pt>
                  <c:pt idx="30">
                    <c:v>14.64</c:v>
                  </c:pt>
                  <c:pt idx="31">
                    <c:v>19.07</c:v>
                  </c:pt>
                  <c:pt idx="32">
                    <c:v>40.17</c:v>
                  </c:pt>
                  <c:pt idx="33">
                    <c:v>23.48</c:v>
                  </c:pt>
                  <c:pt idx="34">
                    <c:v>31.73</c:v>
                  </c:pt>
                  <c:pt idx="35">
                    <c:v>35.68</c:v>
                  </c:pt>
                  <c:pt idx="36">
                    <c:v>46.01</c:v>
                  </c:pt>
                  <c:pt idx="37">
                    <c:v>51</c:v>
                  </c:pt>
                  <c:pt idx="38">
                    <c:v>73</c:v>
                  </c:pt>
                  <c:pt idx="39">
                    <c:v>87</c:v>
                  </c:pt>
                  <c:pt idx="40">
                    <c:v>58</c:v>
                  </c:pt>
                  <c:pt idx="41">
                    <c:v>41.63</c:v>
                  </c:pt>
                  <c:pt idx="42">
                    <c:v>55.01</c:v>
                  </c:pt>
                  <c:pt idx="43">
                    <c:v>43.99</c:v>
                  </c:pt>
                  <c:pt idx="44">
                    <c:v>30.94</c:v>
                  </c:pt>
                  <c:pt idx="45">
                    <c:v>31.68</c:v>
                  </c:pt>
                  <c:pt idx="46">
                    <c:v>34.729999999999997</c:v>
                  </c:pt>
                  <c:pt idx="47">
                    <c:v>35.07</c:v>
                  </c:pt>
                  <c:pt idx="48">
                    <c:v>47</c:v>
                  </c:pt>
                  <c:pt idx="49">
                    <c:v>71</c:v>
                  </c:pt>
                  <c:pt idx="50">
                    <c:v>62</c:v>
                  </c:pt>
                  <c:pt idx="51">
                    <c:v>39.85</c:v>
                  </c:pt>
                  <c:pt idx="52">
                    <c:v>17.760000000000002</c:v>
                  </c:pt>
                  <c:pt idx="53">
                    <c:v>14.27</c:v>
                  </c:pt>
                  <c:pt idx="54">
                    <c:v>16.13</c:v>
                  </c:pt>
                  <c:pt idx="55">
                    <c:v>24.89</c:v>
                  </c:pt>
                  <c:pt idx="56">
                    <c:v>35.049999999999997</c:v>
                  </c:pt>
                  <c:pt idx="57">
                    <c:v>37.44</c:v>
                  </c:pt>
                  <c:pt idx="58">
                    <c:v>62</c:v>
                  </c:pt>
                  <c:pt idx="59">
                    <c:v>41.75</c:v>
                  </c:pt>
                  <c:pt idx="60">
                    <c:v>18.809999999999999</c:v>
                  </c:pt>
                  <c:pt idx="61">
                    <c:v>20.92</c:v>
                  </c:pt>
                  <c:pt idx="62">
                    <c:v>55</c:v>
                  </c:pt>
                  <c:pt idx="63">
                    <c:v>104</c:v>
                  </c:pt>
                  <c:pt idx="64">
                    <c:v>33.729999999999997</c:v>
                  </c:pt>
                  <c:pt idx="65">
                    <c:v>21.69</c:v>
                  </c:pt>
                  <c:pt idx="66">
                    <c:v>15.25</c:v>
                  </c:pt>
                  <c:pt idx="67">
                    <c:v>15.37</c:v>
                  </c:pt>
                  <c:pt idx="68">
                    <c:v>21.23</c:v>
                  </c:pt>
                  <c:pt idx="69">
                    <c:v>21.56</c:v>
                  </c:pt>
                  <c:pt idx="70">
                    <c:v>34.67</c:v>
                  </c:pt>
                  <c:pt idx="71">
                    <c:v>75</c:v>
                  </c:pt>
                  <c:pt idx="72">
                    <c:v>79</c:v>
                  </c:pt>
                  <c:pt idx="73">
                    <c:v>55</c:v>
                  </c:pt>
                  <c:pt idx="74">
                    <c:v>25.55</c:v>
                  </c:pt>
                  <c:pt idx="75">
                    <c:v>14.05</c:v>
                  </c:pt>
                  <c:pt idx="76">
                    <c:v>14.22</c:v>
                  </c:pt>
                  <c:pt idx="77">
                    <c:v>23.37</c:v>
                  </c:pt>
                  <c:pt idx="78">
                    <c:v>35.51</c:v>
                  </c:pt>
                  <c:pt idx="79">
                    <c:v>52</c:v>
                  </c:pt>
                  <c:pt idx="80">
                    <c:v>54</c:v>
                  </c:pt>
                  <c:pt idx="81">
                    <c:v>15.78</c:v>
                  </c:pt>
                  <c:pt idx="82">
                    <c:v>26.5</c:v>
                  </c:pt>
                  <c:pt idx="83">
                    <c:v>34.880000000000003</c:v>
                  </c:pt>
                  <c:pt idx="84">
                    <c:v>35.93</c:v>
                  </c:pt>
                  <c:pt idx="85">
                    <c:v>76</c:v>
                  </c:pt>
                  <c:pt idx="86">
                    <c:v>44</c:v>
                  </c:pt>
                  <c:pt idx="87">
                    <c:v>27.4</c:v>
                  </c:pt>
                  <c:pt idx="88">
                    <c:v>14.03</c:v>
                  </c:pt>
                  <c:pt idx="89">
                    <c:v>25.17</c:v>
                  </c:pt>
                  <c:pt idx="90">
                    <c:v>40.67</c:v>
                  </c:pt>
                  <c:pt idx="91">
                    <c:v>89</c:v>
                  </c:pt>
                  <c:pt idx="92">
                    <c:v>82</c:v>
                  </c:pt>
                  <c:pt idx="93">
                    <c:v>20.34</c:v>
                  </c:pt>
                  <c:pt idx="94">
                    <c:v>24.57</c:v>
                  </c:pt>
                  <c:pt idx="95">
                    <c:v>61</c:v>
                  </c:pt>
                  <c:pt idx="96">
                    <c:v>68</c:v>
                  </c:pt>
                  <c:pt idx="97">
                    <c:v>32.99</c:v>
                  </c:pt>
                  <c:pt idx="98">
                    <c:v>35.729999999999997</c:v>
                  </c:pt>
                  <c:pt idx="99">
                    <c:v>63</c:v>
                  </c:pt>
                  <c:pt idx="100">
                    <c:v>108</c:v>
                  </c:pt>
                  <c:pt idx="101">
                    <c:v>30.69</c:v>
                  </c:pt>
                  <c:pt idx="102">
                    <c:v>43.62</c:v>
                  </c:pt>
                  <c:pt idx="103">
                    <c:v>47</c:v>
                  </c:pt>
                  <c:pt idx="104">
                    <c:v>113</c:v>
                  </c:pt>
                  <c:pt idx="105">
                    <c:v>32.869999999999997</c:v>
                  </c:pt>
                  <c:pt idx="106">
                    <c:v>29.01</c:v>
                  </c:pt>
                  <c:pt idx="107">
                    <c:v>61</c:v>
                  </c:pt>
                  <c:pt idx="108">
                    <c:v>174</c:v>
                  </c:pt>
                  <c:pt idx="109">
                    <c:v>25.81</c:v>
                  </c:pt>
                  <c:pt idx="110">
                    <c:v>25.32</c:v>
                  </c:pt>
                  <c:pt idx="111">
                    <c:v>100</c:v>
                  </c:pt>
                  <c:pt idx="112">
                    <c:v>31.49</c:v>
                  </c:pt>
                  <c:pt idx="113">
                    <c:v>15.82</c:v>
                  </c:pt>
                  <c:pt idx="114">
                    <c:v>19.600000000000001</c:v>
                  </c:pt>
                  <c:pt idx="115">
                    <c:v>51</c:v>
                  </c:pt>
                  <c:pt idx="116">
                    <c:v>115</c:v>
                  </c:pt>
                  <c:pt idx="117">
                    <c:v>28.35</c:v>
                  </c:pt>
                  <c:pt idx="118">
                    <c:v>24.44</c:v>
                  </c:pt>
                  <c:pt idx="119">
                    <c:v>53</c:v>
                  </c:pt>
                  <c:pt idx="120">
                    <c:v>205</c:v>
                  </c:pt>
                  <c:pt idx="121">
                    <c:v>20.62</c:v>
                  </c:pt>
                  <c:pt idx="122">
                    <c:v>22.41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Chloride!$Y$6:$Y$128</c:f>
              <c:numCache>
                <c:formatCode>General</c:formatCode>
                <c:ptCount val="123"/>
                <c:pt idx="0">
                  <c:v>127.78</c:v>
                </c:pt>
                <c:pt idx="1">
                  <c:v>208.63</c:v>
                </c:pt>
                <c:pt idx="2">
                  <c:v>480.05</c:v>
                </c:pt>
                <c:pt idx="3">
                  <c:v>897</c:v>
                </c:pt>
                <c:pt idx="4">
                  <c:v>701.38</c:v>
                </c:pt>
                <c:pt idx="5">
                  <c:v>288.61</c:v>
                </c:pt>
                <c:pt idx="6">
                  <c:v>157.79</c:v>
                </c:pt>
                <c:pt idx="7">
                  <c:v>130.27000000000001</c:v>
                </c:pt>
                <c:pt idx="8">
                  <c:v>212.52</c:v>
                </c:pt>
                <c:pt idx="9">
                  <c:v>911</c:v>
                </c:pt>
                <c:pt idx="10">
                  <c:v>886</c:v>
                </c:pt>
                <c:pt idx="11">
                  <c:v>420.89</c:v>
                </c:pt>
                <c:pt idx="12">
                  <c:v>157.72</c:v>
                </c:pt>
                <c:pt idx="13">
                  <c:v>187.98</c:v>
                </c:pt>
                <c:pt idx="14">
                  <c:v>655</c:v>
                </c:pt>
                <c:pt idx="15">
                  <c:v>978</c:v>
                </c:pt>
                <c:pt idx="16">
                  <c:v>270.61</c:v>
                </c:pt>
                <c:pt idx="17">
                  <c:v>292.33999999999997</c:v>
                </c:pt>
                <c:pt idx="18">
                  <c:v>237.58</c:v>
                </c:pt>
                <c:pt idx="19">
                  <c:v>276.37</c:v>
                </c:pt>
                <c:pt idx="20">
                  <c:v>403.66</c:v>
                </c:pt>
                <c:pt idx="21">
                  <c:v>884</c:v>
                </c:pt>
                <c:pt idx="22">
                  <c:v>788</c:v>
                </c:pt>
                <c:pt idx="23">
                  <c:v>489.69</c:v>
                </c:pt>
                <c:pt idx="24">
                  <c:v>295.76</c:v>
                </c:pt>
                <c:pt idx="25">
                  <c:v>214.25</c:v>
                </c:pt>
                <c:pt idx="26">
                  <c:v>210.1</c:v>
                </c:pt>
                <c:pt idx="27">
                  <c:v>254.19</c:v>
                </c:pt>
                <c:pt idx="28">
                  <c:v>543</c:v>
                </c:pt>
                <c:pt idx="29">
                  <c:v>1165</c:v>
                </c:pt>
                <c:pt idx="30">
                  <c:v>131.63999999999999</c:v>
                </c:pt>
                <c:pt idx="31">
                  <c:v>228.29</c:v>
                </c:pt>
                <c:pt idx="32">
                  <c:v>384.16</c:v>
                </c:pt>
                <c:pt idx="33">
                  <c:v>261.87</c:v>
                </c:pt>
                <c:pt idx="34">
                  <c:v>263.88</c:v>
                </c:pt>
                <c:pt idx="35">
                  <c:v>272.51</c:v>
                </c:pt>
                <c:pt idx="36">
                  <c:v>460.08</c:v>
                </c:pt>
                <c:pt idx="37">
                  <c:v>579</c:v>
                </c:pt>
                <c:pt idx="38">
                  <c:v>998</c:v>
                </c:pt>
                <c:pt idx="39">
                  <c:v>947</c:v>
                </c:pt>
                <c:pt idx="40">
                  <c:v>697</c:v>
                </c:pt>
                <c:pt idx="41">
                  <c:v>464.98</c:v>
                </c:pt>
                <c:pt idx="42">
                  <c:v>502.61</c:v>
                </c:pt>
                <c:pt idx="43">
                  <c:v>413.4</c:v>
                </c:pt>
                <c:pt idx="44">
                  <c:v>328.66</c:v>
                </c:pt>
                <c:pt idx="45">
                  <c:v>315</c:v>
                </c:pt>
                <c:pt idx="46">
                  <c:v>264.37</c:v>
                </c:pt>
                <c:pt idx="47">
                  <c:v>260.36</c:v>
                </c:pt>
                <c:pt idx="48">
                  <c:v>543</c:v>
                </c:pt>
                <c:pt idx="49">
                  <c:v>1017</c:v>
                </c:pt>
                <c:pt idx="50">
                  <c:v>877</c:v>
                </c:pt>
                <c:pt idx="51">
                  <c:v>524.64</c:v>
                </c:pt>
                <c:pt idx="52">
                  <c:v>212.53</c:v>
                </c:pt>
                <c:pt idx="53">
                  <c:v>190.31</c:v>
                </c:pt>
                <c:pt idx="54">
                  <c:v>217.68</c:v>
                </c:pt>
                <c:pt idx="55">
                  <c:v>293.54000000000002</c:v>
                </c:pt>
                <c:pt idx="56">
                  <c:v>259.64999999999998</c:v>
                </c:pt>
                <c:pt idx="57">
                  <c:v>405.2</c:v>
                </c:pt>
                <c:pt idx="58">
                  <c:v>945</c:v>
                </c:pt>
                <c:pt idx="59">
                  <c:v>480.98</c:v>
                </c:pt>
                <c:pt idx="60">
                  <c:v>254.05</c:v>
                </c:pt>
                <c:pt idx="61">
                  <c:v>232.67</c:v>
                </c:pt>
                <c:pt idx="62">
                  <c:v>677</c:v>
                </c:pt>
                <c:pt idx="63">
                  <c:v>1199</c:v>
                </c:pt>
                <c:pt idx="64">
                  <c:v>431.69</c:v>
                </c:pt>
                <c:pt idx="65">
                  <c:v>239.01</c:v>
                </c:pt>
                <c:pt idx="66">
                  <c:v>150.30000000000001</c:v>
                </c:pt>
                <c:pt idx="67">
                  <c:v>210.63</c:v>
                </c:pt>
                <c:pt idx="68">
                  <c:v>278.52</c:v>
                </c:pt>
                <c:pt idx="69">
                  <c:v>245.1</c:v>
                </c:pt>
                <c:pt idx="70">
                  <c:v>230.42</c:v>
                </c:pt>
                <c:pt idx="71">
                  <c:v>987</c:v>
                </c:pt>
                <c:pt idx="72">
                  <c:v>1139</c:v>
                </c:pt>
                <c:pt idx="73">
                  <c:v>857</c:v>
                </c:pt>
                <c:pt idx="74">
                  <c:v>325.02</c:v>
                </c:pt>
                <c:pt idx="75">
                  <c:v>177.36</c:v>
                </c:pt>
                <c:pt idx="76">
                  <c:v>157.6</c:v>
                </c:pt>
                <c:pt idx="77">
                  <c:v>192.64</c:v>
                </c:pt>
                <c:pt idx="78">
                  <c:v>311.98</c:v>
                </c:pt>
                <c:pt idx="79">
                  <c:v>649</c:v>
                </c:pt>
                <c:pt idx="80">
                  <c:v>810</c:v>
                </c:pt>
                <c:pt idx="81">
                  <c:v>113.93</c:v>
                </c:pt>
                <c:pt idx="82">
                  <c:v>315.16000000000003</c:v>
                </c:pt>
                <c:pt idx="83">
                  <c:v>303.26</c:v>
                </c:pt>
                <c:pt idx="84">
                  <c:v>301.62</c:v>
                </c:pt>
                <c:pt idx="85">
                  <c:v>1132</c:v>
                </c:pt>
                <c:pt idx="86">
                  <c:v>678</c:v>
                </c:pt>
                <c:pt idx="87">
                  <c:v>345.18</c:v>
                </c:pt>
                <c:pt idx="88">
                  <c:v>163.66999999999999</c:v>
                </c:pt>
                <c:pt idx="89">
                  <c:v>306.01</c:v>
                </c:pt>
                <c:pt idx="90">
                  <c:v>365.81</c:v>
                </c:pt>
                <c:pt idx="91">
                  <c:v>1372</c:v>
                </c:pt>
                <c:pt idx="92">
                  <c:v>1150</c:v>
                </c:pt>
                <c:pt idx="93">
                  <c:v>249.41</c:v>
                </c:pt>
                <c:pt idx="94">
                  <c:v>333.1</c:v>
                </c:pt>
                <c:pt idx="95">
                  <c:v>915</c:v>
                </c:pt>
                <c:pt idx="96">
                  <c:v>970</c:v>
                </c:pt>
                <c:pt idx="97">
                  <c:v>433.21</c:v>
                </c:pt>
                <c:pt idx="98">
                  <c:v>411.6</c:v>
                </c:pt>
                <c:pt idx="99">
                  <c:v>839</c:v>
                </c:pt>
                <c:pt idx="100">
                  <c:v>1429</c:v>
                </c:pt>
                <c:pt idx="101">
                  <c:v>392</c:v>
                </c:pt>
                <c:pt idx="102">
                  <c:v>477.31</c:v>
                </c:pt>
                <c:pt idx="103">
                  <c:v>598</c:v>
                </c:pt>
                <c:pt idx="104">
                  <c:v>1557</c:v>
                </c:pt>
                <c:pt idx="105">
                  <c:v>439.88</c:v>
                </c:pt>
                <c:pt idx="106">
                  <c:v>382.22</c:v>
                </c:pt>
                <c:pt idx="107">
                  <c:v>932</c:v>
                </c:pt>
                <c:pt idx="108">
                  <c:v>1473</c:v>
                </c:pt>
                <c:pt idx="109">
                  <c:v>342.81</c:v>
                </c:pt>
                <c:pt idx="110">
                  <c:v>301.24</c:v>
                </c:pt>
                <c:pt idx="111">
                  <c:v>1389</c:v>
                </c:pt>
                <c:pt idx="112">
                  <c:v>406.07</c:v>
                </c:pt>
                <c:pt idx="113">
                  <c:v>190.2</c:v>
                </c:pt>
                <c:pt idx="114">
                  <c:v>239.57</c:v>
                </c:pt>
                <c:pt idx="115">
                  <c:v>695</c:v>
                </c:pt>
                <c:pt idx="116">
                  <c:v>1378</c:v>
                </c:pt>
                <c:pt idx="117">
                  <c:v>364.39</c:v>
                </c:pt>
                <c:pt idx="118">
                  <c:v>302.92</c:v>
                </c:pt>
                <c:pt idx="119">
                  <c:v>608</c:v>
                </c:pt>
                <c:pt idx="120">
                  <c:v>1558</c:v>
                </c:pt>
                <c:pt idx="121">
                  <c:v>268.36</c:v>
                </c:pt>
                <c:pt idx="122">
                  <c:v>298.79000000000002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A-43A0-8ED3-2B6E2257C5B8}"/>
            </c:ext>
          </c:extLst>
        </c:ser>
        <c:ser>
          <c:idx val="1"/>
          <c:order val="1"/>
          <c:tx>
            <c:strRef>
              <c:f>Chloride!$AE$2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Chloride!$AI$6:$AI$128</c:f>
                <c:numCache>
                  <c:formatCode>General</c:formatCode>
                  <c:ptCount val="123"/>
                  <c:pt idx="0">
                    <c:v>13.44</c:v>
                  </c:pt>
                  <c:pt idx="1">
                    <c:v>31.79</c:v>
                  </c:pt>
                  <c:pt idx="2">
                    <c:v>51.58</c:v>
                  </c:pt>
                  <c:pt idx="3">
                    <c:v>81.62</c:v>
                  </c:pt>
                  <c:pt idx="4">
                    <c:v>62.8</c:v>
                  </c:pt>
                  <c:pt idx="5">
                    <c:v>29.66</c:v>
                  </c:pt>
                  <c:pt idx="6">
                    <c:v>15.37</c:v>
                  </c:pt>
                  <c:pt idx="7">
                    <c:v>13.2</c:v>
                  </c:pt>
                  <c:pt idx="8">
                    <c:v>31.64</c:v>
                  </c:pt>
                  <c:pt idx="9">
                    <c:v>83.93</c:v>
                  </c:pt>
                  <c:pt idx="10">
                    <c:v>116.8</c:v>
                  </c:pt>
                  <c:pt idx="11">
                    <c:v>40.1</c:v>
                  </c:pt>
                  <c:pt idx="12">
                    <c:v>14.63</c:v>
                  </c:pt>
                  <c:pt idx="13">
                    <c:v>17.989999999999998</c:v>
                  </c:pt>
                  <c:pt idx="14">
                    <c:v>55.52</c:v>
                  </c:pt>
                  <c:pt idx="15">
                    <c:v>96.49</c:v>
                  </c:pt>
                  <c:pt idx="16">
                    <c:v>26.22</c:v>
                  </c:pt>
                  <c:pt idx="17">
                    <c:v>28.8</c:v>
                  </c:pt>
                  <c:pt idx="18">
                    <c:v>21.94</c:v>
                  </c:pt>
                  <c:pt idx="19">
                    <c:v>33.28</c:v>
                  </c:pt>
                  <c:pt idx="20">
                    <c:v>41.66</c:v>
                  </c:pt>
                  <c:pt idx="21">
                    <c:v>122.04</c:v>
                  </c:pt>
                  <c:pt idx="22">
                    <c:v>110.74</c:v>
                  </c:pt>
                  <c:pt idx="23">
                    <c:v>45.67</c:v>
                  </c:pt>
                  <c:pt idx="24">
                    <c:v>27.74</c:v>
                  </c:pt>
                  <c:pt idx="25">
                    <c:v>17.940000000000001</c:v>
                  </c:pt>
                  <c:pt idx="26">
                    <c:v>20.73</c:v>
                  </c:pt>
                  <c:pt idx="27">
                    <c:v>31.17</c:v>
                  </c:pt>
                  <c:pt idx="28">
                    <c:v>52.24</c:v>
                  </c:pt>
                  <c:pt idx="29">
                    <c:v>108</c:v>
                  </c:pt>
                  <c:pt idx="30">
                    <c:v>14.64</c:v>
                  </c:pt>
                  <c:pt idx="31">
                    <c:v>19.07</c:v>
                  </c:pt>
                  <c:pt idx="32">
                    <c:v>40.17</c:v>
                  </c:pt>
                  <c:pt idx="33">
                    <c:v>23.48</c:v>
                  </c:pt>
                  <c:pt idx="34">
                    <c:v>31.73</c:v>
                  </c:pt>
                  <c:pt idx="35">
                    <c:v>35.69</c:v>
                  </c:pt>
                  <c:pt idx="36">
                    <c:v>46.01</c:v>
                  </c:pt>
                  <c:pt idx="37">
                    <c:v>50.82</c:v>
                  </c:pt>
                  <c:pt idx="38">
                    <c:v>72.56</c:v>
                  </c:pt>
                  <c:pt idx="39">
                    <c:v>87.1</c:v>
                  </c:pt>
                  <c:pt idx="40">
                    <c:v>58.23</c:v>
                  </c:pt>
                  <c:pt idx="41">
                    <c:v>41.63</c:v>
                  </c:pt>
                  <c:pt idx="42">
                    <c:v>55.02</c:v>
                  </c:pt>
                  <c:pt idx="43">
                    <c:v>44</c:v>
                  </c:pt>
                  <c:pt idx="44">
                    <c:v>30.95</c:v>
                  </c:pt>
                  <c:pt idx="45">
                    <c:v>31.68</c:v>
                  </c:pt>
                  <c:pt idx="46">
                    <c:v>34.74</c:v>
                  </c:pt>
                  <c:pt idx="47">
                    <c:v>35.08</c:v>
                  </c:pt>
                  <c:pt idx="48">
                    <c:v>47.36</c:v>
                  </c:pt>
                  <c:pt idx="49">
                    <c:v>71</c:v>
                  </c:pt>
                  <c:pt idx="50">
                    <c:v>62</c:v>
                  </c:pt>
                  <c:pt idx="51">
                    <c:v>39.85</c:v>
                  </c:pt>
                  <c:pt idx="52">
                    <c:v>17.760000000000002</c:v>
                  </c:pt>
                  <c:pt idx="53">
                    <c:v>14.26</c:v>
                  </c:pt>
                  <c:pt idx="54">
                    <c:v>16.13</c:v>
                  </c:pt>
                  <c:pt idx="55">
                    <c:v>24.89</c:v>
                  </c:pt>
                  <c:pt idx="56">
                    <c:v>35.049999999999997</c:v>
                  </c:pt>
                  <c:pt idx="57">
                    <c:v>37.44</c:v>
                  </c:pt>
                  <c:pt idx="58">
                    <c:v>62.13</c:v>
                  </c:pt>
                  <c:pt idx="59">
                    <c:v>41.75</c:v>
                  </c:pt>
                  <c:pt idx="60">
                    <c:v>18.809999999999999</c:v>
                  </c:pt>
                  <c:pt idx="61">
                    <c:v>20.92</c:v>
                  </c:pt>
                  <c:pt idx="62">
                    <c:v>55.03</c:v>
                  </c:pt>
                  <c:pt idx="63">
                    <c:v>104</c:v>
                  </c:pt>
                  <c:pt idx="64">
                    <c:v>33.729999999999997</c:v>
                  </c:pt>
                  <c:pt idx="65">
                    <c:v>21.69</c:v>
                  </c:pt>
                  <c:pt idx="66">
                    <c:v>15.26</c:v>
                  </c:pt>
                  <c:pt idx="67">
                    <c:v>15.37</c:v>
                  </c:pt>
                  <c:pt idx="68">
                    <c:v>21.22</c:v>
                  </c:pt>
                  <c:pt idx="69">
                    <c:v>21.56</c:v>
                  </c:pt>
                  <c:pt idx="70">
                    <c:v>34.68</c:v>
                  </c:pt>
                  <c:pt idx="71">
                    <c:v>74.73</c:v>
                  </c:pt>
                  <c:pt idx="72">
                    <c:v>79</c:v>
                  </c:pt>
                  <c:pt idx="73">
                    <c:v>55.27</c:v>
                  </c:pt>
                  <c:pt idx="74">
                    <c:v>25.55</c:v>
                  </c:pt>
                  <c:pt idx="75">
                    <c:v>14.05</c:v>
                  </c:pt>
                  <c:pt idx="76">
                    <c:v>14.23</c:v>
                  </c:pt>
                  <c:pt idx="77">
                    <c:v>23.38</c:v>
                  </c:pt>
                  <c:pt idx="78">
                    <c:v>35.520000000000003</c:v>
                  </c:pt>
                  <c:pt idx="79">
                    <c:v>51.94</c:v>
                  </c:pt>
                  <c:pt idx="80">
                    <c:v>54.12</c:v>
                  </c:pt>
                  <c:pt idx="81">
                    <c:v>15.78</c:v>
                  </c:pt>
                  <c:pt idx="82">
                    <c:v>26.5</c:v>
                  </c:pt>
                  <c:pt idx="83">
                    <c:v>34.89</c:v>
                  </c:pt>
                  <c:pt idx="84">
                    <c:v>35.93</c:v>
                  </c:pt>
                  <c:pt idx="85">
                    <c:v>76</c:v>
                  </c:pt>
                  <c:pt idx="86">
                    <c:v>43.92</c:v>
                  </c:pt>
                  <c:pt idx="87">
                    <c:v>27.4</c:v>
                  </c:pt>
                  <c:pt idx="88">
                    <c:v>14.03</c:v>
                  </c:pt>
                  <c:pt idx="89">
                    <c:v>25.17</c:v>
                  </c:pt>
                  <c:pt idx="90">
                    <c:v>40.68</c:v>
                  </c:pt>
                  <c:pt idx="91">
                    <c:v>89</c:v>
                  </c:pt>
                  <c:pt idx="92">
                    <c:v>82</c:v>
                  </c:pt>
                  <c:pt idx="93">
                    <c:v>20.34</c:v>
                  </c:pt>
                  <c:pt idx="94">
                    <c:v>24.56</c:v>
                  </c:pt>
                  <c:pt idx="95">
                    <c:v>61.24</c:v>
                  </c:pt>
                  <c:pt idx="96">
                    <c:v>67.930000000000007</c:v>
                  </c:pt>
                  <c:pt idx="97">
                    <c:v>32.99</c:v>
                  </c:pt>
                  <c:pt idx="98">
                    <c:v>35.729999999999997</c:v>
                  </c:pt>
                  <c:pt idx="99">
                    <c:v>63.03</c:v>
                  </c:pt>
                  <c:pt idx="100">
                    <c:v>108</c:v>
                  </c:pt>
                  <c:pt idx="101">
                    <c:v>30.69</c:v>
                  </c:pt>
                  <c:pt idx="102">
                    <c:v>43.62</c:v>
                  </c:pt>
                  <c:pt idx="103">
                    <c:v>47.05</c:v>
                  </c:pt>
                  <c:pt idx="104">
                    <c:v>113</c:v>
                  </c:pt>
                  <c:pt idx="105">
                    <c:v>32.869999999999997</c:v>
                  </c:pt>
                  <c:pt idx="106">
                    <c:v>29.01</c:v>
                  </c:pt>
                  <c:pt idx="107">
                    <c:v>61.28</c:v>
                  </c:pt>
                  <c:pt idx="108">
                    <c:v>174</c:v>
                  </c:pt>
                  <c:pt idx="109">
                    <c:v>25.8</c:v>
                  </c:pt>
                  <c:pt idx="110">
                    <c:v>25.32</c:v>
                  </c:pt>
                  <c:pt idx="111">
                    <c:v>100</c:v>
                  </c:pt>
                  <c:pt idx="112">
                    <c:v>31.49</c:v>
                  </c:pt>
                  <c:pt idx="113">
                    <c:v>15.82</c:v>
                  </c:pt>
                  <c:pt idx="114">
                    <c:v>19.600000000000001</c:v>
                  </c:pt>
                  <c:pt idx="115">
                    <c:v>51.27</c:v>
                  </c:pt>
                  <c:pt idx="116">
                    <c:v>115</c:v>
                  </c:pt>
                  <c:pt idx="117">
                    <c:v>28.35</c:v>
                  </c:pt>
                  <c:pt idx="118">
                    <c:v>24.44</c:v>
                  </c:pt>
                  <c:pt idx="119">
                    <c:v>52.79</c:v>
                  </c:pt>
                  <c:pt idx="120">
                    <c:v>205</c:v>
                  </c:pt>
                  <c:pt idx="121">
                    <c:v>20.62</c:v>
                  </c:pt>
                  <c:pt idx="122">
                    <c:v>22.41</c:v>
                  </c:pt>
                </c:numCache>
              </c:numRef>
            </c:plus>
            <c:minus>
              <c:numRef>
                <c:f>Chloride!$AI$6:$AI$128</c:f>
                <c:numCache>
                  <c:formatCode>General</c:formatCode>
                  <c:ptCount val="123"/>
                  <c:pt idx="0">
                    <c:v>13.44</c:v>
                  </c:pt>
                  <c:pt idx="1">
                    <c:v>31.79</c:v>
                  </c:pt>
                  <c:pt idx="2">
                    <c:v>51.58</c:v>
                  </c:pt>
                  <c:pt idx="3">
                    <c:v>81.62</c:v>
                  </c:pt>
                  <c:pt idx="4">
                    <c:v>62.8</c:v>
                  </c:pt>
                  <c:pt idx="5">
                    <c:v>29.66</c:v>
                  </c:pt>
                  <c:pt idx="6">
                    <c:v>15.37</c:v>
                  </c:pt>
                  <c:pt idx="7">
                    <c:v>13.2</c:v>
                  </c:pt>
                  <c:pt idx="8">
                    <c:v>31.64</c:v>
                  </c:pt>
                  <c:pt idx="9">
                    <c:v>83.93</c:v>
                  </c:pt>
                  <c:pt idx="10">
                    <c:v>116.8</c:v>
                  </c:pt>
                  <c:pt idx="11">
                    <c:v>40.1</c:v>
                  </c:pt>
                  <c:pt idx="12">
                    <c:v>14.63</c:v>
                  </c:pt>
                  <c:pt idx="13">
                    <c:v>17.989999999999998</c:v>
                  </c:pt>
                  <c:pt idx="14">
                    <c:v>55.52</c:v>
                  </c:pt>
                  <c:pt idx="15">
                    <c:v>96.49</c:v>
                  </c:pt>
                  <c:pt idx="16">
                    <c:v>26.22</c:v>
                  </c:pt>
                  <c:pt idx="17">
                    <c:v>28.8</c:v>
                  </c:pt>
                  <c:pt idx="18">
                    <c:v>21.94</c:v>
                  </c:pt>
                  <c:pt idx="19">
                    <c:v>33.28</c:v>
                  </c:pt>
                  <c:pt idx="20">
                    <c:v>41.66</c:v>
                  </c:pt>
                  <c:pt idx="21">
                    <c:v>122.04</c:v>
                  </c:pt>
                  <c:pt idx="22">
                    <c:v>110.74</c:v>
                  </c:pt>
                  <c:pt idx="23">
                    <c:v>45.67</c:v>
                  </c:pt>
                  <c:pt idx="24">
                    <c:v>27.74</c:v>
                  </c:pt>
                  <c:pt idx="25">
                    <c:v>17.940000000000001</c:v>
                  </c:pt>
                  <c:pt idx="26">
                    <c:v>20.73</c:v>
                  </c:pt>
                  <c:pt idx="27">
                    <c:v>31.17</c:v>
                  </c:pt>
                  <c:pt idx="28">
                    <c:v>52.24</c:v>
                  </c:pt>
                  <c:pt idx="29">
                    <c:v>108</c:v>
                  </c:pt>
                  <c:pt idx="30">
                    <c:v>14.64</c:v>
                  </c:pt>
                  <c:pt idx="31">
                    <c:v>19.07</c:v>
                  </c:pt>
                  <c:pt idx="32">
                    <c:v>40.17</c:v>
                  </c:pt>
                  <c:pt idx="33">
                    <c:v>23.48</c:v>
                  </c:pt>
                  <c:pt idx="34">
                    <c:v>31.73</c:v>
                  </c:pt>
                  <c:pt idx="35">
                    <c:v>35.69</c:v>
                  </c:pt>
                  <c:pt idx="36">
                    <c:v>46.01</c:v>
                  </c:pt>
                  <c:pt idx="37">
                    <c:v>50.82</c:v>
                  </c:pt>
                  <c:pt idx="38">
                    <c:v>72.56</c:v>
                  </c:pt>
                  <c:pt idx="39">
                    <c:v>87.1</c:v>
                  </c:pt>
                  <c:pt idx="40">
                    <c:v>58.23</c:v>
                  </c:pt>
                  <c:pt idx="41">
                    <c:v>41.63</c:v>
                  </c:pt>
                  <c:pt idx="42">
                    <c:v>55.02</c:v>
                  </c:pt>
                  <c:pt idx="43">
                    <c:v>44</c:v>
                  </c:pt>
                  <c:pt idx="44">
                    <c:v>30.95</c:v>
                  </c:pt>
                  <c:pt idx="45">
                    <c:v>31.68</c:v>
                  </c:pt>
                  <c:pt idx="46">
                    <c:v>34.74</c:v>
                  </c:pt>
                  <c:pt idx="47">
                    <c:v>35.08</c:v>
                  </c:pt>
                  <c:pt idx="48">
                    <c:v>47.36</c:v>
                  </c:pt>
                  <c:pt idx="49">
                    <c:v>71</c:v>
                  </c:pt>
                  <c:pt idx="50">
                    <c:v>62</c:v>
                  </c:pt>
                  <c:pt idx="51">
                    <c:v>39.85</c:v>
                  </c:pt>
                  <c:pt idx="52">
                    <c:v>17.760000000000002</c:v>
                  </c:pt>
                  <c:pt idx="53">
                    <c:v>14.26</c:v>
                  </c:pt>
                  <c:pt idx="54">
                    <c:v>16.13</c:v>
                  </c:pt>
                  <c:pt idx="55">
                    <c:v>24.89</c:v>
                  </c:pt>
                  <c:pt idx="56">
                    <c:v>35.049999999999997</c:v>
                  </c:pt>
                  <c:pt idx="57">
                    <c:v>37.44</c:v>
                  </c:pt>
                  <c:pt idx="58">
                    <c:v>62.13</c:v>
                  </c:pt>
                  <c:pt idx="59">
                    <c:v>41.75</c:v>
                  </c:pt>
                  <c:pt idx="60">
                    <c:v>18.809999999999999</c:v>
                  </c:pt>
                  <c:pt idx="61">
                    <c:v>20.92</c:v>
                  </c:pt>
                  <c:pt idx="62">
                    <c:v>55.03</c:v>
                  </c:pt>
                  <c:pt idx="63">
                    <c:v>104</c:v>
                  </c:pt>
                  <c:pt idx="64">
                    <c:v>33.729999999999997</c:v>
                  </c:pt>
                  <c:pt idx="65">
                    <c:v>21.69</c:v>
                  </c:pt>
                  <c:pt idx="66">
                    <c:v>15.26</c:v>
                  </c:pt>
                  <c:pt idx="67">
                    <c:v>15.37</c:v>
                  </c:pt>
                  <c:pt idx="68">
                    <c:v>21.22</c:v>
                  </c:pt>
                  <c:pt idx="69">
                    <c:v>21.56</c:v>
                  </c:pt>
                  <c:pt idx="70">
                    <c:v>34.68</c:v>
                  </c:pt>
                  <c:pt idx="71">
                    <c:v>74.73</c:v>
                  </c:pt>
                  <c:pt idx="72">
                    <c:v>79</c:v>
                  </c:pt>
                  <c:pt idx="73">
                    <c:v>55.27</c:v>
                  </c:pt>
                  <c:pt idx="74">
                    <c:v>25.55</c:v>
                  </c:pt>
                  <c:pt idx="75">
                    <c:v>14.05</c:v>
                  </c:pt>
                  <c:pt idx="76">
                    <c:v>14.23</c:v>
                  </c:pt>
                  <c:pt idx="77">
                    <c:v>23.38</c:v>
                  </c:pt>
                  <c:pt idx="78">
                    <c:v>35.520000000000003</c:v>
                  </c:pt>
                  <c:pt idx="79">
                    <c:v>51.94</c:v>
                  </c:pt>
                  <c:pt idx="80">
                    <c:v>54.12</c:v>
                  </c:pt>
                  <c:pt idx="81">
                    <c:v>15.78</c:v>
                  </c:pt>
                  <c:pt idx="82">
                    <c:v>26.5</c:v>
                  </c:pt>
                  <c:pt idx="83">
                    <c:v>34.89</c:v>
                  </c:pt>
                  <c:pt idx="84">
                    <c:v>35.93</c:v>
                  </c:pt>
                  <c:pt idx="85">
                    <c:v>76</c:v>
                  </c:pt>
                  <c:pt idx="86">
                    <c:v>43.92</c:v>
                  </c:pt>
                  <c:pt idx="87">
                    <c:v>27.4</c:v>
                  </c:pt>
                  <c:pt idx="88">
                    <c:v>14.03</c:v>
                  </c:pt>
                  <c:pt idx="89">
                    <c:v>25.17</c:v>
                  </c:pt>
                  <c:pt idx="90">
                    <c:v>40.68</c:v>
                  </c:pt>
                  <c:pt idx="91">
                    <c:v>89</c:v>
                  </c:pt>
                  <c:pt idx="92">
                    <c:v>82</c:v>
                  </c:pt>
                  <c:pt idx="93">
                    <c:v>20.34</c:v>
                  </c:pt>
                  <c:pt idx="94">
                    <c:v>24.56</c:v>
                  </c:pt>
                  <c:pt idx="95">
                    <c:v>61.24</c:v>
                  </c:pt>
                  <c:pt idx="96">
                    <c:v>67.930000000000007</c:v>
                  </c:pt>
                  <c:pt idx="97">
                    <c:v>32.99</c:v>
                  </c:pt>
                  <c:pt idx="98">
                    <c:v>35.729999999999997</c:v>
                  </c:pt>
                  <c:pt idx="99">
                    <c:v>63.03</c:v>
                  </c:pt>
                  <c:pt idx="100">
                    <c:v>108</c:v>
                  </c:pt>
                  <c:pt idx="101">
                    <c:v>30.69</c:v>
                  </c:pt>
                  <c:pt idx="102">
                    <c:v>43.62</c:v>
                  </c:pt>
                  <c:pt idx="103">
                    <c:v>47.05</c:v>
                  </c:pt>
                  <c:pt idx="104">
                    <c:v>113</c:v>
                  </c:pt>
                  <c:pt idx="105">
                    <c:v>32.869999999999997</c:v>
                  </c:pt>
                  <c:pt idx="106">
                    <c:v>29.01</c:v>
                  </c:pt>
                  <c:pt idx="107">
                    <c:v>61.28</c:v>
                  </c:pt>
                  <c:pt idx="108">
                    <c:v>174</c:v>
                  </c:pt>
                  <c:pt idx="109">
                    <c:v>25.8</c:v>
                  </c:pt>
                  <c:pt idx="110">
                    <c:v>25.32</c:v>
                  </c:pt>
                  <c:pt idx="111">
                    <c:v>100</c:v>
                  </c:pt>
                  <c:pt idx="112">
                    <c:v>31.49</c:v>
                  </c:pt>
                  <c:pt idx="113">
                    <c:v>15.82</c:v>
                  </c:pt>
                  <c:pt idx="114">
                    <c:v>19.600000000000001</c:v>
                  </c:pt>
                  <c:pt idx="115">
                    <c:v>51.27</c:v>
                  </c:pt>
                  <c:pt idx="116">
                    <c:v>115</c:v>
                  </c:pt>
                  <c:pt idx="117">
                    <c:v>28.35</c:v>
                  </c:pt>
                  <c:pt idx="118">
                    <c:v>24.44</c:v>
                  </c:pt>
                  <c:pt idx="119">
                    <c:v>52.79</c:v>
                  </c:pt>
                  <c:pt idx="120">
                    <c:v>205</c:v>
                  </c:pt>
                  <c:pt idx="121">
                    <c:v>20.62</c:v>
                  </c:pt>
                  <c:pt idx="122">
                    <c:v>22.41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Chloride!$AH$6:$AH$128</c:f>
              <c:numCache>
                <c:formatCode>General</c:formatCode>
                <c:ptCount val="123"/>
                <c:pt idx="0">
                  <c:v>127.78</c:v>
                </c:pt>
                <c:pt idx="1">
                  <c:v>208.63</c:v>
                </c:pt>
                <c:pt idx="2">
                  <c:v>480.07</c:v>
                </c:pt>
                <c:pt idx="3">
                  <c:v>897.13</c:v>
                </c:pt>
                <c:pt idx="4">
                  <c:v>701.39</c:v>
                </c:pt>
                <c:pt idx="5">
                  <c:v>288.62</c:v>
                </c:pt>
                <c:pt idx="6">
                  <c:v>157.79</c:v>
                </c:pt>
                <c:pt idx="7">
                  <c:v>130.27000000000001</c:v>
                </c:pt>
                <c:pt idx="8">
                  <c:v>212.53</c:v>
                </c:pt>
                <c:pt idx="9">
                  <c:v>910.72</c:v>
                </c:pt>
                <c:pt idx="10">
                  <c:v>886.45</c:v>
                </c:pt>
                <c:pt idx="11">
                  <c:v>420.9</c:v>
                </c:pt>
                <c:pt idx="12">
                  <c:v>157.72999999999999</c:v>
                </c:pt>
                <c:pt idx="13">
                  <c:v>187.98</c:v>
                </c:pt>
                <c:pt idx="14">
                  <c:v>655.35</c:v>
                </c:pt>
                <c:pt idx="15">
                  <c:v>977.93</c:v>
                </c:pt>
                <c:pt idx="16">
                  <c:v>270.62</c:v>
                </c:pt>
                <c:pt idx="17">
                  <c:v>292.35000000000002</c:v>
                </c:pt>
                <c:pt idx="18">
                  <c:v>237.59</c:v>
                </c:pt>
                <c:pt idx="19">
                  <c:v>276.38</c:v>
                </c:pt>
                <c:pt idx="20">
                  <c:v>403.68</c:v>
                </c:pt>
                <c:pt idx="21">
                  <c:v>884.11</c:v>
                </c:pt>
                <c:pt idx="22">
                  <c:v>787.98</c:v>
                </c:pt>
                <c:pt idx="23">
                  <c:v>489.7</c:v>
                </c:pt>
                <c:pt idx="24">
                  <c:v>295.77</c:v>
                </c:pt>
                <c:pt idx="25">
                  <c:v>214.26</c:v>
                </c:pt>
                <c:pt idx="26">
                  <c:v>210.1</c:v>
                </c:pt>
                <c:pt idx="27">
                  <c:v>254.2</c:v>
                </c:pt>
                <c:pt idx="28">
                  <c:v>543.02</c:v>
                </c:pt>
                <c:pt idx="29">
                  <c:v>1165</c:v>
                </c:pt>
                <c:pt idx="30">
                  <c:v>131.65</c:v>
                </c:pt>
                <c:pt idx="31">
                  <c:v>228.3</c:v>
                </c:pt>
                <c:pt idx="32">
                  <c:v>384.18</c:v>
                </c:pt>
                <c:pt idx="33">
                  <c:v>261.88</c:v>
                </c:pt>
                <c:pt idx="34">
                  <c:v>263.89</c:v>
                </c:pt>
                <c:pt idx="35">
                  <c:v>272.51</c:v>
                </c:pt>
                <c:pt idx="36">
                  <c:v>460.1</c:v>
                </c:pt>
                <c:pt idx="37">
                  <c:v>579.41999999999996</c:v>
                </c:pt>
                <c:pt idx="38">
                  <c:v>997.9</c:v>
                </c:pt>
                <c:pt idx="39">
                  <c:v>947.01</c:v>
                </c:pt>
                <c:pt idx="40">
                  <c:v>697.09</c:v>
                </c:pt>
                <c:pt idx="41">
                  <c:v>465</c:v>
                </c:pt>
                <c:pt idx="42">
                  <c:v>502.63</c:v>
                </c:pt>
                <c:pt idx="43">
                  <c:v>413.42</c:v>
                </c:pt>
                <c:pt idx="44">
                  <c:v>328.67</c:v>
                </c:pt>
                <c:pt idx="45">
                  <c:v>315.01</c:v>
                </c:pt>
                <c:pt idx="46">
                  <c:v>264.38</c:v>
                </c:pt>
                <c:pt idx="47">
                  <c:v>260.37</c:v>
                </c:pt>
                <c:pt idx="48">
                  <c:v>543.49</c:v>
                </c:pt>
                <c:pt idx="49">
                  <c:v>1017</c:v>
                </c:pt>
                <c:pt idx="50">
                  <c:v>876.76</c:v>
                </c:pt>
                <c:pt idx="51">
                  <c:v>524.65</c:v>
                </c:pt>
                <c:pt idx="52">
                  <c:v>212.54</c:v>
                </c:pt>
                <c:pt idx="53">
                  <c:v>190.32</c:v>
                </c:pt>
                <c:pt idx="54">
                  <c:v>217.69</c:v>
                </c:pt>
                <c:pt idx="55">
                  <c:v>293.55</c:v>
                </c:pt>
                <c:pt idx="56">
                  <c:v>259.66000000000003</c:v>
                </c:pt>
                <c:pt idx="57">
                  <c:v>405.22</c:v>
                </c:pt>
                <c:pt idx="58">
                  <c:v>944.76</c:v>
                </c:pt>
                <c:pt idx="59">
                  <c:v>481</c:v>
                </c:pt>
                <c:pt idx="60">
                  <c:v>254.06</c:v>
                </c:pt>
                <c:pt idx="61">
                  <c:v>232.68</c:v>
                </c:pt>
                <c:pt idx="62">
                  <c:v>677.31</c:v>
                </c:pt>
                <c:pt idx="63">
                  <c:v>1199</c:v>
                </c:pt>
                <c:pt idx="64">
                  <c:v>431.71</c:v>
                </c:pt>
                <c:pt idx="65">
                  <c:v>239.02</c:v>
                </c:pt>
                <c:pt idx="66">
                  <c:v>150.30000000000001</c:v>
                </c:pt>
                <c:pt idx="67">
                  <c:v>210.64</c:v>
                </c:pt>
                <c:pt idx="68">
                  <c:v>278.52999999999997</c:v>
                </c:pt>
                <c:pt idx="69">
                  <c:v>245.11</c:v>
                </c:pt>
                <c:pt idx="70">
                  <c:v>230.43</c:v>
                </c:pt>
                <c:pt idx="71">
                  <c:v>987.1</c:v>
                </c:pt>
                <c:pt idx="72">
                  <c:v>1139</c:v>
                </c:pt>
                <c:pt idx="73">
                  <c:v>856.61</c:v>
                </c:pt>
                <c:pt idx="74">
                  <c:v>325.04000000000002</c:v>
                </c:pt>
                <c:pt idx="75">
                  <c:v>177.37</c:v>
                </c:pt>
                <c:pt idx="76">
                  <c:v>157.6</c:v>
                </c:pt>
                <c:pt idx="77">
                  <c:v>192.64</c:v>
                </c:pt>
                <c:pt idx="78">
                  <c:v>311.99</c:v>
                </c:pt>
                <c:pt idx="79">
                  <c:v>648.64</c:v>
                </c:pt>
                <c:pt idx="80">
                  <c:v>809.73</c:v>
                </c:pt>
                <c:pt idx="81">
                  <c:v>113.93</c:v>
                </c:pt>
                <c:pt idx="82">
                  <c:v>315.17</c:v>
                </c:pt>
                <c:pt idx="83">
                  <c:v>303.27</c:v>
                </c:pt>
                <c:pt idx="84">
                  <c:v>301.63</c:v>
                </c:pt>
                <c:pt idx="85">
                  <c:v>1132</c:v>
                </c:pt>
                <c:pt idx="86">
                  <c:v>677.59</c:v>
                </c:pt>
                <c:pt idx="87">
                  <c:v>345.2</c:v>
                </c:pt>
                <c:pt idx="88">
                  <c:v>163.66999999999999</c:v>
                </c:pt>
                <c:pt idx="89">
                  <c:v>306.02999999999997</c:v>
                </c:pt>
                <c:pt idx="90">
                  <c:v>365.82</c:v>
                </c:pt>
                <c:pt idx="91">
                  <c:v>1372</c:v>
                </c:pt>
                <c:pt idx="92">
                  <c:v>1150</c:v>
                </c:pt>
                <c:pt idx="93">
                  <c:v>249.42</c:v>
                </c:pt>
                <c:pt idx="94">
                  <c:v>333.12</c:v>
                </c:pt>
                <c:pt idx="95">
                  <c:v>915.38</c:v>
                </c:pt>
                <c:pt idx="96">
                  <c:v>970.39</c:v>
                </c:pt>
                <c:pt idx="97">
                  <c:v>433.23</c:v>
                </c:pt>
                <c:pt idx="98">
                  <c:v>411.62</c:v>
                </c:pt>
                <c:pt idx="99">
                  <c:v>838.76</c:v>
                </c:pt>
                <c:pt idx="100">
                  <c:v>1429</c:v>
                </c:pt>
                <c:pt idx="101">
                  <c:v>392.02</c:v>
                </c:pt>
                <c:pt idx="102">
                  <c:v>477.34</c:v>
                </c:pt>
                <c:pt idx="103">
                  <c:v>598.09</c:v>
                </c:pt>
                <c:pt idx="104">
                  <c:v>1557</c:v>
                </c:pt>
                <c:pt idx="105">
                  <c:v>439.9</c:v>
                </c:pt>
                <c:pt idx="106">
                  <c:v>382.24</c:v>
                </c:pt>
                <c:pt idx="107">
                  <c:v>932.03</c:v>
                </c:pt>
                <c:pt idx="108">
                  <c:v>1473</c:v>
                </c:pt>
                <c:pt idx="109">
                  <c:v>342.83</c:v>
                </c:pt>
                <c:pt idx="110">
                  <c:v>301.25</c:v>
                </c:pt>
                <c:pt idx="111">
                  <c:v>1389</c:v>
                </c:pt>
                <c:pt idx="112">
                  <c:v>406.1</c:v>
                </c:pt>
                <c:pt idx="113">
                  <c:v>190.21</c:v>
                </c:pt>
                <c:pt idx="114">
                  <c:v>239.58</c:v>
                </c:pt>
                <c:pt idx="115">
                  <c:v>695.39</c:v>
                </c:pt>
                <c:pt idx="116">
                  <c:v>1378</c:v>
                </c:pt>
                <c:pt idx="117">
                  <c:v>364.42</c:v>
                </c:pt>
                <c:pt idx="118">
                  <c:v>302.93</c:v>
                </c:pt>
                <c:pt idx="119">
                  <c:v>608.11</c:v>
                </c:pt>
                <c:pt idx="120">
                  <c:v>1558</c:v>
                </c:pt>
                <c:pt idx="121">
                  <c:v>268.37</c:v>
                </c:pt>
                <c:pt idx="122">
                  <c:v>298.8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A-43A0-8ED3-2B6E2257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Calcium!$AC$6:$AC$128</c:f>
                <c:numCache>
                  <c:formatCode>General</c:formatCode>
                  <c:ptCount val="123"/>
                  <c:pt idx="0">
                    <c:v>1648</c:v>
                  </c:pt>
                  <c:pt idx="1">
                    <c:v>1520</c:v>
                  </c:pt>
                  <c:pt idx="2">
                    <c:v>2419</c:v>
                  </c:pt>
                  <c:pt idx="3">
                    <c:v>4476</c:v>
                  </c:pt>
                  <c:pt idx="4">
                    <c:v>4468</c:v>
                  </c:pt>
                  <c:pt idx="5">
                    <c:v>2504</c:v>
                  </c:pt>
                  <c:pt idx="6">
                    <c:v>1687</c:v>
                  </c:pt>
                  <c:pt idx="7">
                    <c:v>1423</c:v>
                  </c:pt>
                  <c:pt idx="8">
                    <c:v>1343</c:v>
                  </c:pt>
                  <c:pt idx="9">
                    <c:v>4299</c:v>
                  </c:pt>
                  <c:pt idx="10">
                    <c:v>6922</c:v>
                  </c:pt>
                  <c:pt idx="11">
                    <c:v>2751</c:v>
                  </c:pt>
                  <c:pt idx="12">
                    <c:v>1282</c:v>
                  </c:pt>
                  <c:pt idx="13">
                    <c:v>1327</c:v>
                  </c:pt>
                  <c:pt idx="14">
                    <c:v>2285</c:v>
                  </c:pt>
                  <c:pt idx="15">
                    <c:v>4476</c:v>
                  </c:pt>
                  <c:pt idx="16">
                    <c:v>1679</c:v>
                  </c:pt>
                  <c:pt idx="17">
                    <c:v>1806</c:v>
                  </c:pt>
                  <c:pt idx="18">
                    <c:v>1317</c:v>
                  </c:pt>
                  <c:pt idx="19">
                    <c:v>1201</c:v>
                  </c:pt>
                  <c:pt idx="20">
                    <c:v>1303</c:v>
                  </c:pt>
                  <c:pt idx="21">
                    <c:v>6347</c:v>
                  </c:pt>
                  <c:pt idx="22">
                    <c:v>6384</c:v>
                  </c:pt>
                  <c:pt idx="23">
                    <c:v>2384</c:v>
                  </c:pt>
                  <c:pt idx="24">
                    <c:v>1627</c:v>
                  </c:pt>
                  <c:pt idx="25">
                    <c:v>1115</c:v>
                  </c:pt>
                  <c:pt idx="26">
                    <c:v>1014</c:v>
                  </c:pt>
                  <c:pt idx="27">
                    <c:v>1053</c:v>
                  </c:pt>
                  <c:pt idx="28">
                    <c:v>1395</c:v>
                  </c:pt>
                  <c:pt idx="29">
                    <c:v>3599</c:v>
                  </c:pt>
                  <c:pt idx="30">
                    <c:v>1013</c:v>
                  </c:pt>
                  <c:pt idx="31">
                    <c:v>1112</c:v>
                  </c:pt>
                  <c:pt idx="32">
                    <c:v>1841</c:v>
                  </c:pt>
                  <c:pt idx="33">
                    <c:v>1055</c:v>
                  </c:pt>
                  <c:pt idx="34">
                    <c:v>969</c:v>
                  </c:pt>
                  <c:pt idx="35">
                    <c:v>947</c:v>
                  </c:pt>
                  <c:pt idx="36">
                    <c:v>1094</c:v>
                  </c:pt>
                  <c:pt idx="37">
                    <c:v>1342</c:v>
                  </c:pt>
                  <c:pt idx="38">
                    <c:v>2053</c:v>
                  </c:pt>
                  <c:pt idx="39">
                    <c:v>3208</c:v>
                  </c:pt>
                  <c:pt idx="40">
                    <c:v>2368</c:v>
                  </c:pt>
                  <c:pt idx="41">
                    <c:v>1779</c:v>
                  </c:pt>
                  <c:pt idx="42">
                    <c:v>2303</c:v>
                  </c:pt>
                  <c:pt idx="43">
                    <c:v>1810</c:v>
                  </c:pt>
                  <c:pt idx="44">
                    <c:v>1198</c:v>
                  </c:pt>
                  <c:pt idx="45">
                    <c:v>1046</c:v>
                  </c:pt>
                  <c:pt idx="46">
                    <c:v>919</c:v>
                  </c:pt>
                  <c:pt idx="47">
                    <c:v>894</c:v>
                  </c:pt>
                  <c:pt idx="48">
                    <c:v>1155</c:v>
                  </c:pt>
                  <c:pt idx="49">
                    <c:v>1895</c:v>
                  </c:pt>
                  <c:pt idx="50">
                    <c:v>1916</c:v>
                  </c:pt>
                  <c:pt idx="51">
                    <c:v>1468</c:v>
                  </c:pt>
                  <c:pt idx="52">
                    <c:v>941</c:v>
                  </c:pt>
                  <c:pt idx="53">
                    <c:v>790</c:v>
                  </c:pt>
                  <c:pt idx="54">
                    <c:v>833</c:v>
                  </c:pt>
                  <c:pt idx="55">
                    <c:v>1028</c:v>
                  </c:pt>
                  <c:pt idx="56">
                    <c:v>898</c:v>
                  </c:pt>
                  <c:pt idx="57">
                    <c:v>899</c:v>
                  </c:pt>
                  <c:pt idx="58">
                    <c:v>1735</c:v>
                  </c:pt>
                  <c:pt idx="59">
                    <c:v>1642</c:v>
                  </c:pt>
                  <c:pt idx="60">
                    <c:v>898</c:v>
                  </c:pt>
                  <c:pt idx="61">
                    <c:v>837</c:v>
                  </c:pt>
                  <c:pt idx="62">
                    <c:v>1258</c:v>
                  </c:pt>
                  <c:pt idx="63">
                    <c:v>3173</c:v>
                  </c:pt>
                  <c:pt idx="64">
                    <c:v>1174</c:v>
                  </c:pt>
                  <c:pt idx="65">
                    <c:v>970</c:v>
                  </c:pt>
                  <c:pt idx="66">
                    <c:v>871</c:v>
                  </c:pt>
                  <c:pt idx="67">
                    <c:v>821</c:v>
                  </c:pt>
                  <c:pt idx="68">
                    <c:v>933</c:v>
                  </c:pt>
                  <c:pt idx="69">
                    <c:v>858</c:v>
                  </c:pt>
                  <c:pt idx="70">
                    <c:v>897</c:v>
                  </c:pt>
                  <c:pt idx="71">
                    <c:v>1768</c:v>
                  </c:pt>
                  <c:pt idx="72">
                    <c:v>2381</c:v>
                  </c:pt>
                  <c:pt idx="73">
                    <c:v>1809</c:v>
                  </c:pt>
                  <c:pt idx="74">
                    <c:v>1123</c:v>
                  </c:pt>
                  <c:pt idx="75">
                    <c:v>808</c:v>
                  </c:pt>
                  <c:pt idx="76">
                    <c:v>775</c:v>
                  </c:pt>
                  <c:pt idx="77">
                    <c:v>898</c:v>
                  </c:pt>
                  <c:pt idx="78">
                    <c:v>857</c:v>
                  </c:pt>
                  <c:pt idx="79">
                    <c:v>1199</c:v>
                  </c:pt>
                  <c:pt idx="80">
                    <c:v>1482</c:v>
                  </c:pt>
                  <c:pt idx="81">
                    <c:v>923</c:v>
                  </c:pt>
                  <c:pt idx="82">
                    <c:v>1015</c:v>
                  </c:pt>
                  <c:pt idx="83">
                    <c:v>959</c:v>
                  </c:pt>
                  <c:pt idx="84">
                    <c:v>879</c:v>
                  </c:pt>
                  <c:pt idx="85">
                    <c:v>2472</c:v>
                  </c:pt>
                  <c:pt idx="86">
                    <c:v>1492</c:v>
                  </c:pt>
                  <c:pt idx="87">
                    <c:v>1098</c:v>
                  </c:pt>
                  <c:pt idx="88">
                    <c:v>801</c:v>
                  </c:pt>
                  <c:pt idx="89">
                    <c:v>1004</c:v>
                  </c:pt>
                  <c:pt idx="90">
                    <c:v>924</c:v>
                  </c:pt>
                  <c:pt idx="91">
                    <c:v>2536</c:v>
                  </c:pt>
                  <c:pt idx="92">
                    <c:v>2862</c:v>
                  </c:pt>
                  <c:pt idx="93">
                    <c:v>990</c:v>
                  </c:pt>
                  <c:pt idx="94">
                    <c:v>1118</c:v>
                  </c:pt>
                  <c:pt idx="95">
                    <c:v>1658</c:v>
                  </c:pt>
                  <c:pt idx="96">
                    <c:v>2605</c:v>
                  </c:pt>
                  <c:pt idx="97">
                    <c:v>1389</c:v>
                  </c:pt>
                  <c:pt idx="98">
                    <c:v>1259</c:v>
                  </c:pt>
                  <c:pt idx="99">
                    <c:v>1512</c:v>
                  </c:pt>
                  <c:pt idx="100">
                    <c:v>3386</c:v>
                  </c:pt>
                  <c:pt idx="101">
                    <c:v>1377</c:v>
                  </c:pt>
                  <c:pt idx="102">
                    <c:v>1692</c:v>
                  </c:pt>
                  <c:pt idx="103">
                    <c:v>1122</c:v>
                  </c:pt>
                  <c:pt idx="104">
                    <c:v>3325</c:v>
                  </c:pt>
                  <c:pt idx="105">
                    <c:v>1292</c:v>
                  </c:pt>
                  <c:pt idx="106">
                    <c:v>1248</c:v>
                  </c:pt>
                  <c:pt idx="107">
                    <c:v>1653</c:v>
                  </c:pt>
                  <c:pt idx="108">
                    <c:v>5808</c:v>
                  </c:pt>
                  <c:pt idx="109">
                    <c:v>1154</c:v>
                  </c:pt>
                  <c:pt idx="110">
                    <c:v>1005</c:v>
                  </c:pt>
                  <c:pt idx="111">
                    <c:v>2347</c:v>
                  </c:pt>
                  <c:pt idx="112">
                    <c:v>1224</c:v>
                  </c:pt>
                  <c:pt idx="113">
                    <c:v>895</c:v>
                  </c:pt>
                  <c:pt idx="114">
                    <c:v>912</c:v>
                  </c:pt>
                  <c:pt idx="115">
                    <c:v>1244</c:v>
                  </c:pt>
                  <c:pt idx="116">
                    <c:v>3638</c:v>
                  </c:pt>
                  <c:pt idx="117">
                    <c:v>1172</c:v>
                  </c:pt>
                  <c:pt idx="118">
                    <c:v>984</c:v>
                  </c:pt>
                  <c:pt idx="119">
                    <c:v>1100</c:v>
                  </c:pt>
                  <c:pt idx="120">
                    <c:v>6725</c:v>
                  </c:pt>
                  <c:pt idx="121">
                    <c:v>982</c:v>
                  </c:pt>
                  <c:pt idx="122">
                    <c:v>953</c:v>
                  </c:pt>
                </c:numCache>
              </c:numRef>
            </c:plus>
            <c:minus>
              <c:numRef>
                <c:f>Calcium!$AC$6:$AC$128</c:f>
                <c:numCache>
                  <c:formatCode>General</c:formatCode>
                  <c:ptCount val="123"/>
                  <c:pt idx="0">
                    <c:v>1648</c:v>
                  </c:pt>
                  <c:pt idx="1">
                    <c:v>1520</c:v>
                  </c:pt>
                  <c:pt idx="2">
                    <c:v>2419</c:v>
                  </c:pt>
                  <c:pt idx="3">
                    <c:v>4476</c:v>
                  </c:pt>
                  <c:pt idx="4">
                    <c:v>4468</c:v>
                  </c:pt>
                  <c:pt idx="5">
                    <c:v>2504</c:v>
                  </c:pt>
                  <c:pt idx="6">
                    <c:v>1687</c:v>
                  </c:pt>
                  <c:pt idx="7">
                    <c:v>1423</c:v>
                  </c:pt>
                  <c:pt idx="8">
                    <c:v>1343</c:v>
                  </c:pt>
                  <c:pt idx="9">
                    <c:v>4299</c:v>
                  </c:pt>
                  <c:pt idx="10">
                    <c:v>6922</c:v>
                  </c:pt>
                  <c:pt idx="11">
                    <c:v>2751</c:v>
                  </c:pt>
                  <c:pt idx="12">
                    <c:v>1282</c:v>
                  </c:pt>
                  <c:pt idx="13">
                    <c:v>1327</c:v>
                  </c:pt>
                  <c:pt idx="14">
                    <c:v>2285</c:v>
                  </c:pt>
                  <c:pt idx="15">
                    <c:v>4476</c:v>
                  </c:pt>
                  <c:pt idx="16">
                    <c:v>1679</c:v>
                  </c:pt>
                  <c:pt idx="17">
                    <c:v>1806</c:v>
                  </c:pt>
                  <c:pt idx="18">
                    <c:v>1317</c:v>
                  </c:pt>
                  <c:pt idx="19">
                    <c:v>1201</c:v>
                  </c:pt>
                  <c:pt idx="20">
                    <c:v>1303</c:v>
                  </c:pt>
                  <c:pt idx="21">
                    <c:v>6347</c:v>
                  </c:pt>
                  <c:pt idx="22">
                    <c:v>6384</c:v>
                  </c:pt>
                  <c:pt idx="23">
                    <c:v>2384</c:v>
                  </c:pt>
                  <c:pt idx="24">
                    <c:v>1627</c:v>
                  </c:pt>
                  <c:pt idx="25">
                    <c:v>1115</c:v>
                  </c:pt>
                  <c:pt idx="26">
                    <c:v>1014</c:v>
                  </c:pt>
                  <c:pt idx="27">
                    <c:v>1053</c:v>
                  </c:pt>
                  <c:pt idx="28">
                    <c:v>1395</c:v>
                  </c:pt>
                  <c:pt idx="29">
                    <c:v>3599</c:v>
                  </c:pt>
                  <c:pt idx="30">
                    <c:v>1013</c:v>
                  </c:pt>
                  <c:pt idx="31">
                    <c:v>1112</c:v>
                  </c:pt>
                  <c:pt idx="32">
                    <c:v>1841</c:v>
                  </c:pt>
                  <c:pt idx="33">
                    <c:v>1055</c:v>
                  </c:pt>
                  <c:pt idx="34">
                    <c:v>969</c:v>
                  </c:pt>
                  <c:pt idx="35">
                    <c:v>947</c:v>
                  </c:pt>
                  <c:pt idx="36">
                    <c:v>1094</c:v>
                  </c:pt>
                  <c:pt idx="37">
                    <c:v>1342</c:v>
                  </c:pt>
                  <c:pt idx="38">
                    <c:v>2053</c:v>
                  </c:pt>
                  <c:pt idx="39">
                    <c:v>3208</c:v>
                  </c:pt>
                  <c:pt idx="40">
                    <c:v>2368</c:v>
                  </c:pt>
                  <c:pt idx="41">
                    <c:v>1779</c:v>
                  </c:pt>
                  <c:pt idx="42">
                    <c:v>2303</c:v>
                  </c:pt>
                  <c:pt idx="43">
                    <c:v>1810</c:v>
                  </c:pt>
                  <c:pt idx="44">
                    <c:v>1198</c:v>
                  </c:pt>
                  <c:pt idx="45">
                    <c:v>1046</c:v>
                  </c:pt>
                  <c:pt idx="46">
                    <c:v>919</c:v>
                  </c:pt>
                  <c:pt idx="47">
                    <c:v>894</c:v>
                  </c:pt>
                  <c:pt idx="48">
                    <c:v>1155</c:v>
                  </c:pt>
                  <c:pt idx="49">
                    <c:v>1895</c:v>
                  </c:pt>
                  <c:pt idx="50">
                    <c:v>1916</c:v>
                  </c:pt>
                  <c:pt idx="51">
                    <c:v>1468</c:v>
                  </c:pt>
                  <c:pt idx="52">
                    <c:v>941</c:v>
                  </c:pt>
                  <c:pt idx="53">
                    <c:v>790</c:v>
                  </c:pt>
                  <c:pt idx="54">
                    <c:v>833</c:v>
                  </c:pt>
                  <c:pt idx="55">
                    <c:v>1028</c:v>
                  </c:pt>
                  <c:pt idx="56">
                    <c:v>898</c:v>
                  </c:pt>
                  <c:pt idx="57">
                    <c:v>899</c:v>
                  </c:pt>
                  <c:pt idx="58">
                    <c:v>1735</c:v>
                  </c:pt>
                  <c:pt idx="59">
                    <c:v>1642</c:v>
                  </c:pt>
                  <c:pt idx="60">
                    <c:v>898</c:v>
                  </c:pt>
                  <c:pt idx="61">
                    <c:v>837</c:v>
                  </c:pt>
                  <c:pt idx="62">
                    <c:v>1258</c:v>
                  </c:pt>
                  <c:pt idx="63">
                    <c:v>3173</c:v>
                  </c:pt>
                  <c:pt idx="64">
                    <c:v>1174</c:v>
                  </c:pt>
                  <c:pt idx="65">
                    <c:v>970</c:v>
                  </c:pt>
                  <c:pt idx="66">
                    <c:v>871</c:v>
                  </c:pt>
                  <c:pt idx="67">
                    <c:v>821</c:v>
                  </c:pt>
                  <c:pt idx="68">
                    <c:v>933</c:v>
                  </c:pt>
                  <c:pt idx="69">
                    <c:v>858</c:v>
                  </c:pt>
                  <c:pt idx="70">
                    <c:v>897</c:v>
                  </c:pt>
                  <c:pt idx="71">
                    <c:v>1768</c:v>
                  </c:pt>
                  <c:pt idx="72">
                    <c:v>2381</c:v>
                  </c:pt>
                  <c:pt idx="73">
                    <c:v>1809</c:v>
                  </c:pt>
                  <c:pt idx="74">
                    <c:v>1123</c:v>
                  </c:pt>
                  <c:pt idx="75">
                    <c:v>808</c:v>
                  </c:pt>
                  <c:pt idx="76">
                    <c:v>775</c:v>
                  </c:pt>
                  <c:pt idx="77">
                    <c:v>898</c:v>
                  </c:pt>
                  <c:pt idx="78">
                    <c:v>857</c:v>
                  </c:pt>
                  <c:pt idx="79">
                    <c:v>1199</c:v>
                  </c:pt>
                  <c:pt idx="80">
                    <c:v>1482</c:v>
                  </c:pt>
                  <c:pt idx="81">
                    <c:v>923</c:v>
                  </c:pt>
                  <c:pt idx="82">
                    <c:v>1015</c:v>
                  </c:pt>
                  <c:pt idx="83">
                    <c:v>959</c:v>
                  </c:pt>
                  <c:pt idx="84">
                    <c:v>879</c:v>
                  </c:pt>
                  <c:pt idx="85">
                    <c:v>2472</c:v>
                  </c:pt>
                  <c:pt idx="86">
                    <c:v>1492</c:v>
                  </c:pt>
                  <c:pt idx="87">
                    <c:v>1098</c:v>
                  </c:pt>
                  <c:pt idx="88">
                    <c:v>801</c:v>
                  </c:pt>
                  <c:pt idx="89">
                    <c:v>1004</c:v>
                  </c:pt>
                  <c:pt idx="90">
                    <c:v>924</c:v>
                  </c:pt>
                  <c:pt idx="91">
                    <c:v>2536</c:v>
                  </c:pt>
                  <c:pt idx="92">
                    <c:v>2862</c:v>
                  </c:pt>
                  <c:pt idx="93">
                    <c:v>990</c:v>
                  </c:pt>
                  <c:pt idx="94">
                    <c:v>1118</c:v>
                  </c:pt>
                  <c:pt idx="95">
                    <c:v>1658</c:v>
                  </c:pt>
                  <c:pt idx="96">
                    <c:v>2605</c:v>
                  </c:pt>
                  <c:pt idx="97">
                    <c:v>1389</c:v>
                  </c:pt>
                  <c:pt idx="98">
                    <c:v>1259</c:v>
                  </c:pt>
                  <c:pt idx="99">
                    <c:v>1512</c:v>
                  </c:pt>
                  <c:pt idx="100">
                    <c:v>3386</c:v>
                  </c:pt>
                  <c:pt idx="101">
                    <c:v>1377</c:v>
                  </c:pt>
                  <c:pt idx="102">
                    <c:v>1692</c:v>
                  </c:pt>
                  <c:pt idx="103">
                    <c:v>1122</c:v>
                  </c:pt>
                  <c:pt idx="104">
                    <c:v>3325</c:v>
                  </c:pt>
                  <c:pt idx="105">
                    <c:v>1292</c:v>
                  </c:pt>
                  <c:pt idx="106">
                    <c:v>1248</c:v>
                  </c:pt>
                  <c:pt idx="107">
                    <c:v>1653</c:v>
                  </c:pt>
                  <c:pt idx="108">
                    <c:v>5808</c:v>
                  </c:pt>
                  <c:pt idx="109">
                    <c:v>1154</c:v>
                  </c:pt>
                  <c:pt idx="110">
                    <c:v>1005</c:v>
                  </c:pt>
                  <c:pt idx="111">
                    <c:v>2347</c:v>
                  </c:pt>
                  <c:pt idx="112">
                    <c:v>1224</c:v>
                  </c:pt>
                  <c:pt idx="113">
                    <c:v>895</c:v>
                  </c:pt>
                  <c:pt idx="114">
                    <c:v>912</c:v>
                  </c:pt>
                  <c:pt idx="115">
                    <c:v>1244</c:v>
                  </c:pt>
                  <c:pt idx="116">
                    <c:v>3638</c:v>
                  </c:pt>
                  <c:pt idx="117">
                    <c:v>1172</c:v>
                  </c:pt>
                  <c:pt idx="118">
                    <c:v>984</c:v>
                  </c:pt>
                  <c:pt idx="119">
                    <c:v>1100</c:v>
                  </c:pt>
                  <c:pt idx="120">
                    <c:v>6725</c:v>
                  </c:pt>
                  <c:pt idx="121">
                    <c:v>982</c:v>
                  </c:pt>
                  <c:pt idx="122">
                    <c:v>953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Calcium!$Y$6:$Y$128</c:f>
              <c:numCache>
                <c:formatCode>General</c:formatCode>
                <c:ptCount val="123"/>
                <c:pt idx="0">
                  <c:v>18115</c:v>
                </c:pt>
                <c:pt idx="1">
                  <c:v>15801</c:v>
                </c:pt>
                <c:pt idx="2">
                  <c:v>28317</c:v>
                </c:pt>
                <c:pt idx="3">
                  <c:v>57629</c:v>
                </c:pt>
                <c:pt idx="4">
                  <c:v>58445</c:v>
                </c:pt>
                <c:pt idx="5">
                  <c:v>29733</c:v>
                </c:pt>
                <c:pt idx="6">
                  <c:v>20824</c:v>
                </c:pt>
                <c:pt idx="7">
                  <c:v>17753</c:v>
                </c:pt>
                <c:pt idx="8">
                  <c:v>15455</c:v>
                </c:pt>
                <c:pt idx="9">
                  <c:v>63295</c:v>
                </c:pt>
                <c:pt idx="10">
                  <c:v>82355</c:v>
                </c:pt>
                <c:pt idx="11">
                  <c:v>39192</c:v>
                </c:pt>
                <c:pt idx="12">
                  <c:v>19041</c:v>
                </c:pt>
                <c:pt idx="13">
                  <c:v>20083</c:v>
                </c:pt>
                <c:pt idx="14">
                  <c:v>38477</c:v>
                </c:pt>
                <c:pt idx="15">
                  <c:v>71812</c:v>
                </c:pt>
                <c:pt idx="16">
                  <c:v>25316</c:v>
                </c:pt>
                <c:pt idx="17">
                  <c:v>29314</c:v>
                </c:pt>
                <c:pt idx="18">
                  <c:v>22683</c:v>
                </c:pt>
                <c:pt idx="19">
                  <c:v>18961</c:v>
                </c:pt>
                <c:pt idx="20">
                  <c:v>22147</c:v>
                </c:pt>
                <c:pt idx="21">
                  <c:v>81443</c:v>
                </c:pt>
                <c:pt idx="22">
                  <c:v>80542</c:v>
                </c:pt>
                <c:pt idx="23">
                  <c:v>45124</c:v>
                </c:pt>
                <c:pt idx="24">
                  <c:v>29528</c:v>
                </c:pt>
                <c:pt idx="25">
                  <c:v>22005</c:v>
                </c:pt>
                <c:pt idx="26">
                  <c:v>18818</c:v>
                </c:pt>
                <c:pt idx="27">
                  <c:v>17579</c:v>
                </c:pt>
                <c:pt idx="28">
                  <c:v>26283</c:v>
                </c:pt>
                <c:pt idx="29">
                  <c:v>70679</c:v>
                </c:pt>
                <c:pt idx="30">
                  <c:v>15639</c:v>
                </c:pt>
                <c:pt idx="31">
                  <c:v>23399</c:v>
                </c:pt>
                <c:pt idx="32">
                  <c:v>33313</c:v>
                </c:pt>
                <c:pt idx="33">
                  <c:v>21866</c:v>
                </c:pt>
                <c:pt idx="34">
                  <c:v>17175</c:v>
                </c:pt>
                <c:pt idx="35">
                  <c:v>16054</c:v>
                </c:pt>
                <c:pt idx="36">
                  <c:v>22194</c:v>
                </c:pt>
                <c:pt idx="37">
                  <c:v>28276</c:v>
                </c:pt>
                <c:pt idx="38">
                  <c:v>54501</c:v>
                </c:pt>
                <c:pt idx="39">
                  <c:v>67101</c:v>
                </c:pt>
                <c:pt idx="40">
                  <c:v>56411</c:v>
                </c:pt>
                <c:pt idx="41">
                  <c:v>39929</c:v>
                </c:pt>
                <c:pt idx="42">
                  <c:v>42277</c:v>
                </c:pt>
                <c:pt idx="43">
                  <c:v>32740</c:v>
                </c:pt>
                <c:pt idx="44">
                  <c:v>24134</c:v>
                </c:pt>
                <c:pt idx="45">
                  <c:v>20837</c:v>
                </c:pt>
                <c:pt idx="46">
                  <c:v>15726</c:v>
                </c:pt>
                <c:pt idx="47">
                  <c:v>14970</c:v>
                </c:pt>
                <c:pt idx="48">
                  <c:v>25698</c:v>
                </c:pt>
                <c:pt idx="49">
                  <c:v>53939</c:v>
                </c:pt>
                <c:pt idx="50">
                  <c:v>55104</c:v>
                </c:pt>
                <c:pt idx="51">
                  <c:v>39227</c:v>
                </c:pt>
                <c:pt idx="52">
                  <c:v>20786</c:v>
                </c:pt>
                <c:pt idx="53">
                  <c:v>19263</c:v>
                </c:pt>
                <c:pt idx="54">
                  <c:v>20851</c:v>
                </c:pt>
                <c:pt idx="55">
                  <c:v>22867</c:v>
                </c:pt>
                <c:pt idx="56">
                  <c:v>15001</c:v>
                </c:pt>
                <c:pt idx="57">
                  <c:v>20272</c:v>
                </c:pt>
                <c:pt idx="58">
                  <c:v>52764</c:v>
                </c:pt>
                <c:pt idx="59">
                  <c:v>38855</c:v>
                </c:pt>
                <c:pt idx="60">
                  <c:v>22330</c:v>
                </c:pt>
                <c:pt idx="61">
                  <c:v>17990</c:v>
                </c:pt>
                <c:pt idx="62">
                  <c:v>28570</c:v>
                </c:pt>
                <c:pt idx="63">
                  <c:v>67879</c:v>
                </c:pt>
                <c:pt idx="64">
                  <c:v>28166</c:v>
                </c:pt>
                <c:pt idx="65">
                  <c:v>19619</c:v>
                </c:pt>
                <c:pt idx="66">
                  <c:v>15378</c:v>
                </c:pt>
                <c:pt idx="67">
                  <c:v>19926</c:v>
                </c:pt>
                <c:pt idx="68">
                  <c:v>21544</c:v>
                </c:pt>
                <c:pt idx="69">
                  <c:v>18128</c:v>
                </c:pt>
                <c:pt idx="70">
                  <c:v>13027</c:v>
                </c:pt>
                <c:pt idx="71">
                  <c:v>39779</c:v>
                </c:pt>
                <c:pt idx="72">
                  <c:v>60507</c:v>
                </c:pt>
                <c:pt idx="73">
                  <c:v>51461</c:v>
                </c:pt>
                <c:pt idx="74">
                  <c:v>26162</c:v>
                </c:pt>
                <c:pt idx="75">
                  <c:v>17371</c:v>
                </c:pt>
                <c:pt idx="76">
                  <c:v>14986</c:v>
                </c:pt>
                <c:pt idx="77">
                  <c:v>14410</c:v>
                </c:pt>
                <c:pt idx="78">
                  <c:v>15302</c:v>
                </c:pt>
                <c:pt idx="79">
                  <c:v>26033</c:v>
                </c:pt>
                <c:pt idx="80">
                  <c:v>36501</c:v>
                </c:pt>
                <c:pt idx="81">
                  <c:v>12012</c:v>
                </c:pt>
                <c:pt idx="82">
                  <c:v>20204</c:v>
                </c:pt>
                <c:pt idx="83">
                  <c:v>16387</c:v>
                </c:pt>
                <c:pt idx="84">
                  <c:v>15079</c:v>
                </c:pt>
                <c:pt idx="85">
                  <c:v>55680</c:v>
                </c:pt>
                <c:pt idx="86">
                  <c:v>37953</c:v>
                </c:pt>
                <c:pt idx="87">
                  <c:v>23458</c:v>
                </c:pt>
                <c:pt idx="88">
                  <c:v>15077</c:v>
                </c:pt>
                <c:pt idx="89">
                  <c:v>19699</c:v>
                </c:pt>
                <c:pt idx="90">
                  <c:v>16518</c:v>
                </c:pt>
                <c:pt idx="91">
                  <c:v>57213</c:v>
                </c:pt>
                <c:pt idx="92">
                  <c:v>61840</c:v>
                </c:pt>
                <c:pt idx="93">
                  <c:v>19848</c:v>
                </c:pt>
                <c:pt idx="94">
                  <c:v>22660</c:v>
                </c:pt>
                <c:pt idx="95">
                  <c:v>36075</c:v>
                </c:pt>
                <c:pt idx="96">
                  <c:v>57390</c:v>
                </c:pt>
                <c:pt idx="97">
                  <c:v>30219</c:v>
                </c:pt>
                <c:pt idx="98">
                  <c:v>22496</c:v>
                </c:pt>
                <c:pt idx="99">
                  <c:v>30030</c:v>
                </c:pt>
                <c:pt idx="100">
                  <c:v>66514</c:v>
                </c:pt>
                <c:pt idx="101">
                  <c:v>28052</c:v>
                </c:pt>
                <c:pt idx="102">
                  <c:v>29471</c:v>
                </c:pt>
                <c:pt idx="103">
                  <c:v>22966</c:v>
                </c:pt>
                <c:pt idx="104">
                  <c:v>66080</c:v>
                </c:pt>
                <c:pt idx="105">
                  <c:v>27727</c:v>
                </c:pt>
                <c:pt idx="106">
                  <c:v>24429</c:v>
                </c:pt>
                <c:pt idx="107">
                  <c:v>36200</c:v>
                </c:pt>
                <c:pt idx="108">
                  <c:v>80320</c:v>
                </c:pt>
                <c:pt idx="109">
                  <c:v>24706</c:v>
                </c:pt>
                <c:pt idx="110">
                  <c:v>18874</c:v>
                </c:pt>
                <c:pt idx="111">
                  <c:v>47410</c:v>
                </c:pt>
                <c:pt idx="112">
                  <c:v>25998</c:v>
                </c:pt>
                <c:pt idx="113">
                  <c:v>16841</c:v>
                </c:pt>
                <c:pt idx="114">
                  <c:v>17518</c:v>
                </c:pt>
                <c:pt idx="115">
                  <c:v>26839</c:v>
                </c:pt>
                <c:pt idx="116">
                  <c:v>69565</c:v>
                </c:pt>
                <c:pt idx="117">
                  <c:v>25437</c:v>
                </c:pt>
                <c:pt idx="118">
                  <c:v>19625</c:v>
                </c:pt>
                <c:pt idx="119">
                  <c:v>22446</c:v>
                </c:pt>
                <c:pt idx="120">
                  <c:v>86798</c:v>
                </c:pt>
                <c:pt idx="121">
                  <c:v>21136</c:v>
                </c:pt>
                <c:pt idx="122">
                  <c:v>20440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C-4028-9FAA-F5C2FE9ABE82}"/>
            </c:ext>
          </c:extLst>
        </c:ser>
        <c:ser>
          <c:idx val="1"/>
          <c:order val="1"/>
          <c:tx>
            <c:strRef>
              <c:f>Calcium!$AE$2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Calcium!$AI$6:$AI$128</c:f>
                <c:numCache>
                  <c:formatCode>General</c:formatCode>
                  <c:ptCount val="123"/>
                  <c:pt idx="0">
                    <c:v>1648</c:v>
                  </c:pt>
                  <c:pt idx="1">
                    <c:v>1520</c:v>
                  </c:pt>
                  <c:pt idx="2">
                    <c:v>2419</c:v>
                  </c:pt>
                  <c:pt idx="3">
                    <c:v>4475</c:v>
                  </c:pt>
                  <c:pt idx="4">
                    <c:v>4468</c:v>
                  </c:pt>
                  <c:pt idx="5">
                    <c:v>2504</c:v>
                  </c:pt>
                  <c:pt idx="6">
                    <c:v>1687</c:v>
                  </c:pt>
                  <c:pt idx="7">
                    <c:v>1423</c:v>
                  </c:pt>
                  <c:pt idx="8">
                    <c:v>1343</c:v>
                  </c:pt>
                  <c:pt idx="9">
                    <c:v>4299</c:v>
                  </c:pt>
                  <c:pt idx="10">
                    <c:v>6922</c:v>
                  </c:pt>
                  <c:pt idx="11">
                    <c:v>2751</c:v>
                  </c:pt>
                  <c:pt idx="12">
                    <c:v>1282</c:v>
                  </c:pt>
                  <c:pt idx="13">
                    <c:v>1327</c:v>
                  </c:pt>
                  <c:pt idx="14">
                    <c:v>2285</c:v>
                  </c:pt>
                  <c:pt idx="15">
                    <c:v>4475</c:v>
                  </c:pt>
                  <c:pt idx="16">
                    <c:v>1678</c:v>
                  </c:pt>
                  <c:pt idx="17">
                    <c:v>1806</c:v>
                  </c:pt>
                  <c:pt idx="18">
                    <c:v>1317</c:v>
                  </c:pt>
                  <c:pt idx="19">
                    <c:v>1201</c:v>
                  </c:pt>
                  <c:pt idx="20">
                    <c:v>1303</c:v>
                  </c:pt>
                  <c:pt idx="21">
                    <c:v>6346</c:v>
                  </c:pt>
                  <c:pt idx="22">
                    <c:v>6383</c:v>
                  </c:pt>
                  <c:pt idx="23">
                    <c:v>2384</c:v>
                  </c:pt>
                  <c:pt idx="24">
                    <c:v>1627</c:v>
                  </c:pt>
                  <c:pt idx="25">
                    <c:v>1115</c:v>
                  </c:pt>
                  <c:pt idx="26">
                    <c:v>1014</c:v>
                  </c:pt>
                  <c:pt idx="27">
                    <c:v>1053</c:v>
                  </c:pt>
                  <c:pt idx="28">
                    <c:v>1395</c:v>
                  </c:pt>
                  <c:pt idx="29">
                    <c:v>3599</c:v>
                  </c:pt>
                  <c:pt idx="30">
                    <c:v>1013</c:v>
                  </c:pt>
                  <c:pt idx="31">
                    <c:v>1112</c:v>
                  </c:pt>
                  <c:pt idx="32">
                    <c:v>1841</c:v>
                  </c:pt>
                  <c:pt idx="33">
                    <c:v>1055</c:v>
                  </c:pt>
                  <c:pt idx="34">
                    <c:v>969</c:v>
                  </c:pt>
                  <c:pt idx="35">
                    <c:v>947</c:v>
                  </c:pt>
                  <c:pt idx="36">
                    <c:v>1094</c:v>
                  </c:pt>
                  <c:pt idx="37">
                    <c:v>1341</c:v>
                  </c:pt>
                  <c:pt idx="38">
                    <c:v>2053</c:v>
                  </c:pt>
                  <c:pt idx="39">
                    <c:v>3207</c:v>
                  </c:pt>
                  <c:pt idx="40">
                    <c:v>2368</c:v>
                  </c:pt>
                  <c:pt idx="41">
                    <c:v>1779</c:v>
                  </c:pt>
                  <c:pt idx="42">
                    <c:v>2303</c:v>
                  </c:pt>
                  <c:pt idx="43">
                    <c:v>1810</c:v>
                  </c:pt>
                  <c:pt idx="44">
                    <c:v>1198</c:v>
                  </c:pt>
                  <c:pt idx="45">
                    <c:v>1046</c:v>
                  </c:pt>
                  <c:pt idx="46">
                    <c:v>919</c:v>
                  </c:pt>
                  <c:pt idx="47">
                    <c:v>894</c:v>
                  </c:pt>
                  <c:pt idx="48">
                    <c:v>1155</c:v>
                  </c:pt>
                  <c:pt idx="49">
                    <c:v>1895</c:v>
                  </c:pt>
                  <c:pt idx="50">
                    <c:v>1915</c:v>
                  </c:pt>
                  <c:pt idx="51">
                    <c:v>1468</c:v>
                  </c:pt>
                  <c:pt idx="52">
                    <c:v>941</c:v>
                  </c:pt>
                  <c:pt idx="53">
                    <c:v>790</c:v>
                  </c:pt>
                  <c:pt idx="54">
                    <c:v>833</c:v>
                  </c:pt>
                  <c:pt idx="55">
                    <c:v>1028</c:v>
                  </c:pt>
                  <c:pt idx="56">
                    <c:v>898</c:v>
                  </c:pt>
                  <c:pt idx="57">
                    <c:v>899</c:v>
                  </c:pt>
                  <c:pt idx="58">
                    <c:v>1734</c:v>
                  </c:pt>
                  <c:pt idx="59">
                    <c:v>1641</c:v>
                  </c:pt>
                  <c:pt idx="60">
                    <c:v>897</c:v>
                  </c:pt>
                  <c:pt idx="61">
                    <c:v>837</c:v>
                  </c:pt>
                  <c:pt idx="62">
                    <c:v>1258</c:v>
                  </c:pt>
                  <c:pt idx="63">
                    <c:v>3172</c:v>
                  </c:pt>
                  <c:pt idx="64">
                    <c:v>1174</c:v>
                  </c:pt>
                  <c:pt idx="65">
                    <c:v>970</c:v>
                  </c:pt>
                  <c:pt idx="66">
                    <c:v>871</c:v>
                  </c:pt>
                  <c:pt idx="67">
                    <c:v>821</c:v>
                  </c:pt>
                  <c:pt idx="68">
                    <c:v>933</c:v>
                  </c:pt>
                  <c:pt idx="69">
                    <c:v>858</c:v>
                  </c:pt>
                  <c:pt idx="70">
                    <c:v>897</c:v>
                  </c:pt>
                  <c:pt idx="71">
                    <c:v>1768</c:v>
                  </c:pt>
                  <c:pt idx="72">
                    <c:v>2380</c:v>
                  </c:pt>
                  <c:pt idx="73">
                    <c:v>1809</c:v>
                  </c:pt>
                  <c:pt idx="74">
                    <c:v>1123</c:v>
                  </c:pt>
                  <c:pt idx="75">
                    <c:v>808</c:v>
                  </c:pt>
                  <c:pt idx="76">
                    <c:v>775</c:v>
                  </c:pt>
                  <c:pt idx="77">
                    <c:v>898</c:v>
                  </c:pt>
                  <c:pt idx="78">
                    <c:v>857</c:v>
                  </c:pt>
                  <c:pt idx="79">
                    <c:v>1198</c:v>
                  </c:pt>
                  <c:pt idx="80">
                    <c:v>1482</c:v>
                  </c:pt>
                  <c:pt idx="81">
                    <c:v>923</c:v>
                  </c:pt>
                  <c:pt idx="82">
                    <c:v>1015</c:v>
                  </c:pt>
                  <c:pt idx="83">
                    <c:v>959</c:v>
                  </c:pt>
                  <c:pt idx="84">
                    <c:v>879</c:v>
                  </c:pt>
                  <c:pt idx="85">
                    <c:v>2472</c:v>
                  </c:pt>
                  <c:pt idx="86">
                    <c:v>1492</c:v>
                  </c:pt>
                  <c:pt idx="87">
                    <c:v>1098</c:v>
                  </c:pt>
                  <c:pt idx="88">
                    <c:v>801</c:v>
                  </c:pt>
                  <c:pt idx="89">
                    <c:v>1004</c:v>
                  </c:pt>
                  <c:pt idx="90">
                    <c:v>924</c:v>
                  </c:pt>
                  <c:pt idx="91">
                    <c:v>2536</c:v>
                  </c:pt>
                  <c:pt idx="92">
                    <c:v>2862</c:v>
                  </c:pt>
                  <c:pt idx="93">
                    <c:v>990</c:v>
                  </c:pt>
                  <c:pt idx="94">
                    <c:v>1118</c:v>
                  </c:pt>
                  <c:pt idx="95">
                    <c:v>1658</c:v>
                  </c:pt>
                  <c:pt idx="96">
                    <c:v>2605</c:v>
                  </c:pt>
                  <c:pt idx="97">
                    <c:v>1389</c:v>
                  </c:pt>
                  <c:pt idx="98">
                    <c:v>1259</c:v>
                  </c:pt>
                  <c:pt idx="99">
                    <c:v>1511</c:v>
                  </c:pt>
                  <c:pt idx="100">
                    <c:v>3386</c:v>
                  </c:pt>
                  <c:pt idx="101">
                    <c:v>1377</c:v>
                  </c:pt>
                  <c:pt idx="102">
                    <c:v>1692</c:v>
                  </c:pt>
                  <c:pt idx="103">
                    <c:v>1121</c:v>
                  </c:pt>
                  <c:pt idx="104">
                    <c:v>3325</c:v>
                  </c:pt>
                  <c:pt idx="105">
                    <c:v>1292</c:v>
                  </c:pt>
                  <c:pt idx="106">
                    <c:v>1248</c:v>
                  </c:pt>
                  <c:pt idx="107">
                    <c:v>1653</c:v>
                  </c:pt>
                  <c:pt idx="108">
                    <c:v>5808</c:v>
                  </c:pt>
                  <c:pt idx="109">
                    <c:v>1154</c:v>
                  </c:pt>
                  <c:pt idx="110">
                    <c:v>1005</c:v>
                  </c:pt>
                  <c:pt idx="111">
                    <c:v>2347</c:v>
                  </c:pt>
                  <c:pt idx="112">
                    <c:v>1224</c:v>
                  </c:pt>
                  <c:pt idx="113">
                    <c:v>895</c:v>
                  </c:pt>
                  <c:pt idx="114">
                    <c:v>912</c:v>
                  </c:pt>
                  <c:pt idx="115">
                    <c:v>1244</c:v>
                  </c:pt>
                  <c:pt idx="116">
                    <c:v>3637</c:v>
                  </c:pt>
                  <c:pt idx="117">
                    <c:v>1172</c:v>
                  </c:pt>
                  <c:pt idx="118">
                    <c:v>984</c:v>
                  </c:pt>
                  <c:pt idx="119">
                    <c:v>1100</c:v>
                  </c:pt>
                  <c:pt idx="120">
                    <c:v>6725</c:v>
                  </c:pt>
                  <c:pt idx="121">
                    <c:v>982</c:v>
                  </c:pt>
                  <c:pt idx="122">
                    <c:v>953</c:v>
                  </c:pt>
                </c:numCache>
              </c:numRef>
            </c:plus>
            <c:minus>
              <c:numRef>
                <c:f>Calcium!$AI$6:$AI$128</c:f>
                <c:numCache>
                  <c:formatCode>General</c:formatCode>
                  <c:ptCount val="123"/>
                  <c:pt idx="0">
                    <c:v>1648</c:v>
                  </c:pt>
                  <c:pt idx="1">
                    <c:v>1520</c:v>
                  </c:pt>
                  <c:pt idx="2">
                    <c:v>2419</c:v>
                  </c:pt>
                  <c:pt idx="3">
                    <c:v>4475</c:v>
                  </c:pt>
                  <c:pt idx="4">
                    <c:v>4468</c:v>
                  </c:pt>
                  <c:pt idx="5">
                    <c:v>2504</c:v>
                  </c:pt>
                  <c:pt idx="6">
                    <c:v>1687</c:v>
                  </c:pt>
                  <c:pt idx="7">
                    <c:v>1423</c:v>
                  </c:pt>
                  <c:pt idx="8">
                    <c:v>1343</c:v>
                  </c:pt>
                  <c:pt idx="9">
                    <c:v>4299</c:v>
                  </c:pt>
                  <c:pt idx="10">
                    <c:v>6922</c:v>
                  </c:pt>
                  <c:pt idx="11">
                    <c:v>2751</c:v>
                  </c:pt>
                  <c:pt idx="12">
                    <c:v>1282</c:v>
                  </c:pt>
                  <c:pt idx="13">
                    <c:v>1327</c:v>
                  </c:pt>
                  <c:pt idx="14">
                    <c:v>2285</c:v>
                  </c:pt>
                  <c:pt idx="15">
                    <c:v>4475</c:v>
                  </c:pt>
                  <c:pt idx="16">
                    <c:v>1678</c:v>
                  </c:pt>
                  <c:pt idx="17">
                    <c:v>1806</c:v>
                  </c:pt>
                  <c:pt idx="18">
                    <c:v>1317</c:v>
                  </c:pt>
                  <c:pt idx="19">
                    <c:v>1201</c:v>
                  </c:pt>
                  <c:pt idx="20">
                    <c:v>1303</c:v>
                  </c:pt>
                  <c:pt idx="21">
                    <c:v>6346</c:v>
                  </c:pt>
                  <c:pt idx="22">
                    <c:v>6383</c:v>
                  </c:pt>
                  <c:pt idx="23">
                    <c:v>2384</c:v>
                  </c:pt>
                  <c:pt idx="24">
                    <c:v>1627</c:v>
                  </c:pt>
                  <c:pt idx="25">
                    <c:v>1115</c:v>
                  </c:pt>
                  <c:pt idx="26">
                    <c:v>1014</c:v>
                  </c:pt>
                  <c:pt idx="27">
                    <c:v>1053</c:v>
                  </c:pt>
                  <c:pt idx="28">
                    <c:v>1395</c:v>
                  </c:pt>
                  <c:pt idx="29">
                    <c:v>3599</c:v>
                  </c:pt>
                  <c:pt idx="30">
                    <c:v>1013</c:v>
                  </c:pt>
                  <c:pt idx="31">
                    <c:v>1112</c:v>
                  </c:pt>
                  <c:pt idx="32">
                    <c:v>1841</c:v>
                  </c:pt>
                  <c:pt idx="33">
                    <c:v>1055</c:v>
                  </c:pt>
                  <c:pt idx="34">
                    <c:v>969</c:v>
                  </c:pt>
                  <c:pt idx="35">
                    <c:v>947</c:v>
                  </c:pt>
                  <c:pt idx="36">
                    <c:v>1094</c:v>
                  </c:pt>
                  <c:pt idx="37">
                    <c:v>1341</c:v>
                  </c:pt>
                  <c:pt idx="38">
                    <c:v>2053</c:v>
                  </c:pt>
                  <c:pt idx="39">
                    <c:v>3207</c:v>
                  </c:pt>
                  <c:pt idx="40">
                    <c:v>2368</c:v>
                  </c:pt>
                  <c:pt idx="41">
                    <c:v>1779</c:v>
                  </c:pt>
                  <c:pt idx="42">
                    <c:v>2303</c:v>
                  </c:pt>
                  <c:pt idx="43">
                    <c:v>1810</c:v>
                  </c:pt>
                  <c:pt idx="44">
                    <c:v>1198</c:v>
                  </c:pt>
                  <c:pt idx="45">
                    <c:v>1046</c:v>
                  </c:pt>
                  <c:pt idx="46">
                    <c:v>919</c:v>
                  </c:pt>
                  <c:pt idx="47">
                    <c:v>894</c:v>
                  </c:pt>
                  <c:pt idx="48">
                    <c:v>1155</c:v>
                  </c:pt>
                  <c:pt idx="49">
                    <c:v>1895</c:v>
                  </c:pt>
                  <c:pt idx="50">
                    <c:v>1915</c:v>
                  </c:pt>
                  <c:pt idx="51">
                    <c:v>1468</c:v>
                  </c:pt>
                  <c:pt idx="52">
                    <c:v>941</c:v>
                  </c:pt>
                  <c:pt idx="53">
                    <c:v>790</c:v>
                  </c:pt>
                  <c:pt idx="54">
                    <c:v>833</c:v>
                  </c:pt>
                  <c:pt idx="55">
                    <c:v>1028</c:v>
                  </c:pt>
                  <c:pt idx="56">
                    <c:v>898</c:v>
                  </c:pt>
                  <c:pt idx="57">
                    <c:v>899</c:v>
                  </c:pt>
                  <c:pt idx="58">
                    <c:v>1734</c:v>
                  </c:pt>
                  <c:pt idx="59">
                    <c:v>1641</c:v>
                  </c:pt>
                  <c:pt idx="60">
                    <c:v>897</c:v>
                  </c:pt>
                  <c:pt idx="61">
                    <c:v>837</c:v>
                  </c:pt>
                  <c:pt idx="62">
                    <c:v>1258</c:v>
                  </c:pt>
                  <c:pt idx="63">
                    <c:v>3172</c:v>
                  </c:pt>
                  <c:pt idx="64">
                    <c:v>1174</c:v>
                  </c:pt>
                  <c:pt idx="65">
                    <c:v>970</c:v>
                  </c:pt>
                  <c:pt idx="66">
                    <c:v>871</c:v>
                  </c:pt>
                  <c:pt idx="67">
                    <c:v>821</c:v>
                  </c:pt>
                  <c:pt idx="68">
                    <c:v>933</c:v>
                  </c:pt>
                  <c:pt idx="69">
                    <c:v>858</c:v>
                  </c:pt>
                  <c:pt idx="70">
                    <c:v>897</c:v>
                  </c:pt>
                  <c:pt idx="71">
                    <c:v>1768</c:v>
                  </c:pt>
                  <c:pt idx="72">
                    <c:v>2380</c:v>
                  </c:pt>
                  <c:pt idx="73">
                    <c:v>1809</c:v>
                  </c:pt>
                  <c:pt idx="74">
                    <c:v>1123</c:v>
                  </c:pt>
                  <c:pt idx="75">
                    <c:v>808</c:v>
                  </c:pt>
                  <c:pt idx="76">
                    <c:v>775</c:v>
                  </c:pt>
                  <c:pt idx="77">
                    <c:v>898</c:v>
                  </c:pt>
                  <c:pt idx="78">
                    <c:v>857</c:v>
                  </c:pt>
                  <c:pt idx="79">
                    <c:v>1198</c:v>
                  </c:pt>
                  <c:pt idx="80">
                    <c:v>1482</c:v>
                  </c:pt>
                  <c:pt idx="81">
                    <c:v>923</c:v>
                  </c:pt>
                  <c:pt idx="82">
                    <c:v>1015</c:v>
                  </c:pt>
                  <c:pt idx="83">
                    <c:v>959</c:v>
                  </c:pt>
                  <c:pt idx="84">
                    <c:v>879</c:v>
                  </c:pt>
                  <c:pt idx="85">
                    <c:v>2472</c:v>
                  </c:pt>
                  <c:pt idx="86">
                    <c:v>1492</c:v>
                  </c:pt>
                  <c:pt idx="87">
                    <c:v>1098</c:v>
                  </c:pt>
                  <c:pt idx="88">
                    <c:v>801</c:v>
                  </c:pt>
                  <c:pt idx="89">
                    <c:v>1004</c:v>
                  </c:pt>
                  <c:pt idx="90">
                    <c:v>924</c:v>
                  </c:pt>
                  <c:pt idx="91">
                    <c:v>2536</c:v>
                  </c:pt>
                  <c:pt idx="92">
                    <c:v>2862</c:v>
                  </c:pt>
                  <c:pt idx="93">
                    <c:v>990</c:v>
                  </c:pt>
                  <c:pt idx="94">
                    <c:v>1118</c:v>
                  </c:pt>
                  <c:pt idx="95">
                    <c:v>1658</c:v>
                  </c:pt>
                  <c:pt idx="96">
                    <c:v>2605</c:v>
                  </c:pt>
                  <c:pt idx="97">
                    <c:v>1389</c:v>
                  </c:pt>
                  <c:pt idx="98">
                    <c:v>1259</c:v>
                  </c:pt>
                  <c:pt idx="99">
                    <c:v>1511</c:v>
                  </c:pt>
                  <c:pt idx="100">
                    <c:v>3386</c:v>
                  </c:pt>
                  <c:pt idx="101">
                    <c:v>1377</c:v>
                  </c:pt>
                  <c:pt idx="102">
                    <c:v>1692</c:v>
                  </c:pt>
                  <c:pt idx="103">
                    <c:v>1121</c:v>
                  </c:pt>
                  <c:pt idx="104">
                    <c:v>3325</c:v>
                  </c:pt>
                  <c:pt idx="105">
                    <c:v>1292</c:v>
                  </c:pt>
                  <c:pt idx="106">
                    <c:v>1248</c:v>
                  </c:pt>
                  <c:pt idx="107">
                    <c:v>1653</c:v>
                  </c:pt>
                  <c:pt idx="108">
                    <c:v>5808</c:v>
                  </c:pt>
                  <c:pt idx="109">
                    <c:v>1154</c:v>
                  </c:pt>
                  <c:pt idx="110">
                    <c:v>1005</c:v>
                  </c:pt>
                  <c:pt idx="111">
                    <c:v>2347</c:v>
                  </c:pt>
                  <c:pt idx="112">
                    <c:v>1224</c:v>
                  </c:pt>
                  <c:pt idx="113">
                    <c:v>895</c:v>
                  </c:pt>
                  <c:pt idx="114">
                    <c:v>912</c:v>
                  </c:pt>
                  <c:pt idx="115">
                    <c:v>1244</c:v>
                  </c:pt>
                  <c:pt idx="116">
                    <c:v>3637</c:v>
                  </c:pt>
                  <c:pt idx="117">
                    <c:v>1172</c:v>
                  </c:pt>
                  <c:pt idx="118">
                    <c:v>984</c:v>
                  </c:pt>
                  <c:pt idx="119">
                    <c:v>1100</c:v>
                  </c:pt>
                  <c:pt idx="120">
                    <c:v>6725</c:v>
                  </c:pt>
                  <c:pt idx="121">
                    <c:v>982</c:v>
                  </c:pt>
                  <c:pt idx="122">
                    <c:v>953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Calcium!$AH$6:$AH$128</c:f>
              <c:numCache>
                <c:formatCode>General</c:formatCode>
                <c:ptCount val="123"/>
                <c:pt idx="0">
                  <c:v>18115</c:v>
                </c:pt>
                <c:pt idx="1">
                  <c:v>15801</c:v>
                </c:pt>
                <c:pt idx="2">
                  <c:v>28317</c:v>
                </c:pt>
                <c:pt idx="3">
                  <c:v>57629</c:v>
                </c:pt>
                <c:pt idx="4">
                  <c:v>58445</c:v>
                </c:pt>
                <c:pt idx="5">
                  <c:v>29733</c:v>
                </c:pt>
                <c:pt idx="6">
                  <c:v>20824</c:v>
                </c:pt>
                <c:pt idx="7">
                  <c:v>17753</c:v>
                </c:pt>
                <c:pt idx="8">
                  <c:v>15455</c:v>
                </c:pt>
                <c:pt idx="9">
                  <c:v>63296</c:v>
                </c:pt>
                <c:pt idx="10">
                  <c:v>82355</c:v>
                </c:pt>
                <c:pt idx="11">
                  <c:v>39192</c:v>
                </c:pt>
                <c:pt idx="12">
                  <c:v>19041</c:v>
                </c:pt>
                <c:pt idx="13">
                  <c:v>20083</c:v>
                </c:pt>
                <c:pt idx="14">
                  <c:v>38477</c:v>
                </c:pt>
                <c:pt idx="15">
                  <c:v>71812</c:v>
                </c:pt>
                <c:pt idx="16">
                  <c:v>25316</c:v>
                </c:pt>
                <c:pt idx="17">
                  <c:v>29314</c:v>
                </c:pt>
                <c:pt idx="18">
                  <c:v>22684</c:v>
                </c:pt>
                <c:pt idx="19">
                  <c:v>18961</c:v>
                </c:pt>
                <c:pt idx="20">
                  <c:v>22147</c:v>
                </c:pt>
                <c:pt idx="21">
                  <c:v>81443</c:v>
                </c:pt>
                <c:pt idx="22">
                  <c:v>80542</c:v>
                </c:pt>
                <c:pt idx="23">
                  <c:v>45124</c:v>
                </c:pt>
                <c:pt idx="24">
                  <c:v>29528</c:v>
                </c:pt>
                <c:pt idx="25">
                  <c:v>22005</c:v>
                </c:pt>
                <c:pt idx="26">
                  <c:v>18818</c:v>
                </c:pt>
                <c:pt idx="27">
                  <c:v>17579</c:v>
                </c:pt>
                <c:pt idx="28">
                  <c:v>26283</c:v>
                </c:pt>
                <c:pt idx="29">
                  <c:v>70679</c:v>
                </c:pt>
                <c:pt idx="30">
                  <c:v>15639</c:v>
                </c:pt>
                <c:pt idx="31">
                  <c:v>23399</c:v>
                </c:pt>
                <c:pt idx="32">
                  <c:v>33313</c:v>
                </c:pt>
                <c:pt idx="33">
                  <c:v>21866</c:v>
                </c:pt>
                <c:pt idx="34">
                  <c:v>17175</c:v>
                </c:pt>
                <c:pt idx="35">
                  <c:v>16054</c:v>
                </c:pt>
                <c:pt idx="36">
                  <c:v>22194</c:v>
                </c:pt>
                <c:pt idx="37">
                  <c:v>28276</c:v>
                </c:pt>
                <c:pt idx="38">
                  <c:v>54501</c:v>
                </c:pt>
                <c:pt idx="39">
                  <c:v>67101</c:v>
                </c:pt>
                <c:pt idx="40">
                  <c:v>56411</c:v>
                </c:pt>
                <c:pt idx="41">
                  <c:v>39929</c:v>
                </c:pt>
                <c:pt idx="42">
                  <c:v>42277</c:v>
                </c:pt>
                <c:pt idx="43">
                  <c:v>32740</c:v>
                </c:pt>
                <c:pt idx="44">
                  <c:v>24134</c:v>
                </c:pt>
                <c:pt idx="45">
                  <c:v>20837</c:v>
                </c:pt>
                <c:pt idx="46">
                  <c:v>15726</c:v>
                </c:pt>
                <c:pt idx="47">
                  <c:v>14970</c:v>
                </c:pt>
                <c:pt idx="48">
                  <c:v>25698</c:v>
                </c:pt>
                <c:pt idx="49">
                  <c:v>53939</c:v>
                </c:pt>
                <c:pt idx="50">
                  <c:v>55104</c:v>
                </c:pt>
                <c:pt idx="51">
                  <c:v>39227</c:v>
                </c:pt>
                <c:pt idx="52">
                  <c:v>20786</c:v>
                </c:pt>
                <c:pt idx="53">
                  <c:v>19263</c:v>
                </c:pt>
                <c:pt idx="54">
                  <c:v>20851</c:v>
                </c:pt>
                <c:pt idx="55">
                  <c:v>22867</c:v>
                </c:pt>
                <c:pt idx="56">
                  <c:v>15001</c:v>
                </c:pt>
                <c:pt idx="57">
                  <c:v>20272</c:v>
                </c:pt>
                <c:pt idx="58">
                  <c:v>52764</c:v>
                </c:pt>
                <c:pt idx="59">
                  <c:v>38855</c:v>
                </c:pt>
                <c:pt idx="60">
                  <c:v>22330</c:v>
                </c:pt>
                <c:pt idx="61">
                  <c:v>17990</c:v>
                </c:pt>
                <c:pt idx="62">
                  <c:v>28570</c:v>
                </c:pt>
                <c:pt idx="63">
                  <c:v>67879</c:v>
                </c:pt>
                <c:pt idx="64">
                  <c:v>28166</c:v>
                </c:pt>
                <c:pt idx="65">
                  <c:v>19619</c:v>
                </c:pt>
                <c:pt idx="66">
                  <c:v>15378</c:v>
                </c:pt>
                <c:pt idx="67">
                  <c:v>19926</c:v>
                </c:pt>
                <c:pt idx="68">
                  <c:v>21544</c:v>
                </c:pt>
                <c:pt idx="69">
                  <c:v>18128</c:v>
                </c:pt>
                <c:pt idx="70">
                  <c:v>13027</c:v>
                </c:pt>
                <c:pt idx="71">
                  <c:v>39780</c:v>
                </c:pt>
                <c:pt idx="72">
                  <c:v>60507</c:v>
                </c:pt>
                <c:pt idx="73">
                  <c:v>51461</c:v>
                </c:pt>
                <c:pt idx="74">
                  <c:v>26162</c:v>
                </c:pt>
                <c:pt idx="75">
                  <c:v>17371</c:v>
                </c:pt>
                <c:pt idx="76">
                  <c:v>14986</c:v>
                </c:pt>
                <c:pt idx="77">
                  <c:v>14410</c:v>
                </c:pt>
                <c:pt idx="78">
                  <c:v>15302</c:v>
                </c:pt>
                <c:pt idx="79">
                  <c:v>26033</c:v>
                </c:pt>
                <c:pt idx="80">
                  <c:v>36501</c:v>
                </c:pt>
                <c:pt idx="81">
                  <c:v>12012</c:v>
                </c:pt>
                <c:pt idx="82">
                  <c:v>20204</c:v>
                </c:pt>
                <c:pt idx="83">
                  <c:v>16387</c:v>
                </c:pt>
                <c:pt idx="84">
                  <c:v>15079</c:v>
                </c:pt>
                <c:pt idx="85">
                  <c:v>55680</c:v>
                </c:pt>
                <c:pt idx="86">
                  <c:v>37953</c:v>
                </c:pt>
                <c:pt idx="87">
                  <c:v>23458</c:v>
                </c:pt>
                <c:pt idx="88">
                  <c:v>15077</c:v>
                </c:pt>
                <c:pt idx="89">
                  <c:v>19699</c:v>
                </c:pt>
                <c:pt idx="90">
                  <c:v>16518</c:v>
                </c:pt>
                <c:pt idx="91">
                  <c:v>57213</c:v>
                </c:pt>
                <c:pt idx="92">
                  <c:v>61840</c:v>
                </c:pt>
                <c:pt idx="93">
                  <c:v>19848</c:v>
                </c:pt>
                <c:pt idx="94">
                  <c:v>22660</c:v>
                </c:pt>
                <c:pt idx="95">
                  <c:v>36075</c:v>
                </c:pt>
                <c:pt idx="96">
                  <c:v>57390</c:v>
                </c:pt>
                <c:pt idx="97">
                  <c:v>30219</c:v>
                </c:pt>
                <c:pt idx="98">
                  <c:v>22496</c:v>
                </c:pt>
                <c:pt idx="99">
                  <c:v>30030</c:v>
                </c:pt>
                <c:pt idx="100">
                  <c:v>66514</c:v>
                </c:pt>
                <c:pt idx="101">
                  <c:v>28052</c:v>
                </c:pt>
                <c:pt idx="102">
                  <c:v>29471</c:v>
                </c:pt>
                <c:pt idx="103">
                  <c:v>22966</c:v>
                </c:pt>
                <c:pt idx="104">
                  <c:v>66080</c:v>
                </c:pt>
                <c:pt idx="105">
                  <c:v>27727</c:v>
                </c:pt>
                <c:pt idx="106">
                  <c:v>24429</c:v>
                </c:pt>
                <c:pt idx="107">
                  <c:v>36200</c:v>
                </c:pt>
                <c:pt idx="108">
                  <c:v>80320</c:v>
                </c:pt>
                <c:pt idx="109">
                  <c:v>24706</c:v>
                </c:pt>
                <c:pt idx="110">
                  <c:v>18874</c:v>
                </c:pt>
                <c:pt idx="111">
                  <c:v>47410</c:v>
                </c:pt>
                <c:pt idx="112">
                  <c:v>25998</c:v>
                </c:pt>
                <c:pt idx="113">
                  <c:v>16841</c:v>
                </c:pt>
                <c:pt idx="114">
                  <c:v>17518</c:v>
                </c:pt>
                <c:pt idx="115">
                  <c:v>26839</c:v>
                </c:pt>
                <c:pt idx="116">
                  <c:v>69565</c:v>
                </c:pt>
                <c:pt idx="117">
                  <c:v>25437</c:v>
                </c:pt>
                <c:pt idx="118">
                  <c:v>19625</c:v>
                </c:pt>
                <c:pt idx="119">
                  <c:v>22446</c:v>
                </c:pt>
                <c:pt idx="120">
                  <c:v>86798</c:v>
                </c:pt>
                <c:pt idx="121">
                  <c:v>21136</c:v>
                </c:pt>
                <c:pt idx="122">
                  <c:v>20440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C-4028-9FAA-F5C2FE9ABE82}"/>
            </c:ext>
          </c:extLst>
        </c:ser>
        <c:ser>
          <c:idx val="2"/>
          <c:order val="2"/>
          <c:tx>
            <c:strRef>
              <c:f>Calcium!$AK$2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Calcium!$AO$6:$AO$128</c:f>
                <c:numCache>
                  <c:formatCode>General</c:formatCode>
                  <c:ptCount val="123"/>
                  <c:pt idx="0">
                    <c:v>2172</c:v>
                  </c:pt>
                  <c:pt idx="1">
                    <c:v>1746</c:v>
                  </c:pt>
                  <c:pt idx="2">
                    <c:v>2155</c:v>
                  </c:pt>
                  <c:pt idx="3">
                    <c:v>4285</c:v>
                  </c:pt>
                  <c:pt idx="4">
                    <c:v>5369</c:v>
                  </c:pt>
                  <c:pt idx="5">
                    <c:v>3266</c:v>
                  </c:pt>
                  <c:pt idx="6">
                    <c:v>2384</c:v>
                  </c:pt>
                  <c:pt idx="7">
                    <c:v>1973</c:v>
                  </c:pt>
                  <c:pt idx="8">
                    <c:v>1599</c:v>
                  </c:pt>
                  <c:pt idx="9">
                    <c:v>4843</c:v>
                  </c:pt>
                  <c:pt idx="10">
                    <c:v>8255</c:v>
                  </c:pt>
                  <c:pt idx="11">
                    <c:v>3515</c:v>
                  </c:pt>
                  <c:pt idx="12">
                    <c:v>1690</c:v>
                  </c:pt>
                  <c:pt idx="13">
                    <c:v>1488</c:v>
                  </c:pt>
                  <c:pt idx="14">
                    <c:v>2510</c:v>
                  </c:pt>
                  <c:pt idx="15">
                    <c:v>5419</c:v>
                  </c:pt>
                  <c:pt idx="16">
                    <c:v>2483</c:v>
                  </c:pt>
                  <c:pt idx="17">
                    <c:v>1906</c:v>
                  </c:pt>
                  <c:pt idx="18">
                    <c:v>1385</c:v>
                  </c:pt>
                  <c:pt idx="19">
                    <c:v>1067</c:v>
                  </c:pt>
                  <c:pt idx="20">
                    <c:v>1418</c:v>
                  </c:pt>
                  <c:pt idx="21">
                    <c:v>7381</c:v>
                  </c:pt>
                  <c:pt idx="22">
                    <c:v>7542</c:v>
                  </c:pt>
                  <c:pt idx="23">
                    <c:v>3145</c:v>
                  </c:pt>
                  <c:pt idx="24">
                    <c:v>2069</c:v>
                  </c:pt>
                  <c:pt idx="25">
                    <c:v>1436</c:v>
                  </c:pt>
                  <c:pt idx="26">
                    <c:v>1096</c:v>
                  </c:pt>
                  <c:pt idx="27">
                    <c:v>978</c:v>
                  </c:pt>
                  <c:pt idx="28">
                    <c:v>1522</c:v>
                  </c:pt>
                  <c:pt idx="29">
                    <c:v>4246</c:v>
                  </c:pt>
                  <c:pt idx="30">
                    <c:v>1798</c:v>
                  </c:pt>
                  <c:pt idx="31">
                    <c:v>1611</c:v>
                  </c:pt>
                  <c:pt idx="32">
                    <c:v>1870</c:v>
                  </c:pt>
                  <c:pt idx="33">
                    <c:v>1195</c:v>
                  </c:pt>
                  <c:pt idx="34">
                    <c:v>943</c:v>
                  </c:pt>
                  <c:pt idx="35">
                    <c:v>945</c:v>
                  </c:pt>
                  <c:pt idx="36">
                    <c:v>1286</c:v>
                  </c:pt>
                  <c:pt idx="37">
                    <c:v>1665</c:v>
                  </c:pt>
                  <c:pt idx="38">
                    <c:v>3099</c:v>
                  </c:pt>
                  <c:pt idx="39">
                    <c:v>4348</c:v>
                  </c:pt>
                  <c:pt idx="40">
                    <c:v>3665</c:v>
                  </c:pt>
                  <c:pt idx="41">
                    <c:v>2460</c:v>
                  </c:pt>
                  <c:pt idx="42">
                    <c:v>2381</c:v>
                  </c:pt>
                  <c:pt idx="43">
                    <c:v>1899</c:v>
                  </c:pt>
                  <c:pt idx="44">
                    <c:v>1387</c:v>
                  </c:pt>
                  <c:pt idx="45">
                    <c:v>1190</c:v>
                  </c:pt>
                  <c:pt idx="46">
                    <c:v>895</c:v>
                  </c:pt>
                  <c:pt idx="47">
                    <c:v>937</c:v>
                  </c:pt>
                  <c:pt idx="48">
                    <c:v>1538</c:v>
                  </c:pt>
                  <c:pt idx="49">
                    <c:v>3090</c:v>
                  </c:pt>
                  <c:pt idx="50">
                    <c:v>3248</c:v>
                  </c:pt>
                  <c:pt idx="51">
                    <c:v>2440</c:v>
                  </c:pt>
                  <c:pt idx="52">
                    <c:v>1536</c:v>
                  </c:pt>
                  <c:pt idx="53">
                    <c:v>1245</c:v>
                  </c:pt>
                  <c:pt idx="54">
                    <c:v>1243</c:v>
                  </c:pt>
                  <c:pt idx="55">
                    <c:v>1310</c:v>
                  </c:pt>
                  <c:pt idx="56">
                    <c:v>871</c:v>
                  </c:pt>
                  <c:pt idx="57">
                    <c:v>1227</c:v>
                  </c:pt>
                  <c:pt idx="58">
                    <c:v>3075</c:v>
                  </c:pt>
                  <c:pt idx="59">
                    <c:v>2266</c:v>
                  </c:pt>
                  <c:pt idx="60">
                    <c:v>1274</c:v>
                  </c:pt>
                  <c:pt idx="61">
                    <c:v>1011</c:v>
                  </c:pt>
                  <c:pt idx="62">
                    <c:v>1900</c:v>
                  </c:pt>
                  <c:pt idx="63">
                    <c:v>4061</c:v>
                  </c:pt>
                  <c:pt idx="64">
                    <c:v>1767</c:v>
                  </c:pt>
                  <c:pt idx="65">
                    <c:v>1484</c:v>
                  </c:pt>
                  <c:pt idx="66">
                    <c:v>1387</c:v>
                  </c:pt>
                  <c:pt idx="67">
                    <c:v>1257</c:v>
                  </c:pt>
                  <c:pt idx="68">
                    <c:v>1280</c:v>
                  </c:pt>
                  <c:pt idx="69">
                    <c:v>1056</c:v>
                  </c:pt>
                  <c:pt idx="70">
                    <c:v>852</c:v>
                  </c:pt>
                  <c:pt idx="71">
                    <c:v>2836</c:v>
                  </c:pt>
                  <c:pt idx="72">
                    <c:v>3675</c:v>
                  </c:pt>
                  <c:pt idx="73">
                    <c:v>3067</c:v>
                  </c:pt>
                  <c:pt idx="74">
                    <c:v>1609</c:v>
                  </c:pt>
                  <c:pt idx="75">
                    <c:v>1217</c:v>
                  </c:pt>
                  <c:pt idx="76">
                    <c:v>901</c:v>
                  </c:pt>
                  <c:pt idx="77">
                    <c:v>826</c:v>
                  </c:pt>
                  <c:pt idx="78">
                    <c:v>946</c:v>
                  </c:pt>
                  <c:pt idx="79">
                    <c:v>1846</c:v>
                  </c:pt>
                  <c:pt idx="80">
                    <c:v>2415</c:v>
                  </c:pt>
                  <c:pt idx="81">
                    <c:v>1375</c:v>
                  </c:pt>
                  <c:pt idx="82">
                    <c:v>1350</c:v>
                  </c:pt>
                  <c:pt idx="83">
                    <c:v>1061</c:v>
                  </c:pt>
                  <c:pt idx="84">
                    <c:v>964</c:v>
                  </c:pt>
                  <c:pt idx="85">
                    <c:v>3535</c:v>
                  </c:pt>
                  <c:pt idx="86">
                    <c:v>2343</c:v>
                  </c:pt>
                  <c:pt idx="87">
                    <c:v>1522</c:v>
                  </c:pt>
                  <c:pt idx="88">
                    <c:v>906</c:v>
                  </c:pt>
                  <c:pt idx="89">
                    <c:v>1307</c:v>
                  </c:pt>
                  <c:pt idx="90">
                    <c:v>1077</c:v>
                  </c:pt>
                  <c:pt idx="91">
                    <c:v>4046</c:v>
                  </c:pt>
                  <c:pt idx="92">
                    <c:v>3863</c:v>
                  </c:pt>
                  <c:pt idx="93">
                    <c:v>1363</c:v>
                  </c:pt>
                  <c:pt idx="94">
                    <c:v>1503</c:v>
                  </c:pt>
                  <c:pt idx="95">
                    <c:v>2594</c:v>
                  </c:pt>
                  <c:pt idx="96">
                    <c:v>3526</c:v>
                  </c:pt>
                  <c:pt idx="97">
                    <c:v>1844</c:v>
                  </c:pt>
                  <c:pt idx="98">
                    <c:v>1677</c:v>
                  </c:pt>
                  <c:pt idx="99">
                    <c:v>2278</c:v>
                  </c:pt>
                  <c:pt idx="100">
                    <c:v>4323</c:v>
                  </c:pt>
                  <c:pt idx="101">
                    <c:v>1735</c:v>
                  </c:pt>
                  <c:pt idx="102">
                    <c:v>2116</c:v>
                  </c:pt>
                  <c:pt idx="103">
                    <c:v>1560</c:v>
                  </c:pt>
                  <c:pt idx="104">
                    <c:v>4407</c:v>
                  </c:pt>
                  <c:pt idx="105">
                    <c:v>1742</c:v>
                  </c:pt>
                  <c:pt idx="106">
                    <c:v>1592</c:v>
                  </c:pt>
                  <c:pt idx="107">
                    <c:v>2424</c:v>
                  </c:pt>
                  <c:pt idx="108">
                    <c:v>5280</c:v>
                  </c:pt>
                  <c:pt idx="109">
                    <c:v>1570</c:v>
                  </c:pt>
                  <c:pt idx="110">
                    <c:v>1115</c:v>
                  </c:pt>
                  <c:pt idx="111">
                    <c:v>3398</c:v>
                  </c:pt>
                  <c:pt idx="112">
                    <c:v>1713</c:v>
                  </c:pt>
                  <c:pt idx="113">
                    <c:v>1300</c:v>
                  </c:pt>
                  <c:pt idx="114">
                    <c:v>989</c:v>
                  </c:pt>
                  <c:pt idx="115">
                    <c:v>1662</c:v>
                  </c:pt>
                  <c:pt idx="116">
                    <c:v>4316</c:v>
                  </c:pt>
                  <c:pt idx="117">
                    <c:v>1709</c:v>
                  </c:pt>
                  <c:pt idx="118">
                    <c:v>1089</c:v>
                  </c:pt>
                  <c:pt idx="119">
                    <c:v>1355</c:v>
                  </c:pt>
                  <c:pt idx="120">
                    <c:v>6163</c:v>
                  </c:pt>
                  <c:pt idx="121">
                    <c:v>1574</c:v>
                  </c:pt>
                  <c:pt idx="122">
                    <c:v>1140</c:v>
                  </c:pt>
                </c:numCache>
              </c:numRef>
            </c:plus>
            <c:minus>
              <c:numRef>
                <c:f>Calcium!$AO$6:$AO$128</c:f>
                <c:numCache>
                  <c:formatCode>General</c:formatCode>
                  <c:ptCount val="123"/>
                  <c:pt idx="0">
                    <c:v>2172</c:v>
                  </c:pt>
                  <c:pt idx="1">
                    <c:v>1746</c:v>
                  </c:pt>
                  <c:pt idx="2">
                    <c:v>2155</c:v>
                  </c:pt>
                  <c:pt idx="3">
                    <c:v>4285</c:v>
                  </c:pt>
                  <c:pt idx="4">
                    <c:v>5369</c:v>
                  </c:pt>
                  <c:pt idx="5">
                    <c:v>3266</c:v>
                  </c:pt>
                  <c:pt idx="6">
                    <c:v>2384</c:v>
                  </c:pt>
                  <c:pt idx="7">
                    <c:v>1973</c:v>
                  </c:pt>
                  <c:pt idx="8">
                    <c:v>1599</c:v>
                  </c:pt>
                  <c:pt idx="9">
                    <c:v>4843</c:v>
                  </c:pt>
                  <c:pt idx="10">
                    <c:v>8255</c:v>
                  </c:pt>
                  <c:pt idx="11">
                    <c:v>3515</c:v>
                  </c:pt>
                  <c:pt idx="12">
                    <c:v>1690</c:v>
                  </c:pt>
                  <c:pt idx="13">
                    <c:v>1488</c:v>
                  </c:pt>
                  <c:pt idx="14">
                    <c:v>2510</c:v>
                  </c:pt>
                  <c:pt idx="15">
                    <c:v>5419</c:v>
                  </c:pt>
                  <c:pt idx="16">
                    <c:v>2483</c:v>
                  </c:pt>
                  <c:pt idx="17">
                    <c:v>1906</c:v>
                  </c:pt>
                  <c:pt idx="18">
                    <c:v>1385</c:v>
                  </c:pt>
                  <c:pt idx="19">
                    <c:v>1067</c:v>
                  </c:pt>
                  <c:pt idx="20">
                    <c:v>1418</c:v>
                  </c:pt>
                  <c:pt idx="21">
                    <c:v>7381</c:v>
                  </c:pt>
                  <c:pt idx="22">
                    <c:v>7542</c:v>
                  </c:pt>
                  <c:pt idx="23">
                    <c:v>3145</c:v>
                  </c:pt>
                  <c:pt idx="24">
                    <c:v>2069</c:v>
                  </c:pt>
                  <c:pt idx="25">
                    <c:v>1436</c:v>
                  </c:pt>
                  <c:pt idx="26">
                    <c:v>1096</c:v>
                  </c:pt>
                  <c:pt idx="27">
                    <c:v>978</c:v>
                  </c:pt>
                  <c:pt idx="28">
                    <c:v>1522</c:v>
                  </c:pt>
                  <c:pt idx="29">
                    <c:v>4246</c:v>
                  </c:pt>
                  <c:pt idx="30">
                    <c:v>1798</c:v>
                  </c:pt>
                  <c:pt idx="31">
                    <c:v>1611</c:v>
                  </c:pt>
                  <c:pt idx="32">
                    <c:v>1870</c:v>
                  </c:pt>
                  <c:pt idx="33">
                    <c:v>1195</c:v>
                  </c:pt>
                  <c:pt idx="34">
                    <c:v>943</c:v>
                  </c:pt>
                  <c:pt idx="35">
                    <c:v>945</c:v>
                  </c:pt>
                  <c:pt idx="36">
                    <c:v>1286</c:v>
                  </c:pt>
                  <c:pt idx="37">
                    <c:v>1665</c:v>
                  </c:pt>
                  <c:pt idx="38">
                    <c:v>3099</c:v>
                  </c:pt>
                  <c:pt idx="39">
                    <c:v>4348</c:v>
                  </c:pt>
                  <c:pt idx="40">
                    <c:v>3665</c:v>
                  </c:pt>
                  <c:pt idx="41">
                    <c:v>2460</c:v>
                  </c:pt>
                  <c:pt idx="42">
                    <c:v>2381</c:v>
                  </c:pt>
                  <c:pt idx="43">
                    <c:v>1899</c:v>
                  </c:pt>
                  <c:pt idx="44">
                    <c:v>1387</c:v>
                  </c:pt>
                  <c:pt idx="45">
                    <c:v>1190</c:v>
                  </c:pt>
                  <c:pt idx="46">
                    <c:v>895</c:v>
                  </c:pt>
                  <c:pt idx="47">
                    <c:v>937</c:v>
                  </c:pt>
                  <c:pt idx="48">
                    <c:v>1538</c:v>
                  </c:pt>
                  <c:pt idx="49">
                    <c:v>3090</c:v>
                  </c:pt>
                  <c:pt idx="50">
                    <c:v>3248</c:v>
                  </c:pt>
                  <c:pt idx="51">
                    <c:v>2440</c:v>
                  </c:pt>
                  <c:pt idx="52">
                    <c:v>1536</c:v>
                  </c:pt>
                  <c:pt idx="53">
                    <c:v>1245</c:v>
                  </c:pt>
                  <c:pt idx="54">
                    <c:v>1243</c:v>
                  </c:pt>
                  <c:pt idx="55">
                    <c:v>1310</c:v>
                  </c:pt>
                  <c:pt idx="56">
                    <c:v>871</c:v>
                  </c:pt>
                  <c:pt idx="57">
                    <c:v>1227</c:v>
                  </c:pt>
                  <c:pt idx="58">
                    <c:v>3075</c:v>
                  </c:pt>
                  <c:pt idx="59">
                    <c:v>2266</c:v>
                  </c:pt>
                  <c:pt idx="60">
                    <c:v>1274</c:v>
                  </c:pt>
                  <c:pt idx="61">
                    <c:v>1011</c:v>
                  </c:pt>
                  <c:pt idx="62">
                    <c:v>1900</c:v>
                  </c:pt>
                  <c:pt idx="63">
                    <c:v>4061</c:v>
                  </c:pt>
                  <c:pt idx="64">
                    <c:v>1767</c:v>
                  </c:pt>
                  <c:pt idx="65">
                    <c:v>1484</c:v>
                  </c:pt>
                  <c:pt idx="66">
                    <c:v>1387</c:v>
                  </c:pt>
                  <c:pt idx="67">
                    <c:v>1257</c:v>
                  </c:pt>
                  <c:pt idx="68">
                    <c:v>1280</c:v>
                  </c:pt>
                  <c:pt idx="69">
                    <c:v>1056</c:v>
                  </c:pt>
                  <c:pt idx="70">
                    <c:v>852</c:v>
                  </c:pt>
                  <c:pt idx="71">
                    <c:v>2836</c:v>
                  </c:pt>
                  <c:pt idx="72">
                    <c:v>3675</c:v>
                  </c:pt>
                  <c:pt idx="73">
                    <c:v>3067</c:v>
                  </c:pt>
                  <c:pt idx="74">
                    <c:v>1609</c:v>
                  </c:pt>
                  <c:pt idx="75">
                    <c:v>1217</c:v>
                  </c:pt>
                  <c:pt idx="76">
                    <c:v>901</c:v>
                  </c:pt>
                  <c:pt idx="77">
                    <c:v>826</c:v>
                  </c:pt>
                  <c:pt idx="78">
                    <c:v>946</c:v>
                  </c:pt>
                  <c:pt idx="79">
                    <c:v>1846</c:v>
                  </c:pt>
                  <c:pt idx="80">
                    <c:v>2415</c:v>
                  </c:pt>
                  <c:pt idx="81">
                    <c:v>1375</c:v>
                  </c:pt>
                  <c:pt idx="82">
                    <c:v>1350</c:v>
                  </c:pt>
                  <c:pt idx="83">
                    <c:v>1061</c:v>
                  </c:pt>
                  <c:pt idx="84">
                    <c:v>964</c:v>
                  </c:pt>
                  <c:pt idx="85">
                    <c:v>3535</c:v>
                  </c:pt>
                  <c:pt idx="86">
                    <c:v>2343</c:v>
                  </c:pt>
                  <c:pt idx="87">
                    <c:v>1522</c:v>
                  </c:pt>
                  <c:pt idx="88">
                    <c:v>906</c:v>
                  </c:pt>
                  <c:pt idx="89">
                    <c:v>1307</c:v>
                  </c:pt>
                  <c:pt idx="90">
                    <c:v>1077</c:v>
                  </c:pt>
                  <c:pt idx="91">
                    <c:v>4046</c:v>
                  </c:pt>
                  <c:pt idx="92">
                    <c:v>3863</c:v>
                  </c:pt>
                  <c:pt idx="93">
                    <c:v>1363</c:v>
                  </c:pt>
                  <c:pt idx="94">
                    <c:v>1503</c:v>
                  </c:pt>
                  <c:pt idx="95">
                    <c:v>2594</c:v>
                  </c:pt>
                  <c:pt idx="96">
                    <c:v>3526</c:v>
                  </c:pt>
                  <c:pt idx="97">
                    <c:v>1844</c:v>
                  </c:pt>
                  <c:pt idx="98">
                    <c:v>1677</c:v>
                  </c:pt>
                  <c:pt idx="99">
                    <c:v>2278</c:v>
                  </c:pt>
                  <c:pt idx="100">
                    <c:v>4323</c:v>
                  </c:pt>
                  <c:pt idx="101">
                    <c:v>1735</c:v>
                  </c:pt>
                  <c:pt idx="102">
                    <c:v>2116</c:v>
                  </c:pt>
                  <c:pt idx="103">
                    <c:v>1560</c:v>
                  </c:pt>
                  <c:pt idx="104">
                    <c:v>4407</c:v>
                  </c:pt>
                  <c:pt idx="105">
                    <c:v>1742</c:v>
                  </c:pt>
                  <c:pt idx="106">
                    <c:v>1592</c:v>
                  </c:pt>
                  <c:pt idx="107">
                    <c:v>2424</c:v>
                  </c:pt>
                  <c:pt idx="108">
                    <c:v>5280</c:v>
                  </c:pt>
                  <c:pt idx="109">
                    <c:v>1570</c:v>
                  </c:pt>
                  <c:pt idx="110">
                    <c:v>1115</c:v>
                  </c:pt>
                  <c:pt idx="111">
                    <c:v>3398</c:v>
                  </c:pt>
                  <c:pt idx="112">
                    <c:v>1713</c:v>
                  </c:pt>
                  <c:pt idx="113">
                    <c:v>1300</c:v>
                  </c:pt>
                  <c:pt idx="114">
                    <c:v>989</c:v>
                  </c:pt>
                  <c:pt idx="115">
                    <c:v>1662</c:v>
                  </c:pt>
                  <c:pt idx="116">
                    <c:v>4316</c:v>
                  </c:pt>
                  <c:pt idx="117">
                    <c:v>1709</c:v>
                  </c:pt>
                  <c:pt idx="118">
                    <c:v>1089</c:v>
                  </c:pt>
                  <c:pt idx="119">
                    <c:v>1355</c:v>
                  </c:pt>
                  <c:pt idx="120">
                    <c:v>6163</c:v>
                  </c:pt>
                  <c:pt idx="121">
                    <c:v>1574</c:v>
                  </c:pt>
                  <c:pt idx="122">
                    <c:v>1140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Calcium!$AN$6:$AN$128</c:f>
              <c:numCache>
                <c:formatCode>General</c:formatCode>
                <c:ptCount val="123"/>
                <c:pt idx="0">
                  <c:v>18281</c:v>
                </c:pt>
                <c:pt idx="1">
                  <c:v>16736</c:v>
                </c:pt>
                <c:pt idx="2">
                  <c:v>26829</c:v>
                </c:pt>
                <c:pt idx="3">
                  <c:v>53104</c:v>
                </c:pt>
                <c:pt idx="4">
                  <c:v>56385</c:v>
                </c:pt>
                <c:pt idx="5">
                  <c:v>30309</c:v>
                </c:pt>
                <c:pt idx="6">
                  <c:v>21506</c:v>
                </c:pt>
                <c:pt idx="7">
                  <c:v>18345</c:v>
                </c:pt>
                <c:pt idx="8">
                  <c:v>16837</c:v>
                </c:pt>
                <c:pt idx="9">
                  <c:v>61166</c:v>
                </c:pt>
                <c:pt idx="10">
                  <c:v>83626</c:v>
                </c:pt>
                <c:pt idx="11">
                  <c:v>39315</c:v>
                </c:pt>
                <c:pt idx="12">
                  <c:v>19396</c:v>
                </c:pt>
                <c:pt idx="13">
                  <c:v>19696</c:v>
                </c:pt>
                <c:pt idx="14">
                  <c:v>37730</c:v>
                </c:pt>
                <c:pt idx="15">
                  <c:v>71568</c:v>
                </c:pt>
                <c:pt idx="16">
                  <c:v>27369</c:v>
                </c:pt>
                <c:pt idx="17">
                  <c:v>28141</c:v>
                </c:pt>
                <c:pt idx="18">
                  <c:v>21863</c:v>
                </c:pt>
                <c:pt idx="19">
                  <c:v>18606</c:v>
                </c:pt>
                <c:pt idx="20">
                  <c:v>22887</c:v>
                </c:pt>
                <c:pt idx="21">
                  <c:v>86552</c:v>
                </c:pt>
                <c:pt idx="22">
                  <c:v>85853</c:v>
                </c:pt>
                <c:pt idx="23">
                  <c:v>45499</c:v>
                </c:pt>
                <c:pt idx="24">
                  <c:v>30007</c:v>
                </c:pt>
                <c:pt idx="25">
                  <c:v>22274</c:v>
                </c:pt>
                <c:pt idx="26">
                  <c:v>18902</c:v>
                </c:pt>
                <c:pt idx="27">
                  <c:v>17809</c:v>
                </c:pt>
                <c:pt idx="28">
                  <c:v>26386</c:v>
                </c:pt>
                <c:pt idx="29">
                  <c:v>71070</c:v>
                </c:pt>
                <c:pt idx="30">
                  <c:v>18884</c:v>
                </c:pt>
                <c:pt idx="31">
                  <c:v>24653</c:v>
                </c:pt>
                <c:pt idx="32">
                  <c:v>31766</c:v>
                </c:pt>
                <c:pt idx="33">
                  <c:v>21508</c:v>
                </c:pt>
                <c:pt idx="34">
                  <c:v>17734</c:v>
                </c:pt>
                <c:pt idx="35">
                  <c:v>17349</c:v>
                </c:pt>
                <c:pt idx="36">
                  <c:v>22823</c:v>
                </c:pt>
                <c:pt idx="37">
                  <c:v>29162</c:v>
                </c:pt>
                <c:pt idx="38">
                  <c:v>55048</c:v>
                </c:pt>
                <c:pt idx="39">
                  <c:v>70738</c:v>
                </c:pt>
                <c:pt idx="40">
                  <c:v>59448</c:v>
                </c:pt>
                <c:pt idx="41">
                  <c:v>41396</c:v>
                </c:pt>
                <c:pt idx="42">
                  <c:v>40562</c:v>
                </c:pt>
                <c:pt idx="43">
                  <c:v>30964</c:v>
                </c:pt>
                <c:pt idx="44">
                  <c:v>23257</c:v>
                </c:pt>
                <c:pt idx="45">
                  <c:v>20497</c:v>
                </c:pt>
                <c:pt idx="46">
                  <c:v>17034</c:v>
                </c:pt>
                <c:pt idx="47">
                  <c:v>16996</c:v>
                </c:pt>
                <c:pt idx="48">
                  <c:v>27012</c:v>
                </c:pt>
                <c:pt idx="49">
                  <c:v>55252</c:v>
                </c:pt>
                <c:pt idx="50">
                  <c:v>57986</c:v>
                </c:pt>
                <c:pt idx="51">
                  <c:v>42203</c:v>
                </c:pt>
                <c:pt idx="52">
                  <c:v>23658</c:v>
                </c:pt>
                <c:pt idx="53">
                  <c:v>21223</c:v>
                </c:pt>
                <c:pt idx="54">
                  <c:v>22307</c:v>
                </c:pt>
                <c:pt idx="55">
                  <c:v>22778</c:v>
                </c:pt>
                <c:pt idx="56">
                  <c:v>16686</c:v>
                </c:pt>
                <c:pt idx="57">
                  <c:v>22490</c:v>
                </c:pt>
                <c:pt idx="58">
                  <c:v>55349</c:v>
                </c:pt>
                <c:pt idx="59">
                  <c:v>40812</c:v>
                </c:pt>
                <c:pt idx="60">
                  <c:v>23474</c:v>
                </c:pt>
                <c:pt idx="61">
                  <c:v>18896</c:v>
                </c:pt>
                <c:pt idx="62">
                  <c:v>29743</c:v>
                </c:pt>
                <c:pt idx="63">
                  <c:v>72089</c:v>
                </c:pt>
                <c:pt idx="64">
                  <c:v>31780</c:v>
                </c:pt>
                <c:pt idx="65">
                  <c:v>23576</c:v>
                </c:pt>
                <c:pt idx="66">
                  <c:v>19227</c:v>
                </c:pt>
                <c:pt idx="67">
                  <c:v>22526</c:v>
                </c:pt>
                <c:pt idx="68">
                  <c:v>22193</c:v>
                </c:pt>
                <c:pt idx="69">
                  <c:v>19086</c:v>
                </c:pt>
                <c:pt idx="70">
                  <c:v>15775</c:v>
                </c:pt>
                <c:pt idx="71">
                  <c:v>40473</c:v>
                </c:pt>
                <c:pt idx="72">
                  <c:v>64214</c:v>
                </c:pt>
                <c:pt idx="73">
                  <c:v>55678</c:v>
                </c:pt>
                <c:pt idx="74">
                  <c:v>29323</c:v>
                </c:pt>
                <c:pt idx="75">
                  <c:v>20610</c:v>
                </c:pt>
                <c:pt idx="76">
                  <c:v>17208</c:v>
                </c:pt>
                <c:pt idx="77">
                  <c:v>16152</c:v>
                </c:pt>
                <c:pt idx="78">
                  <c:v>17754</c:v>
                </c:pt>
                <c:pt idx="79">
                  <c:v>27617</c:v>
                </c:pt>
                <c:pt idx="80">
                  <c:v>38879</c:v>
                </c:pt>
                <c:pt idx="81">
                  <c:v>16338</c:v>
                </c:pt>
                <c:pt idx="82">
                  <c:v>20747</c:v>
                </c:pt>
                <c:pt idx="83">
                  <c:v>17744</c:v>
                </c:pt>
                <c:pt idx="84">
                  <c:v>18088</c:v>
                </c:pt>
                <c:pt idx="85">
                  <c:v>59602</c:v>
                </c:pt>
                <c:pt idx="86">
                  <c:v>41773</c:v>
                </c:pt>
                <c:pt idx="87">
                  <c:v>27559</c:v>
                </c:pt>
                <c:pt idx="88">
                  <c:v>17465</c:v>
                </c:pt>
                <c:pt idx="89">
                  <c:v>20424</c:v>
                </c:pt>
                <c:pt idx="90">
                  <c:v>18640</c:v>
                </c:pt>
                <c:pt idx="91">
                  <c:v>58954</c:v>
                </c:pt>
                <c:pt idx="92">
                  <c:v>66990</c:v>
                </c:pt>
                <c:pt idx="93">
                  <c:v>23819</c:v>
                </c:pt>
                <c:pt idx="94">
                  <c:v>23244</c:v>
                </c:pt>
                <c:pt idx="95">
                  <c:v>37941</c:v>
                </c:pt>
                <c:pt idx="96">
                  <c:v>62724</c:v>
                </c:pt>
                <c:pt idx="97">
                  <c:v>33540</c:v>
                </c:pt>
                <c:pt idx="98">
                  <c:v>22398</c:v>
                </c:pt>
                <c:pt idx="99">
                  <c:v>31226</c:v>
                </c:pt>
                <c:pt idx="100">
                  <c:v>70286</c:v>
                </c:pt>
                <c:pt idx="101">
                  <c:v>29214</c:v>
                </c:pt>
                <c:pt idx="102">
                  <c:v>28771</c:v>
                </c:pt>
                <c:pt idx="103">
                  <c:v>24945</c:v>
                </c:pt>
                <c:pt idx="104">
                  <c:v>68275</c:v>
                </c:pt>
                <c:pt idx="105">
                  <c:v>31407</c:v>
                </c:pt>
                <c:pt idx="106">
                  <c:v>24518</c:v>
                </c:pt>
                <c:pt idx="107">
                  <c:v>37848</c:v>
                </c:pt>
                <c:pt idx="108">
                  <c:v>87184</c:v>
                </c:pt>
                <c:pt idx="109">
                  <c:v>27794</c:v>
                </c:pt>
                <c:pt idx="110">
                  <c:v>19611</c:v>
                </c:pt>
                <c:pt idx="111">
                  <c:v>46703</c:v>
                </c:pt>
                <c:pt idx="112">
                  <c:v>29349</c:v>
                </c:pt>
                <c:pt idx="113">
                  <c:v>19875</c:v>
                </c:pt>
                <c:pt idx="114">
                  <c:v>18798</c:v>
                </c:pt>
                <c:pt idx="115">
                  <c:v>28494</c:v>
                </c:pt>
                <c:pt idx="116">
                  <c:v>72839</c:v>
                </c:pt>
                <c:pt idx="117">
                  <c:v>28171</c:v>
                </c:pt>
                <c:pt idx="118">
                  <c:v>20067</c:v>
                </c:pt>
                <c:pt idx="119">
                  <c:v>23475</c:v>
                </c:pt>
                <c:pt idx="120">
                  <c:v>92074</c:v>
                </c:pt>
                <c:pt idx="121">
                  <c:v>23512</c:v>
                </c:pt>
                <c:pt idx="122">
                  <c:v>20777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C-4028-9FAA-F5C2FE9A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Bicarbonate!$V$2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Bicarbonate!$AC$6:$AC$128</c:f>
                <c:numCache>
                  <c:formatCode>General</c:formatCode>
                  <c:ptCount val="123"/>
                  <c:pt idx="0">
                    <c:v>374</c:v>
                  </c:pt>
                  <c:pt idx="1">
                    <c:v>224</c:v>
                  </c:pt>
                  <c:pt idx="2">
                    <c:v>989</c:v>
                  </c:pt>
                  <c:pt idx="3">
                    <c:v>6237</c:v>
                  </c:pt>
                  <c:pt idx="4">
                    <c:v>8696</c:v>
                  </c:pt>
                  <c:pt idx="5">
                    <c:v>2473</c:v>
                  </c:pt>
                  <c:pt idx="6">
                    <c:v>741</c:v>
                  </c:pt>
                  <c:pt idx="7">
                    <c:v>346</c:v>
                  </c:pt>
                  <c:pt idx="8">
                    <c:v>219</c:v>
                  </c:pt>
                  <c:pt idx="9">
                    <c:v>8192</c:v>
                  </c:pt>
                  <c:pt idx="10">
                    <c:v>17477</c:v>
                  </c:pt>
                  <c:pt idx="11">
                    <c:v>4026</c:v>
                  </c:pt>
                  <c:pt idx="12">
                    <c:v>327</c:v>
                  </c:pt>
                  <c:pt idx="13">
                    <c:v>277</c:v>
                  </c:pt>
                  <c:pt idx="14">
                    <c:v>2373</c:v>
                  </c:pt>
                  <c:pt idx="15">
                    <c:v>9922</c:v>
                  </c:pt>
                  <c:pt idx="16">
                    <c:v>1482</c:v>
                  </c:pt>
                  <c:pt idx="17">
                    <c:v>1010</c:v>
                  </c:pt>
                  <c:pt idx="18">
                    <c:v>325</c:v>
                  </c:pt>
                  <c:pt idx="19">
                    <c:v>153</c:v>
                  </c:pt>
                  <c:pt idx="20">
                    <c:v>417</c:v>
                  </c:pt>
                  <c:pt idx="21">
                    <c:v>16289</c:v>
                  </c:pt>
                  <c:pt idx="22">
                    <c:v>17014</c:v>
                  </c:pt>
                  <c:pt idx="23">
                    <c:v>4148</c:v>
                  </c:pt>
                  <c:pt idx="24">
                    <c:v>1352</c:v>
                  </c:pt>
                  <c:pt idx="25">
                    <c:v>369</c:v>
                  </c:pt>
                  <c:pt idx="26">
                    <c:v>160</c:v>
                  </c:pt>
                  <c:pt idx="27">
                    <c:v>123</c:v>
                  </c:pt>
                  <c:pt idx="28">
                    <c:v>511</c:v>
                  </c:pt>
                  <c:pt idx="29">
                    <c:v>6872</c:v>
                  </c:pt>
                  <c:pt idx="30">
                    <c:v>398</c:v>
                  </c:pt>
                  <c:pt idx="31">
                    <c:v>587</c:v>
                  </c:pt>
                  <c:pt idx="32">
                    <c:v>1062</c:v>
                  </c:pt>
                  <c:pt idx="33">
                    <c:v>206</c:v>
                  </c:pt>
                  <c:pt idx="34">
                    <c:v>112</c:v>
                  </c:pt>
                  <c:pt idx="35">
                    <c:v>122</c:v>
                  </c:pt>
                  <c:pt idx="36">
                    <c:v>273</c:v>
                  </c:pt>
                  <c:pt idx="37">
                    <c:v>651</c:v>
                  </c:pt>
                  <c:pt idx="38">
                    <c:v>3072</c:v>
                  </c:pt>
                  <c:pt idx="39">
                    <c:v>6858</c:v>
                  </c:pt>
                  <c:pt idx="40">
                    <c:v>5140</c:v>
                  </c:pt>
                  <c:pt idx="41">
                    <c:v>2577</c:v>
                  </c:pt>
                  <c:pt idx="42">
                    <c:v>2113</c:v>
                  </c:pt>
                  <c:pt idx="43">
                    <c:v>790</c:v>
                  </c:pt>
                  <c:pt idx="44">
                    <c:v>220</c:v>
                  </c:pt>
                  <c:pt idx="45">
                    <c:v>138</c:v>
                  </c:pt>
                  <c:pt idx="46">
                    <c:v>101</c:v>
                  </c:pt>
                  <c:pt idx="47">
                    <c:v>122</c:v>
                  </c:pt>
                  <c:pt idx="48">
                    <c:v>444</c:v>
                  </c:pt>
                  <c:pt idx="49">
                    <c:v>2752</c:v>
                  </c:pt>
                  <c:pt idx="50">
                    <c:v>3344</c:v>
                  </c:pt>
                  <c:pt idx="51">
                    <c:v>2166</c:v>
                  </c:pt>
                  <c:pt idx="52">
                    <c:v>490</c:v>
                  </c:pt>
                  <c:pt idx="53">
                    <c:v>241</c:v>
                  </c:pt>
                  <c:pt idx="54">
                    <c:v>255</c:v>
                  </c:pt>
                  <c:pt idx="55">
                    <c:v>194</c:v>
                  </c:pt>
                  <c:pt idx="56">
                    <c:v>94</c:v>
                  </c:pt>
                  <c:pt idx="57">
                    <c:v>251</c:v>
                  </c:pt>
                  <c:pt idx="58">
                    <c:v>2328</c:v>
                  </c:pt>
                  <c:pt idx="59">
                    <c:v>2036</c:v>
                  </c:pt>
                  <c:pt idx="60">
                    <c:v>253</c:v>
                  </c:pt>
                  <c:pt idx="61">
                    <c:v>99</c:v>
                  </c:pt>
                  <c:pt idx="62">
                    <c:v>457</c:v>
                  </c:pt>
                  <c:pt idx="63">
                    <c:v>4637</c:v>
                  </c:pt>
                  <c:pt idx="64">
                    <c:v>872</c:v>
                  </c:pt>
                  <c:pt idx="65">
                    <c:v>457</c:v>
                  </c:pt>
                  <c:pt idx="66">
                    <c:v>269</c:v>
                  </c:pt>
                  <c:pt idx="67">
                    <c:v>281</c:v>
                  </c:pt>
                  <c:pt idx="68">
                    <c:v>156</c:v>
                  </c:pt>
                  <c:pt idx="69">
                    <c:v>96</c:v>
                  </c:pt>
                  <c:pt idx="70">
                    <c:v>93</c:v>
                  </c:pt>
                  <c:pt idx="71">
                    <c:v>951</c:v>
                  </c:pt>
                  <c:pt idx="72">
                    <c:v>2856</c:v>
                  </c:pt>
                  <c:pt idx="73">
                    <c:v>2325</c:v>
                  </c:pt>
                  <c:pt idx="74">
                    <c:v>770</c:v>
                  </c:pt>
                  <c:pt idx="75">
                    <c:v>233</c:v>
                  </c:pt>
                  <c:pt idx="76">
                    <c:v>93</c:v>
                  </c:pt>
                  <c:pt idx="77">
                    <c:v>68.959999999999994</c:v>
                  </c:pt>
                  <c:pt idx="78">
                    <c:v>107</c:v>
                  </c:pt>
                  <c:pt idx="79">
                    <c:v>331</c:v>
                  </c:pt>
                  <c:pt idx="80">
                    <c:v>898</c:v>
                  </c:pt>
                  <c:pt idx="81">
                    <c:v>202</c:v>
                  </c:pt>
                  <c:pt idx="82">
                    <c:v>110</c:v>
                  </c:pt>
                  <c:pt idx="83">
                    <c:v>79</c:v>
                  </c:pt>
                  <c:pt idx="84">
                    <c:v>126</c:v>
                  </c:pt>
                  <c:pt idx="85">
                    <c:v>2848</c:v>
                  </c:pt>
                  <c:pt idx="86">
                    <c:v>1347</c:v>
                  </c:pt>
                  <c:pt idx="87">
                    <c:v>587</c:v>
                  </c:pt>
                  <c:pt idx="88">
                    <c:v>94</c:v>
                  </c:pt>
                  <c:pt idx="89">
                    <c:v>105</c:v>
                  </c:pt>
                  <c:pt idx="90">
                    <c:v>104</c:v>
                  </c:pt>
                  <c:pt idx="91">
                    <c:v>1995</c:v>
                  </c:pt>
                  <c:pt idx="92">
                    <c:v>3347</c:v>
                  </c:pt>
                  <c:pt idx="93">
                    <c:v>399</c:v>
                  </c:pt>
                  <c:pt idx="94">
                    <c:v>175</c:v>
                  </c:pt>
                  <c:pt idx="95">
                    <c:v>800</c:v>
                  </c:pt>
                  <c:pt idx="96">
                    <c:v>3198</c:v>
                  </c:pt>
                  <c:pt idx="97">
                    <c:v>1014</c:v>
                  </c:pt>
                  <c:pt idx="98">
                    <c:v>129</c:v>
                  </c:pt>
                  <c:pt idx="99">
                    <c:v>434</c:v>
                  </c:pt>
                  <c:pt idx="100">
                    <c:v>3294</c:v>
                  </c:pt>
                  <c:pt idx="101">
                    <c:v>521</c:v>
                  </c:pt>
                  <c:pt idx="102">
                    <c:v>383</c:v>
                  </c:pt>
                  <c:pt idx="103">
                    <c:v>221</c:v>
                  </c:pt>
                  <c:pt idx="104">
                    <c:v>2761</c:v>
                  </c:pt>
                  <c:pt idx="105">
                    <c:v>744</c:v>
                  </c:pt>
                  <c:pt idx="106">
                    <c:v>190</c:v>
                  </c:pt>
                  <c:pt idx="107">
                    <c:v>722</c:v>
                  </c:pt>
                  <c:pt idx="108">
                    <c:v>6389</c:v>
                  </c:pt>
                  <c:pt idx="109">
                    <c:v>501</c:v>
                  </c:pt>
                  <c:pt idx="110">
                    <c:v>78</c:v>
                  </c:pt>
                  <c:pt idx="111">
                    <c:v>1003</c:v>
                  </c:pt>
                  <c:pt idx="112">
                    <c:v>548</c:v>
                  </c:pt>
                  <c:pt idx="113">
                    <c:v>157</c:v>
                  </c:pt>
                  <c:pt idx="114">
                    <c:v>73</c:v>
                  </c:pt>
                  <c:pt idx="115">
                    <c:v>289</c:v>
                  </c:pt>
                  <c:pt idx="116">
                    <c:v>3201</c:v>
                  </c:pt>
                  <c:pt idx="117">
                    <c:v>446</c:v>
                  </c:pt>
                  <c:pt idx="118">
                    <c:v>73</c:v>
                  </c:pt>
                  <c:pt idx="119">
                    <c:v>134</c:v>
                  </c:pt>
                  <c:pt idx="120">
                    <c:v>6039</c:v>
                  </c:pt>
                  <c:pt idx="121">
                    <c:v>218</c:v>
                  </c:pt>
                  <c:pt idx="122">
                    <c:v>79</c:v>
                  </c:pt>
                </c:numCache>
              </c:numRef>
            </c:plus>
            <c:minus>
              <c:numRef>
                <c:f>Bicarbonate!$AC$6:$AC$128</c:f>
                <c:numCache>
                  <c:formatCode>General</c:formatCode>
                  <c:ptCount val="123"/>
                  <c:pt idx="0">
                    <c:v>374</c:v>
                  </c:pt>
                  <c:pt idx="1">
                    <c:v>224</c:v>
                  </c:pt>
                  <c:pt idx="2">
                    <c:v>989</c:v>
                  </c:pt>
                  <c:pt idx="3">
                    <c:v>6237</c:v>
                  </c:pt>
                  <c:pt idx="4">
                    <c:v>8696</c:v>
                  </c:pt>
                  <c:pt idx="5">
                    <c:v>2473</c:v>
                  </c:pt>
                  <c:pt idx="6">
                    <c:v>741</c:v>
                  </c:pt>
                  <c:pt idx="7">
                    <c:v>346</c:v>
                  </c:pt>
                  <c:pt idx="8">
                    <c:v>219</c:v>
                  </c:pt>
                  <c:pt idx="9">
                    <c:v>8192</c:v>
                  </c:pt>
                  <c:pt idx="10">
                    <c:v>17477</c:v>
                  </c:pt>
                  <c:pt idx="11">
                    <c:v>4026</c:v>
                  </c:pt>
                  <c:pt idx="12">
                    <c:v>327</c:v>
                  </c:pt>
                  <c:pt idx="13">
                    <c:v>277</c:v>
                  </c:pt>
                  <c:pt idx="14">
                    <c:v>2373</c:v>
                  </c:pt>
                  <c:pt idx="15">
                    <c:v>9922</c:v>
                  </c:pt>
                  <c:pt idx="16">
                    <c:v>1482</c:v>
                  </c:pt>
                  <c:pt idx="17">
                    <c:v>1010</c:v>
                  </c:pt>
                  <c:pt idx="18">
                    <c:v>325</c:v>
                  </c:pt>
                  <c:pt idx="19">
                    <c:v>153</c:v>
                  </c:pt>
                  <c:pt idx="20">
                    <c:v>417</c:v>
                  </c:pt>
                  <c:pt idx="21">
                    <c:v>16289</c:v>
                  </c:pt>
                  <c:pt idx="22">
                    <c:v>17014</c:v>
                  </c:pt>
                  <c:pt idx="23">
                    <c:v>4148</c:v>
                  </c:pt>
                  <c:pt idx="24">
                    <c:v>1352</c:v>
                  </c:pt>
                  <c:pt idx="25">
                    <c:v>369</c:v>
                  </c:pt>
                  <c:pt idx="26">
                    <c:v>160</c:v>
                  </c:pt>
                  <c:pt idx="27">
                    <c:v>123</c:v>
                  </c:pt>
                  <c:pt idx="28">
                    <c:v>511</c:v>
                  </c:pt>
                  <c:pt idx="29">
                    <c:v>6872</c:v>
                  </c:pt>
                  <c:pt idx="30">
                    <c:v>398</c:v>
                  </c:pt>
                  <c:pt idx="31">
                    <c:v>587</c:v>
                  </c:pt>
                  <c:pt idx="32">
                    <c:v>1062</c:v>
                  </c:pt>
                  <c:pt idx="33">
                    <c:v>206</c:v>
                  </c:pt>
                  <c:pt idx="34">
                    <c:v>112</c:v>
                  </c:pt>
                  <c:pt idx="35">
                    <c:v>122</c:v>
                  </c:pt>
                  <c:pt idx="36">
                    <c:v>273</c:v>
                  </c:pt>
                  <c:pt idx="37">
                    <c:v>651</c:v>
                  </c:pt>
                  <c:pt idx="38">
                    <c:v>3072</c:v>
                  </c:pt>
                  <c:pt idx="39">
                    <c:v>6858</c:v>
                  </c:pt>
                  <c:pt idx="40">
                    <c:v>5140</c:v>
                  </c:pt>
                  <c:pt idx="41">
                    <c:v>2577</c:v>
                  </c:pt>
                  <c:pt idx="42">
                    <c:v>2113</c:v>
                  </c:pt>
                  <c:pt idx="43">
                    <c:v>790</c:v>
                  </c:pt>
                  <c:pt idx="44">
                    <c:v>220</c:v>
                  </c:pt>
                  <c:pt idx="45">
                    <c:v>138</c:v>
                  </c:pt>
                  <c:pt idx="46">
                    <c:v>101</c:v>
                  </c:pt>
                  <c:pt idx="47">
                    <c:v>122</c:v>
                  </c:pt>
                  <c:pt idx="48">
                    <c:v>444</c:v>
                  </c:pt>
                  <c:pt idx="49">
                    <c:v>2752</c:v>
                  </c:pt>
                  <c:pt idx="50">
                    <c:v>3344</c:v>
                  </c:pt>
                  <c:pt idx="51">
                    <c:v>2166</c:v>
                  </c:pt>
                  <c:pt idx="52">
                    <c:v>490</c:v>
                  </c:pt>
                  <c:pt idx="53">
                    <c:v>241</c:v>
                  </c:pt>
                  <c:pt idx="54">
                    <c:v>255</c:v>
                  </c:pt>
                  <c:pt idx="55">
                    <c:v>194</c:v>
                  </c:pt>
                  <c:pt idx="56">
                    <c:v>94</c:v>
                  </c:pt>
                  <c:pt idx="57">
                    <c:v>251</c:v>
                  </c:pt>
                  <c:pt idx="58">
                    <c:v>2328</c:v>
                  </c:pt>
                  <c:pt idx="59">
                    <c:v>2036</c:v>
                  </c:pt>
                  <c:pt idx="60">
                    <c:v>253</c:v>
                  </c:pt>
                  <c:pt idx="61">
                    <c:v>99</c:v>
                  </c:pt>
                  <c:pt idx="62">
                    <c:v>457</c:v>
                  </c:pt>
                  <c:pt idx="63">
                    <c:v>4637</c:v>
                  </c:pt>
                  <c:pt idx="64">
                    <c:v>872</c:v>
                  </c:pt>
                  <c:pt idx="65">
                    <c:v>457</c:v>
                  </c:pt>
                  <c:pt idx="66">
                    <c:v>269</c:v>
                  </c:pt>
                  <c:pt idx="67">
                    <c:v>281</c:v>
                  </c:pt>
                  <c:pt idx="68">
                    <c:v>156</c:v>
                  </c:pt>
                  <c:pt idx="69">
                    <c:v>96</c:v>
                  </c:pt>
                  <c:pt idx="70">
                    <c:v>93</c:v>
                  </c:pt>
                  <c:pt idx="71">
                    <c:v>951</c:v>
                  </c:pt>
                  <c:pt idx="72">
                    <c:v>2856</c:v>
                  </c:pt>
                  <c:pt idx="73">
                    <c:v>2325</c:v>
                  </c:pt>
                  <c:pt idx="74">
                    <c:v>770</c:v>
                  </c:pt>
                  <c:pt idx="75">
                    <c:v>233</c:v>
                  </c:pt>
                  <c:pt idx="76">
                    <c:v>93</c:v>
                  </c:pt>
                  <c:pt idx="77">
                    <c:v>68.959999999999994</c:v>
                  </c:pt>
                  <c:pt idx="78">
                    <c:v>107</c:v>
                  </c:pt>
                  <c:pt idx="79">
                    <c:v>331</c:v>
                  </c:pt>
                  <c:pt idx="80">
                    <c:v>898</c:v>
                  </c:pt>
                  <c:pt idx="81">
                    <c:v>202</c:v>
                  </c:pt>
                  <c:pt idx="82">
                    <c:v>110</c:v>
                  </c:pt>
                  <c:pt idx="83">
                    <c:v>79</c:v>
                  </c:pt>
                  <c:pt idx="84">
                    <c:v>126</c:v>
                  </c:pt>
                  <c:pt idx="85">
                    <c:v>2848</c:v>
                  </c:pt>
                  <c:pt idx="86">
                    <c:v>1347</c:v>
                  </c:pt>
                  <c:pt idx="87">
                    <c:v>587</c:v>
                  </c:pt>
                  <c:pt idx="88">
                    <c:v>94</c:v>
                  </c:pt>
                  <c:pt idx="89">
                    <c:v>105</c:v>
                  </c:pt>
                  <c:pt idx="90">
                    <c:v>104</c:v>
                  </c:pt>
                  <c:pt idx="91">
                    <c:v>1995</c:v>
                  </c:pt>
                  <c:pt idx="92">
                    <c:v>3347</c:v>
                  </c:pt>
                  <c:pt idx="93">
                    <c:v>399</c:v>
                  </c:pt>
                  <c:pt idx="94">
                    <c:v>175</c:v>
                  </c:pt>
                  <c:pt idx="95">
                    <c:v>800</c:v>
                  </c:pt>
                  <c:pt idx="96">
                    <c:v>3198</c:v>
                  </c:pt>
                  <c:pt idx="97">
                    <c:v>1014</c:v>
                  </c:pt>
                  <c:pt idx="98">
                    <c:v>129</c:v>
                  </c:pt>
                  <c:pt idx="99">
                    <c:v>434</c:v>
                  </c:pt>
                  <c:pt idx="100">
                    <c:v>3294</c:v>
                  </c:pt>
                  <c:pt idx="101">
                    <c:v>521</c:v>
                  </c:pt>
                  <c:pt idx="102">
                    <c:v>383</c:v>
                  </c:pt>
                  <c:pt idx="103">
                    <c:v>221</c:v>
                  </c:pt>
                  <c:pt idx="104">
                    <c:v>2761</c:v>
                  </c:pt>
                  <c:pt idx="105">
                    <c:v>744</c:v>
                  </c:pt>
                  <c:pt idx="106">
                    <c:v>190</c:v>
                  </c:pt>
                  <c:pt idx="107">
                    <c:v>722</c:v>
                  </c:pt>
                  <c:pt idx="108">
                    <c:v>6389</c:v>
                  </c:pt>
                  <c:pt idx="109">
                    <c:v>501</c:v>
                  </c:pt>
                  <c:pt idx="110">
                    <c:v>78</c:v>
                  </c:pt>
                  <c:pt idx="111">
                    <c:v>1003</c:v>
                  </c:pt>
                  <c:pt idx="112">
                    <c:v>548</c:v>
                  </c:pt>
                  <c:pt idx="113">
                    <c:v>157</c:v>
                  </c:pt>
                  <c:pt idx="114">
                    <c:v>73</c:v>
                  </c:pt>
                  <c:pt idx="115">
                    <c:v>289</c:v>
                  </c:pt>
                  <c:pt idx="116">
                    <c:v>3201</c:v>
                  </c:pt>
                  <c:pt idx="117">
                    <c:v>446</c:v>
                  </c:pt>
                  <c:pt idx="118">
                    <c:v>73</c:v>
                  </c:pt>
                  <c:pt idx="119">
                    <c:v>134</c:v>
                  </c:pt>
                  <c:pt idx="120">
                    <c:v>6039</c:v>
                  </c:pt>
                  <c:pt idx="121">
                    <c:v>218</c:v>
                  </c:pt>
                  <c:pt idx="122">
                    <c:v>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Bicarbonate!$Y$6:$Y$128</c:f>
              <c:numCache>
                <c:formatCode>General</c:formatCode>
                <c:ptCount val="123"/>
                <c:pt idx="0">
                  <c:v>1796</c:v>
                </c:pt>
                <c:pt idx="1">
                  <c:v>956</c:v>
                </c:pt>
                <c:pt idx="2">
                  <c:v>5140</c:v>
                </c:pt>
                <c:pt idx="3">
                  <c:v>34184</c:v>
                </c:pt>
                <c:pt idx="4">
                  <c:v>47540</c:v>
                </c:pt>
                <c:pt idx="5">
                  <c:v>13298</c:v>
                </c:pt>
                <c:pt idx="6">
                  <c:v>4114</c:v>
                </c:pt>
                <c:pt idx="7">
                  <c:v>1906</c:v>
                </c:pt>
                <c:pt idx="8">
                  <c:v>1050</c:v>
                </c:pt>
                <c:pt idx="9">
                  <c:v>48209</c:v>
                </c:pt>
                <c:pt idx="10">
                  <c:v>90299</c:v>
                </c:pt>
                <c:pt idx="11">
                  <c:v>25319</c:v>
                </c:pt>
                <c:pt idx="12">
                  <c:v>2156</c:v>
                </c:pt>
                <c:pt idx="13">
                  <c:v>1859</c:v>
                </c:pt>
                <c:pt idx="14">
                  <c:v>17734</c:v>
                </c:pt>
                <c:pt idx="15">
                  <c:v>66706</c:v>
                </c:pt>
                <c:pt idx="16">
                  <c:v>10512</c:v>
                </c:pt>
                <c:pt idx="17">
                  <c:v>7771</c:v>
                </c:pt>
                <c:pt idx="18">
                  <c:v>2627</c:v>
                </c:pt>
                <c:pt idx="19">
                  <c:v>1024</c:v>
                </c:pt>
                <c:pt idx="20">
                  <c:v>3166</c:v>
                </c:pt>
                <c:pt idx="21">
                  <c:v>98710</c:v>
                </c:pt>
                <c:pt idx="22">
                  <c:v>103196</c:v>
                </c:pt>
                <c:pt idx="23">
                  <c:v>34651</c:v>
                </c:pt>
                <c:pt idx="24">
                  <c:v>11459</c:v>
                </c:pt>
                <c:pt idx="25">
                  <c:v>3476</c:v>
                </c:pt>
                <c:pt idx="26">
                  <c:v>1369</c:v>
                </c:pt>
                <c:pt idx="27">
                  <c:v>880</c:v>
                </c:pt>
                <c:pt idx="28">
                  <c:v>4676</c:v>
                </c:pt>
                <c:pt idx="29">
                  <c:v>59499</c:v>
                </c:pt>
                <c:pt idx="30">
                  <c:v>3329</c:v>
                </c:pt>
                <c:pt idx="31">
                  <c:v>6044</c:v>
                </c:pt>
                <c:pt idx="32">
                  <c:v>10141</c:v>
                </c:pt>
                <c:pt idx="33">
                  <c:v>2242</c:v>
                </c:pt>
                <c:pt idx="34">
                  <c:v>878</c:v>
                </c:pt>
                <c:pt idx="35">
                  <c:v>881</c:v>
                </c:pt>
                <c:pt idx="36">
                  <c:v>2638</c:v>
                </c:pt>
                <c:pt idx="37">
                  <c:v>7233</c:v>
                </c:pt>
                <c:pt idx="38">
                  <c:v>37990</c:v>
                </c:pt>
                <c:pt idx="39">
                  <c:v>68741</c:v>
                </c:pt>
                <c:pt idx="40">
                  <c:v>56739</c:v>
                </c:pt>
                <c:pt idx="41">
                  <c:v>27334</c:v>
                </c:pt>
                <c:pt idx="42">
                  <c:v>20580</c:v>
                </c:pt>
                <c:pt idx="43">
                  <c:v>8300</c:v>
                </c:pt>
                <c:pt idx="44">
                  <c:v>2668</c:v>
                </c:pt>
                <c:pt idx="45">
                  <c:v>1475</c:v>
                </c:pt>
                <c:pt idx="46">
                  <c:v>761</c:v>
                </c:pt>
                <c:pt idx="47">
                  <c:v>915</c:v>
                </c:pt>
                <c:pt idx="48">
                  <c:v>5490</c:v>
                </c:pt>
                <c:pt idx="49">
                  <c:v>38402</c:v>
                </c:pt>
                <c:pt idx="50">
                  <c:v>47478</c:v>
                </c:pt>
                <c:pt idx="51">
                  <c:v>28953</c:v>
                </c:pt>
                <c:pt idx="52">
                  <c:v>6080</c:v>
                </c:pt>
                <c:pt idx="53">
                  <c:v>3362</c:v>
                </c:pt>
                <c:pt idx="54">
                  <c:v>3663</c:v>
                </c:pt>
                <c:pt idx="55">
                  <c:v>2720</c:v>
                </c:pt>
                <c:pt idx="56">
                  <c:v>709</c:v>
                </c:pt>
                <c:pt idx="57">
                  <c:v>3231</c:v>
                </c:pt>
                <c:pt idx="58">
                  <c:v>40333</c:v>
                </c:pt>
                <c:pt idx="59">
                  <c:v>24793</c:v>
                </c:pt>
                <c:pt idx="60">
                  <c:v>3918</c:v>
                </c:pt>
                <c:pt idx="61">
                  <c:v>1246</c:v>
                </c:pt>
                <c:pt idx="62">
                  <c:v>6760</c:v>
                </c:pt>
                <c:pt idx="63">
                  <c:v>59371</c:v>
                </c:pt>
                <c:pt idx="64">
                  <c:v>13101</c:v>
                </c:pt>
                <c:pt idx="65">
                  <c:v>6131</c:v>
                </c:pt>
                <c:pt idx="66">
                  <c:v>3200</c:v>
                </c:pt>
                <c:pt idx="67">
                  <c:v>4279</c:v>
                </c:pt>
                <c:pt idx="68">
                  <c:v>2482</c:v>
                </c:pt>
                <c:pt idx="69">
                  <c:v>1230</c:v>
                </c:pt>
                <c:pt idx="70">
                  <c:v>661</c:v>
                </c:pt>
                <c:pt idx="71">
                  <c:v>14924</c:v>
                </c:pt>
                <c:pt idx="72">
                  <c:v>48025</c:v>
                </c:pt>
                <c:pt idx="73">
                  <c:v>42117</c:v>
                </c:pt>
                <c:pt idx="74">
                  <c:v>10357</c:v>
                </c:pt>
                <c:pt idx="75">
                  <c:v>3332</c:v>
                </c:pt>
                <c:pt idx="76">
                  <c:v>1103</c:v>
                </c:pt>
                <c:pt idx="77">
                  <c:v>585.86</c:v>
                </c:pt>
                <c:pt idx="78">
                  <c:v>1115</c:v>
                </c:pt>
                <c:pt idx="79">
                  <c:v>4734</c:v>
                </c:pt>
                <c:pt idx="80">
                  <c:v>15395</c:v>
                </c:pt>
                <c:pt idx="81">
                  <c:v>1778</c:v>
                </c:pt>
                <c:pt idx="82">
                  <c:v>1423</c:v>
                </c:pt>
                <c:pt idx="83">
                  <c:v>692</c:v>
                </c:pt>
                <c:pt idx="84">
                  <c:v>1164</c:v>
                </c:pt>
                <c:pt idx="85">
                  <c:v>38143</c:v>
                </c:pt>
                <c:pt idx="86">
                  <c:v>21417</c:v>
                </c:pt>
                <c:pt idx="87">
                  <c:v>8139</c:v>
                </c:pt>
                <c:pt idx="88">
                  <c:v>1096</c:v>
                </c:pt>
                <c:pt idx="89">
                  <c:v>1297</c:v>
                </c:pt>
                <c:pt idx="90">
                  <c:v>941</c:v>
                </c:pt>
                <c:pt idx="91">
                  <c:v>31116</c:v>
                </c:pt>
                <c:pt idx="92">
                  <c:v>47316</c:v>
                </c:pt>
                <c:pt idx="93">
                  <c:v>5097</c:v>
                </c:pt>
                <c:pt idx="94">
                  <c:v>2289</c:v>
                </c:pt>
                <c:pt idx="95">
                  <c:v>11268</c:v>
                </c:pt>
                <c:pt idx="96">
                  <c:v>43615</c:v>
                </c:pt>
                <c:pt idx="97">
                  <c:v>11919</c:v>
                </c:pt>
                <c:pt idx="98">
                  <c:v>1427</c:v>
                </c:pt>
                <c:pt idx="99">
                  <c:v>5331</c:v>
                </c:pt>
                <c:pt idx="100">
                  <c:v>40881</c:v>
                </c:pt>
                <c:pt idx="101">
                  <c:v>5774</c:v>
                </c:pt>
                <c:pt idx="102">
                  <c:v>4014</c:v>
                </c:pt>
                <c:pt idx="103">
                  <c:v>2558</c:v>
                </c:pt>
                <c:pt idx="104">
                  <c:v>34178</c:v>
                </c:pt>
                <c:pt idx="105">
                  <c:v>8832</c:v>
                </c:pt>
                <c:pt idx="106">
                  <c:v>2193</c:v>
                </c:pt>
                <c:pt idx="107">
                  <c:v>9276</c:v>
                </c:pt>
                <c:pt idx="108">
                  <c:v>52216</c:v>
                </c:pt>
                <c:pt idx="109">
                  <c:v>5652</c:v>
                </c:pt>
                <c:pt idx="110">
                  <c:v>778</c:v>
                </c:pt>
                <c:pt idx="111">
                  <c:v>12105</c:v>
                </c:pt>
                <c:pt idx="112">
                  <c:v>6222</c:v>
                </c:pt>
                <c:pt idx="113">
                  <c:v>1652</c:v>
                </c:pt>
                <c:pt idx="114">
                  <c:v>729</c:v>
                </c:pt>
                <c:pt idx="115">
                  <c:v>3375</c:v>
                </c:pt>
                <c:pt idx="116">
                  <c:v>34674</c:v>
                </c:pt>
                <c:pt idx="117">
                  <c:v>4927</c:v>
                </c:pt>
                <c:pt idx="118">
                  <c:v>744</c:v>
                </c:pt>
                <c:pt idx="119">
                  <c:v>1310</c:v>
                </c:pt>
                <c:pt idx="120">
                  <c:v>43989</c:v>
                </c:pt>
                <c:pt idx="121">
                  <c:v>2402</c:v>
                </c:pt>
                <c:pt idx="122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F-4D2C-8037-C68CE9B4932E}"/>
            </c:ext>
          </c:extLst>
        </c:ser>
        <c:ser>
          <c:idx val="1"/>
          <c:order val="1"/>
          <c:tx>
            <c:strRef>
              <c:f>Bicarbonate!$AE$2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Bicarbonate!$AI$6:$AI$128</c:f>
                <c:numCache>
                  <c:formatCode>General</c:formatCode>
                  <c:ptCount val="123"/>
                  <c:pt idx="0">
                    <c:v>374</c:v>
                  </c:pt>
                  <c:pt idx="1">
                    <c:v>223.85</c:v>
                  </c:pt>
                  <c:pt idx="2">
                    <c:v>989</c:v>
                  </c:pt>
                  <c:pt idx="3">
                    <c:v>6237</c:v>
                  </c:pt>
                  <c:pt idx="4">
                    <c:v>8696</c:v>
                  </c:pt>
                  <c:pt idx="5">
                    <c:v>2473</c:v>
                  </c:pt>
                  <c:pt idx="6">
                    <c:v>741</c:v>
                  </c:pt>
                  <c:pt idx="7">
                    <c:v>346</c:v>
                  </c:pt>
                  <c:pt idx="8">
                    <c:v>219</c:v>
                  </c:pt>
                  <c:pt idx="9">
                    <c:v>8191</c:v>
                  </c:pt>
                  <c:pt idx="10">
                    <c:v>17477</c:v>
                  </c:pt>
                  <c:pt idx="11">
                    <c:v>4025</c:v>
                  </c:pt>
                  <c:pt idx="12">
                    <c:v>327</c:v>
                  </c:pt>
                  <c:pt idx="13">
                    <c:v>277</c:v>
                  </c:pt>
                  <c:pt idx="14">
                    <c:v>2372</c:v>
                  </c:pt>
                  <c:pt idx="15">
                    <c:v>9922</c:v>
                  </c:pt>
                  <c:pt idx="16">
                    <c:v>1482</c:v>
                  </c:pt>
                  <c:pt idx="17">
                    <c:v>1010</c:v>
                  </c:pt>
                  <c:pt idx="18">
                    <c:v>325</c:v>
                  </c:pt>
                  <c:pt idx="19">
                    <c:v>153</c:v>
                  </c:pt>
                  <c:pt idx="20">
                    <c:v>417</c:v>
                  </c:pt>
                  <c:pt idx="21">
                    <c:v>16289</c:v>
                  </c:pt>
                  <c:pt idx="22">
                    <c:v>17014</c:v>
                  </c:pt>
                  <c:pt idx="23">
                    <c:v>4148</c:v>
                  </c:pt>
                  <c:pt idx="24">
                    <c:v>1352</c:v>
                  </c:pt>
                  <c:pt idx="25">
                    <c:v>369</c:v>
                  </c:pt>
                  <c:pt idx="26">
                    <c:v>160</c:v>
                  </c:pt>
                  <c:pt idx="27">
                    <c:v>122.98</c:v>
                  </c:pt>
                  <c:pt idx="28">
                    <c:v>511</c:v>
                  </c:pt>
                  <c:pt idx="29">
                    <c:v>6871</c:v>
                  </c:pt>
                  <c:pt idx="30">
                    <c:v>398</c:v>
                  </c:pt>
                  <c:pt idx="31">
                    <c:v>587</c:v>
                  </c:pt>
                  <c:pt idx="32">
                    <c:v>1062</c:v>
                  </c:pt>
                  <c:pt idx="33">
                    <c:v>206</c:v>
                  </c:pt>
                  <c:pt idx="34">
                    <c:v>111.93</c:v>
                  </c:pt>
                  <c:pt idx="35">
                    <c:v>122.31</c:v>
                  </c:pt>
                  <c:pt idx="36">
                    <c:v>273</c:v>
                  </c:pt>
                  <c:pt idx="37">
                    <c:v>650</c:v>
                  </c:pt>
                  <c:pt idx="38">
                    <c:v>3071</c:v>
                  </c:pt>
                  <c:pt idx="39">
                    <c:v>6857</c:v>
                  </c:pt>
                  <c:pt idx="40">
                    <c:v>5138</c:v>
                  </c:pt>
                  <c:pt idx="41">
                    <c:v>2577</c:v>
                  </c:pt>
                  <c:pt idx="42">
                    <c:v>2113</c:v>
                  </c:pt>
                  <c:pt idx="43">
                    <c:v>790</c:v>
                  </c:pt>
                  <c:pt idx="44">
                    <c:v>220</c:v>
                  </c:pt>
                  <c:pt idx="45">
                    <c:v>138</c:v>
                  </c:pt>
                  <c:pt idx="46">
                    <c:v>101.31</c:v>
                  </c:pt>
                  <c:pt idx="47">
                    <c:v>122.37</c:v>
                  </c:pt>
                  <c:pt idx="48">
                    <c:v>444</c:v>
                  </c:pt>
                  <c:pt idx="49">
                    <c:v>2751</c:v>
                  </c:pt>
                  <c:pt idx="50">
                    <c:v>3342</c:v>
                  </c:pt>
                  <c:pt idx="51">
                    <c:v>2165</c:v>
                  </c:pt>
                  <c:pt idx="52">
                    <c:v>490</c:v>
                  </c:pt>
                  <c:pt idx="53">
                    <c:v>241</c:v>
                  </c:pt>
                  <c:pt idx="54">
                    <c:v>255</c:v>
                  </c:pt>
                  <c:pt idx="55">
                    <c:v>193</c:v>
                  </c:pt>
                  <c:pt idx="56">
                    <c:v>93.85</c:v>
                  </c:pt>
                  <c:pt idx="57">
                    <c:v>251</c:v>
                  </c:pt>
                  <c:pt idx="58">
                    <c:v>2327</c:v>
                  </c:pt>
                  <c:pt idx="59">
                    <c:v>2035</c:v>
                  </c:pt>
                  <c:pt idx="60">
                    <c:v>253</c:v>
                  </c:pt>
                  <c:pt idx="61">
                    <c:v>99</c:v>
                  </c:pt>
                  <c:pt idx="62">
                    <c:v>457</c:v>
                  </c:pt>
                  <c:pt idx="63">
                    <c:v>4635</c:v>
                  </c:pt>
                  <c:pt idx="64">
                    <c:v>871</c:v>
                  </c:pt>
                  <c:pt idx="65">
                    <c:v>457</c:v>
                  </c:pt>
                  <c:pt idx="66">
                    <c:v>269</c:v>
                  </c:pt>
                  <c:pt idx="67">
                    <c:v>281</c:v>
                  </c:pt>
                  <c:pt idx="68">
                    <c:v>156</c:v>
                  </c:pt>
                  <c:pt idx="69">
                    <c:v>96</c:v>
                  </c:pt>
                  <c:pt idx="70">
                    <c:v>93.11</c:v>
                  </c:pt>
                  <c:pt idx="71">
                    <c:v>951</c:v>
                  </c:pt>
                  <c:pt idx="72">
                    <c:v>2854</c:v>
                  </c:pt>
                  <c:pt idx="73">
                    <c:v>2323</c:v>
                  </c:pt>
                  <c:pt idx="74">
                    <c:v>770</c:v>
                  </c:pt>
                  <c:pt idx="75">
                    <c:v>232</c:v>
                  </c:pt>
                  <c:pt idx="76">
                    <c:v>93</c:v>
                  </c:pt>
                  <c:pt idx="77">
                    <c:v>68.959999999999994</c:v>
                  </c:pt>
                  <c:pt idx="78">
                    <c:v>107</c:v>
                  </c:pt>
                  <c:pt idx="79">
                    <c:v>331</c:v>
                  </c:pt>
                  <c:pt idx="80">
                    <c:v>898</c:v>
                  </c:pt>
                  <c:pt idx="81">
                    <c:v>202</c:v>
                  </c:pt>
                  <c:pt idx="82">
                    <c:v>110</c:v>
                  </c:pt>
                  <c:pt idx="83">
                    <c:v>78.709999999999994</c:v>
                  </c:pt>
                  <c:pt idx="84">
                    <c:v>126</c:v>
                  </c:pt>
                  <c:pt idx="85">
                    <c:v>2847</c:v>
                  </c:pt>
                  <c:pt idx="86">
                    <c:v>1346</c:v>
                  </c:pt>
                  <c:pt idx="87">
                    <c:v>586</c:v>
                  </c:pt>
                  <c:pt idx="88">
                    <c:v>94</c:v>
                  </c:pt>
                  <c:pt idx="89">
                    <c:v>104</c:v>
                  </c:pt>
                  <c:pt idx="90">
                    <c:v>103.82</c:v>
                  </c:pt>
                  <c:pt idx="91">
                    <c:v>1994</c:v>
                  </c:pt>
                  <c:pt idx="92">
                    <c:v>3345</c:v>
                  </c:pt>
                  <c:pt idx="93">
                    <c:v>399</c:v>
                  </c:pt>
                  <c:pt idx="94">
                    <c:v>175</c:v>
                  </c:pt>
                  <c:pt idx="95">
                    <c:v>799</c:v>
                  </c:pt>
                  <c:pt idx="96">
                    <c:v>3197</c:v>
                  </c:pt>
                  <c:pt idx="97">
                    <c:v>1014</c:v>
                  </c:pt>
                  <c:pt idx="98">
                    <c:v>128</c:v>
                  </c:pt>
                  <c:pt idx="99">
                    <c:v>434</c:v>
                  </c:pt>
                  <c:pt idx="100">
                    <c:v>3293</c:v>
                  </c:pt>
                  <c:pt idx="101">
                    <c:v>521</c:v>
                  </c:pt>
                  <c:pt idx="102">
                    <c:v>383</c:v>
                  </c:pt>
                  <c:pt idx="103">
                    <c:v>221</c:v>
                  </c:pt>
                  <c:pt idx="104">
                    <c:v>2760</c:v>
                  </c:pt>
                  <c:pt idx="105">
                    <c:v>744</c:v>
                  </c:pt>
                  <c:pt idx="106">
                    <c:v>190</c:v>
                  </c:pt>
                  <c:pt idx="107">
                    <c:v>722</c:v>
                  </c:pt>
                  <c:pt idx="108">
                    <c:v>6388</c:v>
                  </c:pt>
                  <c:pt idx="109">
                    <c:v>501</c:v>
                  </c:pt>
                  <c:pt idx="110">
                    <c:v>77.67</c:v>
                  </c:pt>
                  <c:pt idx="111">
                    <c:v>1003</c:v>
                  </c:pt>
                  <c:pt idx="112">
                    <c:v>547</c:v>
                  </c:pt>
                  <c:pt idx="113">
                    <c:v>157</c:v>
                  </c:pt>
                  <c:pt idx="114">
                    <c:v>73.25</c:v>
                  </c:pt>
                  <c:pt idx="115">
                    <c:v>289</c:v>
                  </c:pt>
                  <c:pt idx="116">
                    <c:v>3200</c:v>
                  </c:pt>
                  <c:pt idx="117">
                    <c:v>446</c:v>
                  </c:pt>
                  <c:pt idx="118">
                    <c:v>73.349999999999994</c:v>
                  </c:pt>
                  <c:pt idx="119">
                    <c:v>134</c:v>
                  </c:pt>
                  <c:pt idx="120">
                    <c:v>6039</c:v>
                  </c:pt>
                  <c:pt idx="121">
                    <c:v>218</c:v>
                  </c:pt>
                  <c:pt idx="122">
                    <c:v>78.94</c:v>
                  </c:pt>
                </c:numCache>
              </c:numRef>
            </c:plus>
            <c:minus>
              <c:numRef>
                <c:f>Bicarbonate!$AI$6:$AI$128</c:f>
                <c:numCache>
                  <c:formatCode>General</c:formatCode>
                  <c:ptCount val="123"/>
                  <c:pt idx="0">
                    <c:v>374</c:v>
                  </c:pt>
                  <c:pt idx="1">
                    <c:v>223.85</c:v>
                  </c:pt>
                  <c:pt idx="2">
                    <c:v>989</c:v>
                  </c:pt>
                  <c:pt idx="3">
                    <c:v>6237</c:v>
                  </c:pt>
                  <c:pt idx="4">
                    <c:v>8696</c:v>
                  </c:pt>
                  <c:pt idx="5">
                    <c:v>2473</c:v>
                  </c:pt>
                  <c:pt idx="6">
                    <c:v>741</c:v>
                  </c:pt>
                  <c:pt idx="7">
                    <c:v>346</c:v>
                  </c:pt>
                  <c:pt idx="8">
                    <c:v>219</c:v>
                  </c:pt>
                  <c:pt idx="9">
                    <c:v>8191</c:v>
                  </c:pt>
                  <c:pt idx="10">
                    <c:v>17477</c:v>
                  </c:pt>
                  <c:pt idx="11">
                    <c:v>4025</c:v>
                  </c:pt>
                  <c:pt idx="12">
                    <c:v>327</c:v>
                  </c:pt>
                  <c:pt idx="13">
                    <c:v>277</c:v>
                  </c:pt>
                  <c:pt idx="14">
                    <c:v>2372</c:v>
                  </c:pt>
                  <c:pt idx="15">
                    <c:v>9922</c:v>
                  </c:pt>
                  <c:pt idx="16">
                    <c:v>1482</c:v>
                  </c:pt>
                  <c:pt idx="17">
                    <c:v>1010</c:v>
                  </c:pt>
                  <c:pt idx="18">
                    <c:v>325</c:v>
                  </c:pt>
                  <c:pt idx="19">
                    <c:v>153</c:v>
                  </c:pt>
                  <c:pt idx="20">
                    <c:v>417</c:v>
                  </c:pt>
                  <c:pt idx="21">
                    <c:v>16289</c:v>
                  </c:pt>
                  <c:pt idx="22">
                    <c:v>17014</c:v>
                  </c:pt>
                  <c:pt idx="23">
                    <c:v>4148</c:v>
                  </c:pt>
                  <c:pt idx="24">
                    <c:v>1352</c:v>
                  </c:pt>
                  <c:pt idx="25">
                    <c:v>369</c:v>
                  </c:pt>
                  <c:pt idx="26">
                    <c:v>160</c:v>
                  </c:pt>
                  <c:pt idx="27">
                    <c:v>122.98</c:v>
                  </c:pt>
                  <c:pt idx="28">
                    <c:v>511</c:v>
                  </c:pt>
                  <c:pt idx="29">
                    <c:v>6871</c:v>
                  </c:pt>
                  <c:pt idx="30">
                    <c:v>398</c:v>
                  </c:pt>
                  <c:pt idx="31">
                    <c:v>587</c:v>
                  </c:pt>
                  <c:pt idx="32">
                    <c:v>1062</c:v>
                  </c:pt>
                  <c:pt idx="33">
                    <c:v>206</c:v>
                  </c:pt>
                  <c:pt idx="34">
                    <c:v>111.93</c:v>
                  </c:pt>
                  <c:pt idx="35">
                    <c:v>122.31</c:v>
                  </c:pt>
                  <c:pt idx="36">
                    <c:v>273</c:v>
                  </c:pt>
                  <c:pt idx="37">
                    <c:v>650</c:v>
                  </c:pt>
                  <c:pt idx="38">
                    <c:v>3071</c:v>
                  </c:pt>
                  <c:pt idx="39">
                    <c:v>6857</c:v>
                  </c:pt>
                  <c:pt idx="40">
                    <c:v>5138</c:v>
                  </c:pt>
                  <c:pt idx="41">
                    <c:v>2577</c:v>
                  </c:pt>
                  <c:pt idx="42">
                    <c:v>2113</c:v>
                  </c:pt>
                  <c:pt idx="43">
                    <c:v>790</c:v>
                  </c:pt>
                  <c:pt idx="44">
                    <c:v>220</c:v>
                  </c:pt>
                  <c:pt idx="45">
                    <c:v>138</c:v>
                  </c:pt>
                  <c:pt idx="46">
                    <c:v>101.31</c:v>
                  </c:pt>
                  <c:pt idx="47">
                    <c:v>122.37</c:v>
                  </c:pt>
                  <c:pt idx="48">
                    <c:v>444</c:v>
                  </c:pt>
                  <c:pt idx="49">
                    <c:v>2751</c:v>
                  </c:pt>
                  <c:pt idx="50">
                    <c:v>3342</c:v>
                  </c:pt>
                  <c:pt idx="51">
                    <c:v>2165</c:v>
                  </c:pt>
                  <c:pt idx="52">
                    <c:v>490</c:v>
                  </c:pt>
                  <c:pt idx="53">
                    <c:v>241</c:v>
                  </c:pt>
                  <c:pt idx="54">
                    <c:v>255</c:v>
                  </c:pt>
                  <c:pt idx="55">
                    <c:v>193</c:v>
                  </c:pt>
                  <c:pt idx="56">
                    <c:v>93.85</c:v>
                  </c:pt>
                  <c:pt idx="57">
                    <c:v>251</c:v>
                  </c:pt>
                  <c:pt idx="58">
                    <c:v>2327</c:v>
                  </c:pt>
                  <c:pt idx="59">
                    <c:v>2035</c:v>
                  </c:pt>
                  <c:pt idx="60">
                    <c:v>253</c:v>
                  </c:pt>
                  <c:pt idx="61">
                    <c:v>99</c:v>
                  </c:pt>
                  <c:pt idx="62">
                    <c:v>457</c:v>
                  </c:pt>
                  <c:pt idx="63">
                    <c:v>4635</c:v>
                  </c:pt>
                  <c:pt idx="64">
                    <c:v>871</c:v>
                  </c:pt>
                  <c:pt idx="65">
                    <c:v>457</c:v>
                  </c:pt>
                  <c:pt idx="66">
                    <c:v>269</c:v>
                  </c:pt>
                  <c:pt idx="67">
                    <c:v>281</c:v>
                  </c:pt>
                  <c:pt idx="68">
                    <c:v>156</c:v>
                  </c:pt>
                  <c:pt idx="69">
                    <c:v>96</c:v>
                  </c:pt>
                  <c:pt idx="70">
                    <c:v>93.11</c:v>
                  </c:pt>
                  <c:pt idx="71">
                    <c:v>951</c:v>
                  </c:pt>
                  <c:pt idx="72">
                    <c:v>2854</c:v>
                  </c:pt>
                  <c:pt idx="73">
                    <c:v>2323</c:v>
                  </c:pt>
                  <c:pt idx="74">
                    <c:v>770</c:v>
                  </c:pt>
                  <c:pt idx="75">
                    <c:v>232</c:v>
                  </c:pt>
                  <c:pt idx="76">
                    <c:v>93</c:v>
                  </c:pt>
                  <c:pt idx="77">
                    <c:v>68.959999999999994</c:v>
                  </c:pt>
                  <c:pt idx="78">
                    <c:v>107</c:v>
                  </c:pt>
                  <c:pt idx="79">
                    <c:v>331</c:v>
                  </c:pt>
                  <c:pt idx="80">
                    <c:v>898</c:v>
                  </c:pt>
                  <c:pt idx="81">
                    <c:v>202</c:v>
                  </c:pt>
                  <c:pt idx="82">
                    <c:v>110</c:v>
                  </c:pt>
                  <c:pt idx="83">
                    <c:v>78.709999999999994</c:v>
                  </c:pt>
                  <c:pt idx="84">
                    <c:v>126</c:v>
                  </c:pt>
                  <c:pt idx="85">
                    <c:v>2847</c:v>
                  </c:pt>
                  <c:pt idx="86">
                    <c:v>1346</c:v>
                  </c:pt>
                  <c:pt idx="87">
                    <c:v>586</c:v>
                  </c:pt>
                  <c:pt idx="88">
                    <c:v>94</c:v>
                  </c:pt>
                  <c:pt idx="89">
                    <c:v>104</c:v>
                  </c:pt>
                  <c:pt idx="90">
                    <c:v>103.82</c:v>
                  </c:pt>
                  <c:pt idx="91">
                    <c:v>1994</c:v>
                  </c:pt>
                  <c:pt idx="92">
                    <c:v>3345</c:v>
                  </c:pt>
                  <c:pt idx="93">
                    <c:v>399</c:v>
                  </c:pt>
                  <c:pt idx="94">
                    <c:v>175</c:v>
                  </c:pt>
                  <c:pt idx="95">
                    <c:v>799</c:v>
                  </c:pt>
                  <c:pt idx="96">
                    <c:v>3197</c:v>
                  </c:pt>
                  <c:pt idx="97">
                    <c:v>1014</c:v>
                  </c:pt>
                  <c:pt idx="98">
                    <c:v>128</c:v>
                  </c:pt>
                  <c:pt idx="99">
                    <c:v>434</c:v>
                  </c:pt>
                  <c:pt idx="100">
                    <c:v>3293</c:v>
                  </c:pt>
                  <c:pt idx="101">
                    <c:v>521</c:v>
                  </c:pt>
                  <c:pt idx="102">
                    <c:v>383</c:v>
                  </c:pt>
                  <c:pt idx="103">
                    <c:v>221</c:v>
                  </c:pt>
                  <c:pt idx="104">
                    <c:v>2760</c:v>
                  </c:pt>
                  <c:pt idx="105">
                    <c:v>744</c:v>
                  </c:pt>
                  <c:pt idx="106">
                    <c:v>190</c:v>
                  </c:pt>
                  <c:pt idx="107">
                    <c:v>722</c:v>
                  </c:pt>
                  <c:pt idx="108">
                    <c:v>6388</c:v>
                  </c:pt>
                  <c:pt idx="109">
                    <c:v>501</c:v>
                  </c:pt>
                  <c:pt idx="110">
                    <c:v>77.67</c:v>
                  </c:pt>
                  <c:pt idx="111">
                    <c:v>1003</c:v>
                  </c:pt>
                  <c:pt idx="112">
                    <c:v>547</c:v>
                  </c:pt>
                  <c:pt idx="113">
                    <c:v>157</c:v>
                  </c:pt>
                  <c:pt idx="114">
                    <c:v>73.25</c:v>
                  </c:pt>
                  <c:pt idx="115">
                    <c:v>289</c:v>
                  </c:pt>
                  <c:pt idx="116">
                    <c:v>3200</c:v>
                  </c:pt>
                  <c:pt idx="117">
                    <c:v>446</c:v>
                  </c:pt>
                  <c:pt idx="118">
                    <c:v>73.349999999999994</c:v>
                  </c:pt>
                  <c:pt idx="119">
                    <c:v>134</c:v>
                  </c:pt>
                  <c:pt idx="120">
                    <c:v>6039</c:v>
                  </c:pt>
                  <c:pt idx="121">
                    <c:v>218</c:v>
                  </c:pt>
                  <c:pt idx="122">
                    <c:v>78.94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Bicarbonate!$AH$6:$AH$128</c:f>
              <c:numCache>
                <c:formatCode>General</c:formatCode>
                <c:ptCount val="123"/>
                <c:pt idx="0">
                  <c:v>1796</c:v>
                </c:pt>
                <c:pt idx="1">
                  <c:v>955.83</c:v>
                </c:pt>
                <c:pt idx="2">
                  <c:v>5140</c:v>
                </c:pt>
                <c:pt idx="3">
                  <c:v>34184</c:v>
                </c:pt>
                <c:pt idx="4">
                  <c:v>47540</c:v>
                </c:pt>
                <c:pt idx="5">
                  <c:v>13298</c:v>
                </c:pt>
                <c:pt idx="6">
                  <c:v>4114</c:v>
                </c:pt>
                <c:pt idx="7">
                  <c:v>1906</c:v>
                </c:pt>
                <c:pt idx="8">
                  <c:v>1050</c:v>
                </c:pt>
                <c:pt idx="9">
                  <c:v>48209</c:v>
                </c:pt>
                <c:pt idx="10">
                  <c:v>90299</c:v>
                </c:pt>
                <c:pt idx="11">
                  <c:v>25319</c:v>
                </c:pt>
                <c:pt idx="12">
                  <c:v>2156</c:v>
                </c:pt>
                <c:pt idx="13">
                  <c:v>1859</c:v>
                </c:pt>
                <c:pt idx="14">
                  <c:v>17734</c:v>
                </c:pt>
                <c:pt idx="15">
                  <c:v>66706</c:v>
                </c:pt>
                <c:pt idx="16">
                  <c:v>10512</c:v>
                </c:pt>
                <c:pt idx="17">
                  <c:v>7771</c:v>
                </c:pt>
                <c:pt idx="18">
                  <c:v>2627</c:v>
                </c:pt>
                <c:pt idx="19">
                  <c:v>1024</c:v>
                </c:pt>
                <c:pt idx="20">
                  <c:v>3166</c:v>
                </c:pt>
                <c:pt idx="21">
                  <c:v>98710</c:v>
                </c:pt>
                <c:pt idx="22">
                  <c:v>103196</c:v>
                </c:pt>
                <c:pt idx="23">
                  <c:v>34651</c:v>
                </c:pt>
                <c:pt idx="24">
                  <c:v>11459</c:v>
                </c:pt>
                <c:pt idx="25">
                  <c:v>3476</c:v>
                </c:pt>
                <c:pt idx="26">
                  <c:v>1369</c:v>
                </c:pt>
                <c:pt idx="27">
                  <c:v>880.23</c:v>
                </c:pt>
                <c:pt idx="28">
                  <c:v>4676</c:v>
                </c:pt>
                <c:pt idx="29">
                  <c:v>59499</c:v>
                </c:pt>
                <c:pt idx="30">
                  <c:v>3329</c:v>
                </c:pt>
                <c:pt idx="31">
                  <c:v>6044</c:v>
                </c:pt>
                <c:pt idx="32">
                  <c:v>10141</c:v>
                </c:pt>
                <c:pt idx="33">
                  <c:v>2242</c:v>
                </c:pt>
                <c:pt idx="34">
                  <c:v>878.15</c:v>
                </c:pt>
                <c:pt idx="35">
                  <c:v>881.03</c:v>
                </c:pt>
                <c:pt idx="36">
                  <c:v>2638</c:v>
                </c:pt>
                <c:pt idx="37">
                  <c:v>7233</c:v>
                </c:pt>
                <c:pt idx="38">
                  <c:v>37990</c:v>
                </c:pt>
                <c:pt idx="39">
                  <c:v>68741</c:v>
                </c:pt>
                <c:pt idx="40">
                  <c:v>56739</c:v>
                </c:pt>
                <c:pt idx="41">
                  <c:v>27335</c:v>
                </c:pt>
                <c:pt idx="42">
                  <c:v>20580</c:v>
                </c:pt>
                <c:pt idx="43">
                  <c:v>8300</c:v>
                </c:pt>
                <c:pt idx="44">
                  <c:v>2668</c:v>
                </c:pt>
                <c:pt idx="45">
                  <c:v>1475</c:v>
                </c:pt>
                <c:pt idx="46">
                  <c:v>761.46</c:v>
                </c:pt>
                <c:pt idx="47">
                  <c:v>914.68</c:v>
                </c:pt>
                <c:pt idx="48">
                  <c:v>5490</c:v>
                </c:pt>
                <c:pt idx="49">
                  <c:v>38402</c:v>
                </c:pt>
                <c:pt idx="50">
                  <c:v>47478</c:v>
                </c:pt>
                <c:pt idx="51">
                  <c:v>28953</c:v>
                </c:pt>
                <c:pt idx="52">
                  <c:v>6080</c:v>
                </c:pt>
                <c:pt idx="53">
                  <c:v>3362</c:v>
                </c:pt>
                <c:pt idx="54">
                  <c:v>3663</c:v>
                </c:pt>
                <c:pt idx="55">
                  <c:v>2720</c:v>
                </c:pt>
                <c:pt idx="56">
                  <c:v>708.86</c:v>
                </c:pt>
                <c:pt idx="57">
                  <c:v>3231</c:v>
                </c:pt>
                <c:pt idx="58">
                  <c:v>40333</c:v>
                </c:pt>
                <c:pt idx="59">
                  <c:v>24793</c:v>
                </c:pt>
                <c:pt idx="60">
                  <c:v>3918</c:v>
                </c:pt>
                <c:pt idx="61">
                  <c:v>1246</c:v>
                </c:pt>
                <c:pt idx="62">
                  <c:v>6760</c:v>
                </c:pt>
                <c:pt idx="63">
                  <c:v>59371</c:v>
                </c:pt>
                <c:pt idx="64">
                  <c:v>13101</c:v>
                </c:pt>
                <c:pt idx="65">
                  <c:v>6131</c:v>
                </c:pt>
                <c:pt idx="66">
                  <c:v>3200</c:v>
                </c:pt>
                <c:pt idx="67">
                  <c:v>4279</c:v>
                </c:pt>
                <c:pt idx="68">
                  <c:v>2482</c:v>
                </c:pt>
                <c:pt idx="69">
                  <c:v>1230</c:v>
                </c:pt>
                <c:pt idx="70">
                  <c:v>660.52</c:v>
                </c:pt>
                <c:pt idx="71">
                  <c:v>14924</c:v>
                </c:pt>
                <c:pt idx="72">
                  <c:v>48025</c:v>
                </c:pt>
                <c:pt idx="73">
                  <c:v>42117</c:v>
                </c:pt>
                <c:pt idx="74">
                  <c:v>10357</c:v>
                </c:pt>
                <c:pt idx="75">
                  <c:v>3332</c:v>
                </c:pt>
                <c:pt idx="76">
                  <c:v>1103</c:v>
                </c:pt>
                <c:pt idx="77">
                  <c:v>585.86</c:v>
                </c:pt>
                <c:pt idx="78">
                  <c:v>1115</c:v>
                </c:pt>
                <c:pt idx="79">
                  <c:v>4734</c:v>
                </c:pt>
                <c:pt idx="80">
                  <c:v>15395</c:v>
                </c:pt>
                <c:pt idx="81">
                  <c:v>1778</c:v>
                </c:pt>
                <c:pt idx="82">
                  <c:v>1423</c:v>
                </c:pt>
                <c:pt idx="83">
                  <c:v>691.54</c:v>
                </c:pt>
                <c:pt idx="84">
                  <c:v>1164</c:v>
                </c:pt>
                <c:pt idx="85">
                  <c:v>38143</c:v>
                </c:pt>
                <c:pt idx="86">
                  <c:v>21417</c:v>
                </c:pt>
                <c:pt idx="87">
                  <c:v>8139</c:v>
                </c:pt>
                <c:pt idx="88">
                  <c:v>1096</c:v>
                </c:pt>
                <c:pt idx="89">
                  <c:v>1297</c:v>
                </c:pt>
                <c:pt idx="90">
                  <c:v>941.35</c:v>
                </c:pt>
                <c:pt idx="91">
                  <c:v>31116</c:v>
                </c:pt>
                <c:pt idx="92">
                  <c:v>47316</c:v>
                </c:pt>
                <c:pt idx="93">
                  <c:v>5097</c:v>
                </c:pt>
                <c:pt idx="94">
                  <c:v>2289</c:v>
                </c:pt>
                <c:pt idx="95">
                  <c:v>11269</c:v>
                </c:pt>
                <c:pt idx="96">
                  <c:v>43615</c:v>
                </c:pt>
                <c:pt idx="97">
                  <c:v>11919</c:v>
                </c:pt>
                <c:pt idx="98">
                  <c:v>1427</c:v>
                </c:pt>
                <c:pt idx="99">
                  <c:v>5331</c:v>
                </c:pt>
                <c:pt idx="100">
                  <c:v>40881</c:v>
                </c:pt>
                <c:pt idx="101">
                  <c:v>5774</c:v>
                </c:pt>
                <c:pt idx="102">
                  <c:v>4014</c:v>
                </c:pt>
                <c:pt idx="103">
                  <c:v>2558</c:v>
                </c:pt>
                <c:pt idx="104">
                  <c:v>34178</c:v>
                </c:pt>
                <c:pt idx="105">
                  <c:v>8832</c:v>
                </c:pt>
                <c:pt idx="106">
                  <c:v>2193</c:v>
                </c:pt>
                <c:pt idx="107">
                  <c:v>9276</c:v>
                </c:pt>
                <c:pt idx="108">
                  <c:v>52216</c:v>
                </c:pt>
                <c:pt idx="109">
                  <c:v>5652</c:v>
                </c:pt>
                <c:pt idx="110">
                  <c:v>777.69</c:v>
                </c:pt>
                <c:pt idx="111">
                  <c:v>12105</c:v>
                </c:pt>
                <c:pt idx="112">
                  <c:v>6222</c:v>
                </c:pt>
                <c:pt idx="113">
                  <c:v>1652</c:v>
                </c:pt>
                <c:pt idx="114">
                  <c:v>729.47</c:v>
                </c:pt>
                <c:pt idx="115">
                  <c:v>3375</c:v>
                </c:pt>
                <c:pt idx="116">
                  <c:v>34674</c:v>
                </c:pt>
                <c:pt idx="117">
                  <c:v>4927</c:v>
                </c:pt>
                <c:pt idx="118">
                  <c:v>743.92</c:v>
                </c:pt>
                <c:pt idx="119">
                  <c:v>1310</c:v>
                </c:pt>
                <c:pt idx="120">
                  <c:v>43990</c:v>
                </c:pt>
                <c:pt idx="121">
                  <c:v>2402</c:v>
                </c:pt>
                <c:pt idx="122">
                  <c:v>847.2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F-4D2C-8037-C68CE9B4932E}"/>
            </c:ext>
          </c:extLst>
        </c:ser>
        <c:ser>
          <c:idx val="2"/>
          <c:order val="2"/>
          <c:tx>
            <c:strRef>
              <c:f>Bicarbonate!$AK$2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Bicarbonate!$AO$6:$AO$128</c:f>
                <c:numCache>
                  <c:formatCode>General</c:formatCode>
                  <c:ptCount val="123"/>
                  <c:pt idx="0">
                    <c:v>1129</c:v>
                  </c:pt>
                  <c:pt idx="1">
                    <c:v>863.51</c:v>
                  </c:pt>
                  <c:pt idx="2">
                    <c:v>2544</c:v>
                  </c:pt>
                  <c:pt idx="3">
                    <c:v>14234</c:v>
                  </c:pt>
                  <c:pt idx="4">
                    <c:v>20590</c:v>
                  </c:pt>
                  <c:pt idx="5">
                    <c:v>5762</c:v>
                  </c:pt>
                  <c:pt idx="6">
                    <c:v>1918</c:v>
                  </c:pt>
                  <c:pt idx="7">
                    <c:v>1013</c:v>
                  </c:pt>
                  <c:pt idx="8">
                    <c:v>869.55</c:v>
                  </c:pt>
                  <c:pt idx="9">
                    <c:v>19711</c:v>
                  </c:pt>
                  <c:pt idx="10">
                    <c:v>45556</c:v>
                  </c:pt>
                  <c:pt idx="11">
                    <c:v>7886</c:v>
                  </c:pt>
                  <c:pt idx="12">
                    <c:v>821</c:v>
                  </c:pt>
                  <c:pt idx="13">
                    <c:v>646</c:v>
                  </c:pt>
                  <c:pt idx="14">
                    <c:v>4406</c:v>
                  </c:pt>
                  <c:pt idx="15">
                    <c:v>21842</c:v>
                  </c:pt>
                  <c:pt idx="16">
                    <c:v>3085</c:v>
                  </c:pt>
                  <c:pt idx="17">
                    <c:v>2315</c:v>
                  </c:pt>
                  <c:pt idx="18">
                    <c:v>609</c:v>
                  </c:pt>
                  <c:pt idx="19">
                    <c:v>387.91</c:v>
                  </c:pt>
                  <c:pt idx="20">
                    <c:v>1162</c:v>
                  </c:pt>
                  <c:pt idx="21">
                    <c:v>37393</c:v>
                  </c:pt>
                  <c:pt idx="22">
                    <c:v>35236</c:v>
                  </c:pt>
                  <c:pt idx="23">
                    <c:v>8479</c:v>
                  </c:pt>
                  <c:pt idx="24">
                    <c:v>2868</c:v>
                  </c:pt>
                  <c:pt idx="25">
                    <c:v>674</c:v>
                  </c:pt>
                  <c:pt idx="26">
                    <c:v>338</c:v>
                  </c:pt>
                  <c:pt idx="27">
                    <c:v>330.22</c:v>
                  </c:pt>
                  <c:pt idx="28">
                    <c:v>906</c:v>
                  </c:pt>
                  <c:pt idx="29">
                    <c:v>11915</c:v>
                  </c:pt>
                  <c:pt idx="30">
                    <c:v>1275</c:v>
                  </c:pt>
                  <c:pt idx="31">
                    <c:v>1068</c:v>
                  </c:pt>
                  <c:pt idx="32">
                    <c:v>3913</c:v>
                  </c:pt>
                  <c:pt idx="33">
                    <c:v>343</c:v>
                  </c:pt>
                  <c:pt idx="34">
                    <c:v>297.82</c:v>
                  </c:pt>
                  <c:pt idx="35">
                    <c:v>419.25</c:v>
                  </c:pt>
                  <c:pt idx="36">
                    <c:v>614</c:v>
                  </c:pt>
                  <c:pt idx="37">
                    <c:v>882</c:v>
                  </c:pt>
                  <c:pt idx="38">
                    <c:v>3655</c:v>
                  </c:pt>
                  <c:pt idx="39">
                    <c:v>9743</c:v>
                  </c:pt>
                  <c:pt idx="40">
                    <c:v>6103</c:v>
                  </c:pt>
                  <c:pt idx="41">
                    <c:v>7346</c:v>
                  </c:pt>
                  <c:pt idx="42">
                    <c:v>9480</c:v>
                  </c:pt>
                  <c:pt idx="43">
                    <c:v>3461</c:v>
                  </c:pt>
                  <c:pt idx="44">
                    <c:v>524</c:v>
                  </c:pt>
                  <c:pt idx="45">
                    <c:v>178</c:v>
                  </c:pt>
                  <c:pt idx="46">
                    <c:v>329.16</c:v>
                  </c:pt>
                  <c:pt idx="47">
                    <c:v>477.86</c:v>
                  </c:pt>
                  <c:pt idx="48">
                    <c:v>677</c:v>
                  </c:pt>
                  <c:pt idx="49">
                    <c:v>2976</c:v>
                  </c:pt>
                  <c:pt idx="50">
                    <c:v>3605</c:v>
                  </c:pt>
                  <c:pt idx="51">
                    <c:v>4305</c:v>
                  </c:pt>
                  <c:pt idx="52">
                    <c:v>618</c:v>
                  </c:pt>
                  <c:pt idx="53">
                    <c:v>379</c:v>
                  </c:pt>
                  <c:pt idx="54">
                    <c:v>529</c:v>
                  </c:pt>
                  <c:pt idx="55">
                    <c:v>526</c:v>
                  </c:pt>
                  <c:pt idx="56">
                    <c:v>321.77</c:v>
                  </c:pt>
                  <c:pt idx="57">
                    <c:v>703</c:v>
                  </c:pt>
                  <c:pt idx="58">
                    <c:v>3888</c:v>
                  </c:pt>
                  <c:pt idx="59">
                    <c:v>8146</c:v>
                  </c:pt>
                  <c:pt idx="60">
                    <c:v>815</c:v>
                  </c:pt>
                  <c:pt idx="61">
                    <c:v>155</c:v>
                  </c:pt>
                  <c:pt idx="62">
                    <c:v>586</c:v>
                  </c:pt>
                  <c:pt idx="63">
                    <c:v>5008</c:v>
                  </c:pt>
                  <c:pt idx="64">
                    <c:v>1328</c:v>
                  </c:pt>
                  <c:pt idx="65">
                    <c:v>782</c:v>
                  </c:pt>
                  <c:pt idx="66">
                    <c:v>766</c:v>
                  </c:pt>
                  <c:pt idx="67">
                    <c:v>533</c:v>
                  </c:pt>
                  <c:pt idx="68">
                    <c:v>473</c:v>
                  </c:pt>
                  <c:pt idx="69">
                    <c:v>138</c:v>
                  </c:pt>
                  <c:pt idx="70">
                    <c:v>386.37</c:v>
                  </c:pt>
                  <c:pt idx="71">
                    <c:v>2625</c:v>
                  </c:pt>
                  <c:pt idx="72">
                    <c:v>4474</c:v>
                  </c:pt>
                  <c:pt idx="73">
                    <c:v>5777</c:v>
                  </c:pt>
                  <c:pt idx="74">
                    <c:v>2263</c:v>
                  </c:pt>
                  <c:pt idx="75">
                    <c:v>356</c:v>
                  </c:pt>
                  <c:pt idx="76">
                    <c:v>219</c:v>
                  </c:pt>
                  <c:pt idx="77">
                    <c:v>183.16</c:v>
                  </c:pt>
                  <c:pt idx="78">
                    <c:v>345.45</c:v>
                  </c:pt>
                  <c:pt idx="79">
                    <c:v>450</c:v>
                  </c:pt>
                  <c:pt idx="80">
                    <c:v>2390</c:v>
                  </c:pt>
                  <c:pt idx="81">
                    <c:v>864</c:v>
                  </c:pt>
                  <c:pt idx="82">
                    <c:v>182</c:v>
                  </c:pt>
                  <c:pt idx="83">
                    <c:v>180.3</c:v>
                  </c:pt>
                  <c:pt idx="84">
                    <c:v>512</c:v>
                  </c:pt>
                  <c:pt idx="85">
                    <c:v>3533</c:v>
                  </c:pt>
                  <c:pt idx="86">
                    <c:v>3972</c:v>
                  </c:pt>
                  <c:pt idx="87">
                    <c:v>843</c:v>
                  </c:pt>
                  <c:pt idx="88">
                    <c:v>200</c:v>
                  </c:pt>
                  <c:pt idx="89">
                    <c:v>152</c:v>
                  </c:pt>
                  <c:pt idx="90">
                    <c:v>316.85000000000002</c:v>
                  </c:pt>
                  <c:pt idx="91">
                    <c:v>4851</c:v>
                  </c:pt>
                  <c:pt idx="92">
                    <c:v>4648</c:v>
                  </c:pt>
                  <c:pt idx="93">
                    <c:v>514</c:v>
                  </c:pt>
                  <c:pt idx="94">
                    <c:v>540</c:v>
                  </c:pt>
                  <c:pt idx="95">
                    <c:v>1758</c:v>
                  </c:pt>
                  <c:pt idx="96">
                    <c:v>5329</c:v>
                  </c:pt>
                  <c:pt idx="97">
                    <c:v>3041</c:v>
                  </c:pt>
                  <c:pt idx="98">
                    <c:v>229</c:v>
                  </c:pt>
                  <c:pt idx="99">
                    <c:v>580</c:v>
                  </c:pt>
                  <c:pt idx="100">
                    <c:v>3614</c:v>
                  </c:pt>
                  <c:pt idx="101">
                    <c:v>1981</c:v>
                  </c:pt>
                  <c:pt idx="102">
                    <c:v>1589</c:v>
                  </c:pt>
                  <c:pt idx="103">
                    <c:v>398</c:v>
                  </c:pt>
                  <c:pt idx="104">
                    <c:v>3010</c:v>
                  </c:pt>
                  <c:pt idx="105">
                    <c:v>1112</c:v>
                  </c:pt>
                  <c:pt idx="106">
                    <c:v>508</c:v>
                  </c:pt>
                  <c:pt idx="107">
                    <c:v>978</c:v>
                  </c:pt>
                  <c:pt idx="108">
                    <c:v>10116</c:v>
                  </c:pt>
                  <c:pt idx="109">
                    <c:v>705</c:v>
                  </c:pt>
                  <c:pt idx="110">
                    <c:v>94.18</c:v>
                  </c:pt>
                  <c:pt idx="111">
                    <c:v>1590</c:v>
                  </c:pt>
                  <c:pt idx="112">
                    <c:v>629</c:v>
                  </c:pt>
                  <c:pt idx="113">
                    <c:v>364</c:v>
                  </c:pt>
                  <c:pt idx="114">
                    <c:v>137.85</c:v>
                  </c:pt>
                  <c:pt idx="115">
                    <c:v>561</c:v>
                  </c:pt>
                  <c:pt idx="116">
                    <c:v>4781</c:v>
                  </c:pt>
                  <c:pt idx="117">
                    <c:v>607</c:v>
                  </c:pt>
                  <c:pt idx="118">
                    <c:v>120.7</c:v>
                  </c:pt>
                  <c:pt idx="119">
                    <c:v>389</c:v>
                  </c:pt>
                  <c:pt idx="120">
                    <c:v>14041</c:v>
                  </c:pt>
                  <c:pt idx="121">
                    <c:v>465</c:v>
                  </c:pt>
                  <c:pt idx="122">
                    <c:v>154.47999999999999</c:v>
                  </c:pt>
                </c:numCache>
              </c:numRef>
            </c:plus>
            <c:minus>
              <c:numRef>
                <c:f>Bicarbonate!$AO$6:$AO$128</c:f>
                <c:numCache>
                  <c:formatCode>General</c:formatCode>
                  <c:ptCount val="123"/>
                  <c:pt idx="0">
                    <c:v>1129</c:v>
                  </c:pt>
                  <c:pt idx="1">
                    <c:v>863.51</c:v>
                  </c:pt>
                  <c:pt idx="2">
                    <c:v>2544</c:v>
                  </c:pt>
                  <c:pt idx="3">
                    <c:v>14234</c:v>
                  </c:pt>
                  <c:pt idx="4">
                    <c:v>20590</c:v>
                  </c:pt>
                  <c:pt idx="5">
                    <c:v>5762</c:v>
                  </c:pt>
                  <c:pt idx="6">
                    <c:v>1918</c:v>
                  </c:pt>
                  <c:pt idx="7">
                    <c:v>1013</c:v>
                  </c:pt>
                  <c:pt idx="8">
                    <c:v>869.55</c:v>
                  </c:pt>
                  <c:pt idx="9">
                    <c:v>19711</c:v>
                  </c:pt>
                  <c:pt idx="10">
                    <c:v>45556</c:v>
                  </c:pt>
                  <c:pt idx="11">
                    <c:v>7886</c:v>
                  </c:pt>
                  <c:pt idx="12">
                    <c:v>821</c:v>
                  </c:pt>
                  <c:pt idx="13">
                    <c:v>646</c:v>
                  </c:pt>
                  <c:pt idx="14">
                    <c:v>4406</c:v>
                  </c:pt>
                  <c:pt idx="15">
                    <c:v>21842</c:v>
                  </c:pt>
                  <c:pt idx="16">
                    <c:v>3085</c:v>
                  </c:pt>
                  <c:pt idx="17">
                    <c:v>2315</c:v>
                  </c:pt>
                  <c:pt idx="18">
                    <c:v>609</c:v>
                  </c:pt>
                  <c:pt idx="19">
                    <c:v>387.91</c:v>
                  </c:pt>
                  <c:pt idx="20">
                    <c:v>1162</c:v>
                  </c:pt>
                  <c:pt idx="21">
                    <c:v>37393</c:v>
                  </c:pt>
                  <c:pt idx="22">
                    <c:v>35236</c:v>
                  </c:pt>
                  <c:pt idx="23">
                    <c:v>8479</c:v>
                  </c:pt>
                  <c:pt idx="24">
                    <c:v>2868</c:v>
                  </c:pt>
                  <c:pt idx="25">
                    <c:v>674</c:v>
                  </c:pt>
                  <c:pt idx="26">
                    <c:v>338</c:v>
                  </c:pt>
                  <c:pt idx="27">
                    <c:v>330.22</c:v>
                  </c:pt>
                  <c:pt idx="28">
                    <c:v>906</c:v>
                  </c:pt>
                  <c:pt idx="29">
                    <c:v>11915</c:v>
                  </c:pt>
                  <c:pt idx="30">
                    <c:v>1275</c:v>
                  </c:pt>
                  <c:pt idx="31">
                    <c:v>1068</c:v>
                  </c:pt>
                  <c:pt idx="32">
                    <c:v>3913</c:v>
                  </c:pt>
                  <c:pt idx="33">
                    <c:v>343</c:v>
                  </c:pt>
                  <c:pt idx="34">
                    <c:v>297.82</c:v>
                  </c:pt>
                  <c:pt idx="35">
                    <c:v>419.25</c:v>
                  </c:pt>
                  <c:pt idx="36">
                    <c:v>614</c:v>
                  </c:pt>
                  <c:pt idx="37">
                    <c:v>882</c:v>
                  </c:pt>
                  <c:pt idx="38">
                    <c:v>3655</c:v>
                  </c:pt>
                  <c:pt idx="39">
                    <c:v>9743</c:v>
                  </c:pt>
                  <c:pt idx="40">
                    <c:v>6103</c:v>
                  </c:pt>
                  <c:pt idx="41">
                    <c:v>7346</c:v>
                  </c:pt>
                  <c:pt idx="42">
                    <c:v>9480</c:v>
                  </c:pt>
                  <c:pt idx="43">
                    <c:v>3461</c:v>
                  </c:pt>
                  <c:pt idx="44">
                    <c:v>524</c:v>
                  </c:pt>
                  <c:pt idx="45">
                    <c:v>178</c:v>
                  </c:pt>
                  <c:pt idx="46">
                    <c:v>329.16</c:v>
                  </c:pt>
                  <c:pt idx="47">
                    <c:v>477.86</c:v>
                  </c:pt>
                  <c:pt idx="48">
                    <c:v>677</c:v>
                  </c:pt>
                  <c:pt idx="49">
                    <c:v>2976</c:v>
                  </c:pt>
                  <c:pt idx="50">
                    <c:v>3605</c:v>
                  </c:pt>
                  <c:pt idx="51">
                    <c:v>4305</c:v>
                  </c:pt>
                  <c:pt idx="52">
                    <c:v>618</c:v>
                  </c:pt>
                  <c:pt idx="53">
                    <c:v>379</c:v>
                  </c:pt>
                  <c:pt idx="54">
                    <c:v>529</c:v>
                  </c:pt>
                  <c:pt idx="55">
                    <c:v>526</c:v>
                  </c:pt>
                  <c:pt idx="56">
                    <c:v>321.77</c:v>
                  </c:pt>
                  <c:pt idx="57">
                    <c:v>703</c:v>
                  </c:pt>
                  <c:pt idx="58">
                    <c:v>3888</c:v>
                  </c:pt>
                  <c:pt idx="59">
                    <c:v>8146</c:v>
                  </c:pt>
                  <c:pt idx="60">
                    <c:v>815</c:v>
                  </c:pt>
                  <c:pt idx="61">
                    <c:v>155</c:v>
                  </c:pt>
                  <c:pt idx="62">
                    <c:v>586</c:v>
                  </c:pt>
                  <c:pt idx="63">
                    <c:v>5008</c:v>
                  </c:pt>
                  <c:pt idx="64">
                    <c:v>1328</c:v>
                  </c:pt>
                  <c:pt idx="65">
                    <c:v>782</c:v>
                  </c:pt>
                  <c:pt idx="66">
                    <c:v>766</c:v>
                  </c:pt>
                  <c:pt idx="67">
                    <c:v>533</c:v>
                  </c:pt>
                  <c:pt idx="68">
                    <c:v>473</c:v>
                  </c:pt>
                  <c:pt idx="69">
                    <c:v>138</c:v>
                  </c:pt>
                  <c:pt idx="70">
                    <c:v>386.37</c:v>
                  </c:pt>
                  <c:pt idx="71">
                    <c:v>2625</c:v>
                  </c:pt>
                  <c:pt idx="72">
                    <c:v>4474</c:v>
                  </c:pt>
                  <c:pt idx="73">
                    <c:v>5777</c:v>
                  </c:pt>
                  <c:pt idx="74">
                    <c:v>2263</c:v>
                  </c:pt>
                  <c:pt idx="75">
                    <c:v>356</c:v>
                  </c:pt>
                  <c:pt idx="76">
                    <c:v>219</c:v>
                  </c:pt>
                  <c:pt idx="77">
                    <c:v>183.16</c:v>
                  </c:pt>
                  <c:pt idx="78">
                    <c:v>345.45</c:v>
                  </c:pt>
                  <c:pt idx="79">
                    <c:v>450</c:v>
                  </c:pt>
                  <c:pt idx="80">
                    <c:v>2390</c:v>
                  </c:pt>
                  <c:pt idx="81">
                    <c:v>864</c:v>
                  </c:pt>
                  <c:pt idx="82">
                    <c:v>182</c:v>
                  </c:pt>
                  <c:pt idx="83">
                    <c:v>180.3</c:v>
                  </c:pt>
                  <c:pt idx="84">
                    <c:v>512</c:v>
                  </c:pt>
                  <c:pt idx="85">
                    <c:v>3533</c:v>
                  </c:pt>
                  <c:pt idx="86">
                    <c:v>3972</c:v>
                  </c:pt>
                  <c:pt idx="87">
                    <c:v>843</c:v>
                  </c:pt>
                  <c:pt idx="88">
                    <c:v>200</c:v>
                  </c:pt>
                  <c:pt idx="89">
                    <c:v>152</c:v>
                  </c:pt>
                  <c:pt idx="90">
                    <c:v>316.85000000000002</c:v>
                  </c:pt>
                  <c:pt idx="91">
                    <c:v>4851</c:v>
                  </c:pt>
                  <c:pt idx="92">
                    <c:v>4648</c:v>
                  </c:pt>
                  <c:pt idx="93">
                    <c:v>514</c:v>
                  </c:pt>
                  <c:pt idx="94">
                    <c:v>540</c:v>
                  </c:pt>
                  <c:pt idx="95">
                    <c:v>1758</c:v>
                  </c:pt>
                  <c:pt idx="96">
                    <c:v>5329</c:v>
                  </c:pt>
                  <c:pt idx="97">
                    <c:v>3041</c:v>
                  </c:pt>
                  <c:pt idx="98">
                    <c:v>229</c:v>
                  </c:pt>
                  <c:pt idx="99">
                    <c:v>580</c:v>
                  </c:pt>
                  <c:pt idx="100">
                    <c:v>3614</c:v>
                  </c:pt>
                  <c:pt idx="101">
                    <c:v>1981</c:v>
                  </c:pt>
                  <c:pt idx="102">
                    <c:v>1589</c:v>
                  </c:pt>
                  <c:pt idx="103">
                    <c:v>398</c:v>
                  </c:pt>
                  <c:pt idx="104">
                    <c:v>3010</c:v>
                  </c:pt>
                  <c:pt idx="105">
                    <c:v>1112</c:v>
                  </c:pt>
                  <c:pt idx="106">
                    <c:v>508</c:v>
                  </c:pt>
                  <c:pt idx="107">
                    <c:v>978</c:v>
                  </c:pt>
                  <c:pt idx="108">
                    <c:v>10116</c:v>
                  </c:pt>
                  <c:pt idx="109">
                    <c:v>705</c:v>
                  </c:pt>
                  <c:pt idx="110">
                    <c:v>94.18</c:v>
                  </c:pt>
                  <c:pt idx="111">
                    <c:v>1590</c:v>
                  </c:pt>
                  <c:pt idx="112">
                    <c:v>629</c:v>
                  </c:pt>
                  <c:pt idx="113">
                    <c:v>364</c:v>
                  </c:pt>
                  <c:pt idx="114">
                    <c:v>137.85</c:v>
                  </c:pt>
                  <c:pt idx="115">
                    <c:v>561</c:v>
                  </c:pt>
                  <c:pt idx="116">
                    <c:v>4781</c:v>
                  </c:pt>
                  <c:pt idx="117">
                    <c:v>607</c:v>
                  </c:pt>
                  <c:pt idx="118">
                    <c:v>120.7</c:v>
                  </c:pt>
                  <c:pt idx="119">
                    <c:v>389</c:v>
                  </c:pt>
                  <c:pt idx="120">
                    <c:v>14041</c:v>
                  </c:pt>
                  <c:pt idx="121">
                    <c:v>465</c:v>
                  </c:pt>
                  <c:pt idx="122">
                    <c:v>154.47999999999999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Bicarbonate!$AN$6:$AN$128</c:f>
              <c:numCache>
                <c:formatCode>General</c:formatCode>
                <c:ptCount val="123"/>
                <c:pt idx="0">
                  <c:v>1707</c:v>
                </c:pt>
                <c:pt idx="1">
                  <c:v>792.07</c:v>
                </c:pt>
                <c:pt idx="2">
                  <c:v>4941</c:v>
                </c:pt>
                <c:pt idx="3">
                  <c:v>34684</c:v>
                </c:pt>
                <c:pt idx="4">
                  <c:v>49362</c:v>
                </c:pt>
                <c:pt idx="5">
                  <c:v>14256</c:v>
                </c:pt>
                <c:pt idx="6">
                  <c:v>4205</c:v>
                </c:pt>
                <c:pt idx="7">
                  <c:v>1826</c:v>
                </c:pt>
                <c:pt idx="8">
                  <c:v>878.77</c:v>
                </c:pt>
                <c:pt idx="9">
                  <c:v>47395</c:v>
                </c:pt>
                <c:pt idx="10">
                  <c:v>87518</c:v>
                </c:pt>
                <c:pt idx="11">
                  <c:v>27717</c:v>
                </c:pt>
                <c:pt idx="12">
                  <c:v>2101</c:v>
                </c:pt>
                <c:pt idx="13">
                  <c:v>1786</c:v>
                </c:pt>
                <c:pt idx="14">
                  <c:v>18192</c:v>
                </c:pt>
                <c:pt idx="15">
                  <c:v>66439</c:v>
                </c:pt>
                <c:pt idx="16">
                  <c:v>11142</c:v>
                </c:pt>
                <c:pt idx="17">
                  <c:v>8477</c:v>
                </c:pt>
                <c:pt idx="18">
                  <c:v>2622</c:v>
                </c:pt>
                <c:pt idx="19">
                  <c:v>900.56</c:v>
                </c:pt>
                <c:pt idx="20">
                  <c:v>2962</c:v>
                </c:pt>
                <c:pt idx="21">
                  <c:v>96176</c:v>
                </c:pt>
                <c:pt idx="22">
                  <c:v>102373</c:v>
                </c:pt>
                <c:pt idx="23">
                  <c:v>38841</c:v>
                </c:pt>
                <c:pt idx="24">
                  <c:v>12723</c:v>
                </c:pt>
                <c:pt idx="25">
                  <c:v>3574</c:v>
                </c:pt>
                <c:pt idx="26">
                  <c:v>1278</c:v>
                </c:pt>
                <c:pt idx="27">
                  <c:v>764.93</c:v>
                </c:pt>
                <c:pt idx="28">
                  <c:v>4532</c:v>
                </c:pt>
                <c:pt idx="29">
                  <c:v>58824</c:v>
                </c:pt>
                <c:pt idx="30">
                  <c:v>3317</c:v>
                </c:pt>
                <c:pt idx="31">
                  <c:v>6486</c:v>
                </c:pt>
                <c:pt idx="32">
                  <c:v>11344</c:v>
                </c:pt>
                <c:pt idx="33">
                  <c:v>2218</c:v>
                </c:pt>
                <c:pt idx="34">
                  <c:v>764.53</c:v>
                </c:pt>
                <c:pt idx="35">
                  <c:v>747.01</c:v>
                </c:pt>
                <c:pt idx="36">
                  <c:v>2459</c:v>
                </c:pt>
                <c:pt idx="37">
                  <c:v>7243</c:v>
                </c:pt>
                <c:pt idx="38">
                  <c:v>39026</c:v>
                </c:pt>
                <c:pt idx="39">
                  <c:v>69910</c:v>
                </c:pt>
                <c:pt idx="40">
                  <c:v>60763</c:v>
                </c:pt>
                <c:pt idx="41">
                  <c:v>30954</c:v>
                </c:pt>
                <c:pt idx="42">
                  <c:v>23667</c:v>
                </c:pt>
                <c:pt idx="43">
                  <c:v>9214</c:v>
                </c:pt>
                <c:pt idx="44">
                  <c:v>2692</c:v>
                </c:pt>
                <c:pt idx="45">
                  <c:v>1386</c:v>
                </c:pt>
                <c:pt idx="46">
                  <c:v>643.45000000000005</c:v>
                </c:pt>
                <c:pt idx="47">
                  <c:v>772.91</c:v>
                </c:pt>
                <c:pt idx="48">
                  <c:v>5415</c:v>
                </c:pt>
                <c:pt idx="49">
                  <c:v>39231</c:v>
                </c:pt>
                <c:pt idx="50">
                  <c:v>49676</c:v>
                </c:pt>
                <c:pt idx="51">
                  <c:v>31794</c:v>
                </c:pt>
                <c:pt idx="52">
                  <c:v>6479</c:v>
                </c:pt>
                <c:pt idx="53">
                  <c:v>3469</c:v>
                </c:pt>
                <c:pt idx="54">
                  <c:v>3819</c:v>
                </c:pt>
                <c:pt idx="55">
                  <c:v>2766</c:v>
                </c:pt>
                <c:pt idx="56">
                  <c:v>593.88</c:v>
                </c:pt>
                <c:pt idx="57">
                  <c:v>3088</c:v>
                </c:pt>
                <c:pt idx="58">
                  <c:v>42360</c:v>
                </c:pt>
                <c:pt idx="59">
                  <c:v>28238</c:v>
                </c:pt>
                <c:pt idx="60">
                  <c:v>4130</c:v>
                </c:pt>
                <c:pt idx="61">
                  <c:v>1170</c:v>
                </c:pt>
                <c:pt idx="62">
                  <c:v>6805</c:v>
                </c:pt>
                <c:pt idx="63">
                  <c:v>59609</c:v>
                </c:pt>
                <c:pt idx="64">
                  <c:v>14101</c:v>
                </c:pt>
                <c:pt idx="65">
                  <c:v>6402</c:v>
                </c:pt>
                <c:pt idx="66">
                  <c:v>3220</c:v>
                </c:pt>
                <c:pt idx="67">
                  <c:v>4513</c:v>
                </c:pt>
                <c:pt idx="68">
                  <c:v>2520</c:v>
                </c:pt>
                <c:pt idx="69">
                  <c:v>1156</c:v>
                </c:pt>
                <c:pt idx="70">
                  <c:v>542.72</c:v>
                </c:pt>
                <c:pt idx="71">
                  <c:v>15508</c:v>
                </c:pt>
                <c:pt idx="72">
                  <c:v>49370</c:v>
                </c:pt>
                <c:pt idx="73">
                  <c:v>44931</c:v>
                </c:pt>
                <c:pt idx="74">
                  <c:v>11461</c:v>
                </c:pt>
                <c:pt idx="75">
                  <c:v>3428</c:v>
                </c:pt>
                <c:pt idx="76">
                  <c:v>1031</c:v>
                </c:pt>
                <c:pt idx="77">
                  <c:v>504.94</c:v>
                </c:pt>
                <c:pt idx="78">
                  <c:v>993</c:v>
                </c:pt>
                <c:pt idx="79">
                  <c:v>4664</c:v>
                </c:pt>
                <c:pt idx="80">
                  <c:v>16167</c:v>
                </c:pt>
                <c:pt idx="81">
                  <c:v>1676</c:v>
                </c:pt>
                <c:pt idx="82">
                  <c:v>1365</c:v>
                </c:pt>
                <c:pt idx="83">
                  <c:v>596.83000000000004</c:v>
                </c:pt>
                <c:pt idx="84">
                  <c:v>1014</c:v>
                </c:pt>
                <c:pt idx="85">
                  <c:v>38146</c:v>
                </c:pt>
                <c:pt idx="86">
                  <c:v>23175</c:v>
                </c:pt>
                <c:pt idx="87">
                  <c:v>8648</c:v>
                </c:pt>
                <c:pt idx="88">
                  <c:v>1029</c:v>
                </c:pt>
                <c:pt idx="89">
                  <c:v>1235</c:v>
                </c:pt>
                <c:pt idx="90">
                  <c:v>813.96</c:v>
                </c:pt>
                <c:pt idx="91">
                  <c:v>31846</c:v>
                </c:pt>
                <c:pt idx="92">
                  <c:v>48411</c:v>
                </c:pt>
                <c:pt idx="93">
                  <c:v>5341</c:v>
                </c:pt>
                <c:pt idx="94">
                  <c:v>2326</c:v>
                </c:pt>
                <c:pt idx="95">
                  <c:v>11615</c:v>
                </c:pt>
                <c:pt idx="96">
                  <c:v>45692</c:v>
                </c:pt>
                <c:pt idx="97">
                  <c:v>13180</c:v>
                </c:pt>
                <c:pt idx="98">
                  <c:v>1372</c:v>
                </c:pt>
                <c:pt idx="99">
                  <c:v>5283</c:v>
                </c:pt>
                <c:pt idx="100">
                  <c:v>40711</c:v>
                </c:pt>
                <c:pt idx="101">
                  <c:v>6293</c:v>
                </c:pt>
                <c:pt idx="102">
                  <c:v>4280</c:v>
                </c:pt>
                <c:pt idx="103">
                  <c:v>2404</c:v>
                </c:pt>
                <c:pt idx="104">
                  <c:v>33870</c:v>
                </c:pt>
                <c:pt idx="105">
                  <c:v>9414</c:v>
                </c:pt>
                <c:pt idx="106">
                  <c:v>2219</c:v>
                </c:pt>
                <c:pt idx="107">
                  <c:v>9401</c:v>
                </c:pt>
                <c:pt idx="108">
                  <c:v>49415</c:v>
                </c:pt>
                <c:pt idx="109">
                  <c:v>5976</c:v>
                </c:pt>
                <c:pt idx="110">
                  <c:v>704.34</c:v>
                </c:pt>
                <c:pt idx="111">
                  <c:v>12124</c:v>
                </c:pt>
                <c:pt idx="112">
                  <c:v>6470</c:v>
                </c:pt>
                <c:pt idx="113">
                  <c:v>1595</c:v>
                </c:pt>
                <c:pt idx="114">
                  <c:v>657.94</c:v>
                </c:pt>
                <c:pt idx="115">
                  <c:v>3210</c:v>
                </c:pt>
                <c:pt idx="116">
                  <c:v>33716</c:v>
                </c:pt>
                <c:pt idx="117">
                  <c:v>5102</c:v>
                </c:pt>
                <c:pt idx="118">
                  <c:v>670.71</c:v>
                </c:pt>
                <c:pt idx="119">
                  <c:v>1154</c:v>
                </c:pt>
                <c:pt idx="120">
                  <c:v>40169</c:v>
                </c:pt>
                <c:pt idx="121">
                  <c:v>2377</c:v>
                </c:pt>
                <c:pt idx="122">
                  <c:v>774.31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F-4D2C-8037-C68CE9B4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Calcium!$AC$6:$AC$128</c:f>
                <c:numCache>
                  <c:formatCode>General</c:formatCode>
                  <c:ptCount val="123"/>
                  <c:pt idx="0">
                    <c:v>1648</c:v>
                  </c:pt>
                  <c:pt idx="1">
                    <c:v>1520</c:v>
                  </c:pt>
                  <c:pt idx="2">
                    <c:v>2419</c:v>
                  </c:pt>
                  <c:pt idx="3">
                    <c:v>4476</c:v>
                  </c:pt>
                  <c:pt idx="4">
                    <c:v>4468</c:v>
                  </c:pt>
                  <c:pt idx="5">
                    <c:v>2504</c:v>
                  </c:pt>
                  <c:pt idx="6">
                    <c:v>1687</c:v>
                  </c:pt>
                  <c:pt idx="7">
                    <c:v>1423</c:v>
                  </c:pt>
                  <c:pt idx="8">
                    <c:v>1343</c:v>
                  </c:pt>
                  <c:pt idx="9">
                    <c:v>4299</c:v>
                  </c:pt>
                  <c:pt idx="10">
                    <c:v>6922</c:v>
                  </c:pt>
                  <c:pt idx="11">
                    <c:v>2751</c:v>
                  </c:pt>
                  <c:pt idx="12">
                    <c:v>1282</c:v>
                  </c:pt>
                  <c:pt idx="13">
                    <c:v>1327</c:v>
                  </c:pt>
                  <c:pt idx="14">
                    <c:v>2285</c:v>
                  </c:pt>
                  <c:pt idx="15">
                    <c:v>4476</c:v>
                  </c:pt>
                  <c:pt idx="16">
                    <c:v>1679</c:v>
                  </c:pt>
                  <c:pt idx="17">
                    <c:v>1806</c:v>
                  </c:pt>
                  <c:pt idx="18">
                    <c:v>1317</c:v>
                  </c:pt>
                  <c:pt idx="19">
                    <c:v>1201</c:v>
                  </c:pt>
                  <c:pt idx="20">
                    <c:v>1303</c:v>
                  </c:pt>
                  <c:pt idx="21">
                    <c:v>6347</c:v>
                  </c:pt>
                  <c:pt idx="22">
                    <c:v>6384</c:v>
                  </c:pt>
                  <c:pt idx="23">
                    <c:v>2384</c:v>
                  </c:pt>
                  <c:pt idx="24">
                    <c:v>1627</c:v>
                  </c:pt>
                  <c:pt idx="25">
                    <c:v>1115</c:v>
                  </c:pt>
                  <c:pt idx="26">
                    <c:v>1014</c:v>
                  </c:pt>
                  <c:pt idx="27">
                    <c:v>1053</c:v>
                  </c:pt>
                  <c:pt idx="28">
                    <c:v>1395</c:v>
                  </c:pt>
                  <c:pt idx="29">
                    <c:v>3599</c:v>
                  </c:pt>
                  <c:pt idx="30">
                    <c:v>1013</c:v>
                  </c:pt>
                  <c:pt idx="31">
                    <c:v>1112</c:v>
                  </c:pt>
                  <c:pt idx="32">
                    <c:v>1841</c:v>
                  </c:pt>
                  <c:pt idx="33">
                    <c:v>1055</c:v>
                  </c:pt>
                  <c:pt idx="34">
                    <c:v>969</c:v>
                  </c:pt>
                  <c:pt idx="35">
                    <c:v>947</c:v>
                  </c:pt>
                  <c:pt idx="36">
                    <c:v>1094</c:v>
                  </c:pt>
                  <c:pt idx="37">
                    <c:v>1342</c:v>
                  </c:pt>
                  <c:pt idx="38">
                    <c:v>2053</c:v>
                  </c:pt>
                  <c:pt idx="39">
                    <c:v>3208</c:v>
                  </c:pt>
                  <c:pt idx="40">
                    <c:v>2368</c:v>
                  </c:pt>
                  <c:pt idx="41">
                    <c:v>1779</c:v>
                  </c:pt>
                  <c:pt idx="42">
                    <c:v>2303</c:v>
                  </c:pt>
                  <c:pt idx="43">
                    <c:v>1810</c:v>
                  </c:pt>
                  <c:pt idx="44">
                    <c:v>1198</c:v>
                  </c:pt>
                  <c:pt idx="45">
                    <c:v>1046</c:v>
                  </c:pt>
                  <c:pt idx="46">
                    <c:v>919</c:v>
                  </c:pt>
                  <c:pt idx="47">
                    <c:v>894</c:v>
                  </c:pt>
                  <c:pt idx="48">
                    <c:v>1155</c:v>
                  </c:pt>
                  <c:pt idx="49">
                    <c:v>1895</c:v>
                  </c:pt>
                  <c:pt idx="50">
                    <c:v>1916</c:v>
                  </c:pt>
                  <c:pt idx="51">
                    <c:v>1468</c:v>
                  </c:pt>
                  <c:pt idx="52">
                    <c:v>941</c:v>
                  </c:pt>
                  <c:pt idx="53">
                    <c:v>790</c:v>
                  </c:pt>
                  <c:pt idx="54">
                    <c:v>833</c:v>
                  </c:pt>
                  <c:pt idx="55">
                    <c:v>1028</c:v>
                  </c:pt>
                  <c:pt idx="56">
                    <c:v>898</c:v>
                  </c:pt>
                  <c:pt idx="57">
                    <c:v>899</c:v>
                  </c:pt>
                  <c:pt idx="58">
                    <c:v>1735</c:v>
                  </c:pt>
                  <c:pt idx="59">
                    <c:v>1642</c:v>
                  </c:pt>
                  <c:pt idx="60">
                    <c:v>898</c:v>
                  </c:pt>
                  <c:pt idx="61">
                    <c:v>837</c:v>
                  </c:pt>
                  <c:pt idx="62">
                    <c:v>1258</c:v>
                  </c:pt>
                  <c:pt idx="63">
                    <c:v>3173</c:v>
                  </c:pt>
                  <c:pt idx="64">
                    <c:v>1174</c:v>
                  </c:pt>
                  <c:pt idx="65">
                    <c:v>970</c:v>
                  </c:pt>
                  <c:pt idx="66">
                    <c:v>871</c:v>
                  </c:pt>
                  <c:pt idx="67">
                    <c:v>821</c:v>
                  </c:pt>
                  <c:pt idx="68">
                    <c:v>933</c:v>
                  </c:pt>
                  <c:pt idx="69">
                    <c:v>858</c:v>
                  </c:pt>
                  <c:pt idx="70">
                    <c:v>897</c:v>
                  </c:pt>
                  <c:pt idx="71">
                    <c:v>1768</c:v>
                  </c:pt>
                  <c:pt idx="72">
                    <c:v>2381</c:v>
                  </c:pt>
                  <c:pt idx="73">
                    <c:v>1809</c:v>
                  </c:pt>
                  <c:pt idx="74">
                    <c:v>1123</c:v>
                  </c:pt>
                  <c:pt idx="75">
                    <c:v>808</c:v>
                  </c:pt>
                  <c:pt idx="76">
                    <c:v>775</c:v>
                  </c:pt>
                  <c:pt idx="77">
                    <c:v>898</c:v>
                  </c:pt>
                  <c:pt idx="78">
                    <c:v>857</c:v>
                  </c:pt>
                  <c:pt idx="79">
                    <c:v>1199</c:v>
                  </c:pt>
                  <c:pt idx="80">
                    <c:v>1482</c:v>
                  </c:pt>
                  <c:pt idx="81">
                    <c:v>923</c:v>
                  </c:pt>
                  <c:pt idx="82">
                    <c:v>1015</c:v>
                  </c:pt>
                  <c:pt idx="83">
                    <c:v>959</c:v>
                  </c:pt>
                  <c:pt idx="84">
                    <c:v>879</c:v>
                  </c:pt>
                  <c:pt idx="85">
                    <c:v>2472</c:v>
                  </c:pt>
                  <c:pt idx="86">
                    <c:v>1492</c:v>
                  </c:pt>
                  <c:pt idx="87">
                    <c:v>1098</c:v>
                  </c:pt>
                  <c:pt idx="88">
                    <c:v>801</c:v>
                  </c:pt>
                  <c:pt idx="89">
                    <c:v>1004</c:v>
                  </c:pt>
                  <c:pt idx="90">
                    <c:v>924</c:v>
                  </c:pt>
                  <c:pt idx="91">
                    <c:v>2536</c:v>
                  </c:pt>
                  <c:pt idx="92">
                    <c:v>2862</c:v>
                  </c:pt>
                  <c:pt idx="93">
                    <c:v>990</c:v>
                  </c:pt>
                  <c:pt idx="94">
                    <c:v>1118</c:v>
                  </c:pt>
                  <c:pt idx="95">
                    <c:v>1658</c:v>
                  </c:pt>
                  <c:pt idx="96">
                    <c:v>2605</c:v>
                  </c:pt>
                  <c:pt idx="97">
                    <c:v>1389</c:v>
                  </c:pt>
                  <c:pt idx="98">
                    <c:v>1259</c:v>
                  </c:pt>
                  <c:pt idx="99">
                    <c:v>1512</c:v>
                  </c:pt>
                  <c:pt idx="100">
                    <c:v>3386</c:v>
                  </c:pt>
                  <c:pt idx="101">
                    <c:v>1377</c:v>
                  </c:pt>
                  <c:pt idx="102">
                    <c:v>1692</c:v>
                  </c:pt>
                  <c:pt idx="103">
                    <c:v>1122</c:v>
                  </c:pt>
                  <c:pt idx="104">
                    <c:v>3325</c:v>
                  </c:pt>
                  <c:pt idx="105">
                    <c:v>1292</c:v>
                  </c:pt>
                  <c:pt idx="106">
                    <c:v>1248</c:v>
                  </c:pt>
                  <c:pt idx="107">
                    <c:v>1653</c:v>
                  </c:pt>
                  <c:pt idx="108">
                    <c:v>5808</c:v>
                  </c:pt>
                  <c:pt idx="109">
                    <c:v>1154</c:v>
                  </c:pt>
                  <c:pt idx="110">
                    <c:v>1005</c:v>
                  </c:pt>
                  <c:pt idx="111">
                    <c:v>2347</c:v>
                  </c:pt>
                  <c:pt idx="112">
                    <c:v>1224</c:v>
                  </c:pt>
                  <c:pt idx="113">
                    <c:v>895</c:v>
                  </c:pt>
                  <c:pt idx="114">
                    <c:v>912</c:v>
                  </c:pt>
                  <c:pt idx="115">
                    <c:v>1244</c:v>
                  </c:pt>
                  <c:pt idx="116">
                    <c:v>3638</c:v>
                  </c:pt>
                  <c:pt idx="117">
                    <c:v>1172</c:v>
                  </c:pt>
                  <c:pt idx="118">
                    <c:v>984</c:v>
                  </c:pt>
                  <c:pt idx="119">
                    <c:v>1100</c:v>
                  </c:pt>
                  <c:pt idx="120">
                    <c:v>6725</c:v>
                  </c:pt>
                  <c:pt idx="121">
                    <c:v>982</c:v>
                  </c:pt>
                  <c:pt idx="122">
                    <c:v>953</c:v>
                  </c:pt>
                </c:numCache>
              </c:numRef>
            </c:plus>
            <c:minus>
              <c:numRef>
                <c:f>Calcium!$AC$6:$AC$128</c:f>
                <c:numCache>
                  <c:formatCode>General</c:formatCode>
                  <c:ptCount val="123"/>
                  <c:pt idx="0">
                    <c:v>1648</c:v>
                  </c:pt>
                  <c:pt idx="1">
                    <c:v>1520</c:v>
                  </c:pt>
                  <c:pt idx="2">
                    <c:v>2419</c:v>
                  </c:pt>
                  <c:pt idx="3">
                    <c:v>4476</c:v>
                  </c:pt>
                  <c:pt idx="4">
                    <c:v>4468</c:v>
                  </c:pt>
                  <c:pt idx="5">
                    <c:v>2504</c:v>
                  </c:pt>
                  <c:pt idx="6">
                    <c:v>1687</c:v>
                  </c:pt>
                  <c:pt idx="7">
                    <c:v>1423</c:v>
                  </c:pt>
                  <c:pt idx="8">
                    <c:v>1343</c:v>
                  </c:pt>
                  <c:pt idx="9">
                    <c:v>4299</c:v>
                  </c:pt>
                  <c:pt idx="10">
                    <c:v>6922</c:v>
                  </c:pt>
                  <c:pt idx="11">
                    <c:v>2751</c:v>
                  </c:pt>
                  <c:pt idx="12">
                    <c:v>1282</c:v>
                  </c:pt>
                  <c:pt idx="13">
                    <c:v>1327</c:v>
                  </c:pt>
                  <c:pt idx="14">
                    <c:v>2285</c:v>
                  </c:pt>
                  <c:pt idx="15">
                    <c:v>4476</c:v>
                  </c:pt>
                  <c:pt idx="16">
                    <c:v>1679</c:v>
                  </c:pt>
                  <c:pt idx="17">
                    <c:v>1806</c:v>
                  </c:pt>
                  <c:pt idx="18">
                    <c:v>1317</c:v>
                  </c:pt>
                  <c:pt idx="19">
                    <c:v>1201</c:v>
                  </c:pt>
                  <c:pt idx="20">
                    <c:v>1303</c:v>
                  </c:pt>
                  <c:pt idx="21">
                    <c:v>6347</c:v>
                  </c:pt>
                  <c:pt idx="22">
                    <c:v>6384</c:v>
                  </c:pt>
                  <c:pt idx="23">
                    <c:v>2384</c:v>
                  </c:pt>
                  <c:pt idx="24">
                    <c:v>1627</c:v>
                  </c:pt>
                  <c:pt idx="25">
                    <c:v>1115</c:v>
                  </c:pt>
                  <c:pt idx="26">
                    <c:v>1014</c:v>
                  </c:pt>
                  <c:pt idx="27">
                    <c:v>1053</c:v>
                  </c:pt>
                  <c:pt idx="28">
                    <c:v>1395</c:v>
                  </c:pt>
                  <c:pt idx="29">
                    <c:v>3599</c:v>
                  </c:pt>
                  <c:pt idx="30">
                    <c:v>1013</c:v>
                  </c:pt>
                  <c:pt idx="31">
                    <c:v>1112</c:v>
                  </c:pt>
                  <c:pt idx="32">
                    <c:v>1841</c:v>
                  </c:pt>
                  <c:pt idx="33">
                    <c:v>1055</c:v>
                  </c:pt>
                  <c:pt idx="34">
                    <c:v>969</c:v>
                  </c:pt>
                  <c:pt idx="35">
                    <c:v>947</c:v>
                  </c:pt>
                  <c:pt idx="36">
                    <c:v>1094</c:v>
                  </c:pt>
                  <c:pt idx="37">
                    <c:v>1342</c:v>
                  </c:pt>
                  <c:pt idx="38">
                    <c:v>2053</c:v>
                  </c:pt>
                  <c:pt idx="39">
                    <c:v>3208</c:v>
                  </c:pt>
                  <c:pt idx="40">
                    <c:v>2368</c:v>
                  </c:pt>
                  <c:pt idx="41">
                    <c:v>1779</c:v>
                  </c:pt>
                  <c:pt idx="42">
                    <c:v>2303</c:v>
                  </c:pt>
                  <c:pt idx="43">
                    <c:v>1810</c:v>
                  </c:pt>
                  <c:pt idx="44">
                    <c:v>1198</c:v>
                  </c:pt>
                  <c:pt idx="45">
                    <c:v>1046</c:v>
                  </c:pt>
                  <c:pt idx="46">
                    <c:v>919</c:v>
                  </c:pt>
                  <c:pt idx="47">
                    <c:v>894</c:v>
                  </c:pt>
                  <c:pt idx="48">
                    <c:v>1155</c:v>
                  </c:pt>
                  <c:pt idx="49">
                    <c:v>1895</c:v>
                  </c:pt>
                  <c:pt idx="50">
                    <c:v>1916</c:v>
                  </c:pt>
                  <c:pt idx="51">
                    <c:v>1468</c:v>
                  </c:pt>
                  <c:pt idx="52">
                    <c:v>941</c:v>
                  </c:pt>
                  <c:pt idx="53">
                    <c:v>790</c:v>
                  </c:pt>
                  <c:pt idx="54">
                    <c:v>833</c:v>
                  </c:pt>
                  <c:pt idx="55">
                    <c:v>1028</c:v>
                  </c:pt>
                  <c:pt idx="56">
                    <c:v>898</c:v>
                  </c:pt>
                  <c:pt idx="57">
                    <c:v>899</c:v>
                  </c:pt>
                  <c:pt idx="58">
                    <c:v>1735</c:v>
                  </c:pt>
                  <c:pt idx="59">
                    <c:v>1642</c:v>
                  </c:pt>
                  <c:pt idx="60">
                    <c:v>898</c:v>
                  </c:pt>
                  <c:pt idx="61">
                    <c:v>837</c:v>
                  </c:pt>
                  <c:pt idx="62">
                    <c:v>1258</c:v>
                  </c:pt>
                  <c:pt idx="63">
                    <c:v>3173</c:v>
                  </c:pt>
                  <c:pt idx="64">
                    <c:v>1174</c:v>
                  </c:pt>
                  <c:pt idx="65">
                    <c:v>970</c:v>
                  </c:pt>
                  <c:pt idx="66">
                    <c:v>871</c:v>
                  </c:pt>
                  <c:pt idx="67">
                    <c:v>821</c:v>
                  </c:pt>
                  <c:pt idx="68">
                    <c:v>933</c:v>
                  </c:pt>
                  <c:pt idx="69">
                    <c:v>858</c:v>
                  </c:pt>
                  <c:pt idx="70">
                    <c:v>897</c:v>
                  </c:pt>
                  <c:pt idx="71">
                    <c:v>1768</c:v>
                  </c:pt>
                  <c:pt idx="72">
                    <c:v>2381</c:v>
                  </c:pt>
                  <c:pt idx="73">
                    <c:v>1809</c:v>
                  </c:pt>
                  <c:pt idx="74">
                    <c:v>1123</c:v>
                  </c:pt>
                  <c:pt idx="75">
                    <c:v>808</c:v>
                  </c:pt>
                  <c:pt idx="76">
                    <c:v>775</c:v>
                  </c:pt>
                  <c:pt idx="77">
                    <c:v>898</c:v>
                  </c:pt>
                  <c:pt idx="78">
                    <c:v>857</c:v>
                  </c:pt>
                  <c:pt idx="79">
                    <c:v>1199</c:v>
                  </c:pt>
                  <c:pt idx="80">
                    <c:v>1482</c:v>
                  </c:pt>
                  <c:pt idx="81">
                    <c:v>923</c:v>
                  </c:pt>
                  <c:pt idx="82">
                    <c:v>1015</c:v>
                  </c:pt>
                  <c:pt idx="83">
                    <c:v>959</c:v>
                  </c:pt>
                  <c:pt idx="84">
                    <c:v>879</c:v>
                  </c:pt>
                  <c:pt idx="85">
                    <c:v>2472</c:v>
                  </c:pt>
                  <c:pt idx="86">
                    <c:v>1492</c:v>
                  </c:pt>
                  <c:pt idx="87">
                    <c:v>1098</c:v>
                  </c:pt>
                  <c:pt idx="88">
                    <c:v>801</c:v>
                  </c:pt>
                  <c:pt idx="89">
                    <c:v>1004</c:v>
                  </c:pt>
                  <c:pt idx="90">
                    <c:v>924</c:v>
                  </c:pt>
                  <c:pt idx="91">
                    <c:v>2536</c:v>
                  </c:pt>
                  <c:pt idx="92">
                    <c:v>2862</c:v>
                  </c:pt>
                  <c:pt idx="93">
                    <c:v>990</c:v>
                  </c:pt>
                  <c:pt idx="94">
                    <c:v>1118</c:v>
                  </c:pt>
                  <c:pt idx="95">
                    <c:v>1658</c:v>
                  </c:pt>
                  <c:pt idx="96">
                    <c:v>2605</c:v>
                  </c:pt>
                  <c:pt idx="97">
                    <c:v>1389</c:v>
                  </c:pt>
                  <c:pt idx="98">
                    <c:v>1259</c:v>
                  </c:pt>
                  <c:pt idx="99">
                    <c:v>1512</c:v>
                  </c:pt>
                  <c:pt idx="100">
                    <c:v>3386</c:v>
                  </c:pt>
                  <c:pt idx="101">
                    <c:v>1377</c:v>
                  </c:pt>
                  <c:pt idx="102">
                    <c:v>1692</c:v>
                  </c:pt>
                  <c:pt idx="103">
                    <c:v>1122</c:v>
                  </c:pt>
                  <c:pt idx="104">
                    <c:v>3325</c:v>
                  </c:pt>
                  <c:pt idx="105">
                    <c:v>1292</c:v>
                  </c:pt>
                  <c:pt idx="106">
                    <c:v>1248</c:v>
                  </c:pt>
                  <c:pt idx="107">
                    <c:v>1653</c:v>
                  </c:pt>
                  <c:pt idx="108">
                    <c:v>5808</c:v>
                  </c:pt>
                  <c:pt idx="109">
                    <c:v>1154</c:v>
                  </c:pt>
                  <c:pt idx="110">
                    <c:v>1005</c:v>
                  </c:pt>
                  <c:pt idx="111">
                    <c:v>2347</c:v>
                  </c:pt>
                  <c:pt idx="112">
                    <c:v>1224</c:v>
                  </c:pt>
                  <c:pt idx="113">
                    <c:v>895</c:v>
                  </c:pt>
                  <c:pt idx="114">
                    <c:v>912</c:v>
                  </c:pt>
                  <c:pt idx="115">
                    <c:v>1244</c:v>
                  </c:pt>
                  <c:pt idx="116">
                    <c:v>3638</c:v>
                  </c:pt>
                  <c:pt idx="117">
                    <c:v>1172</c:v>
                  </c:pt>
                  <c:pt idx="118">
                    <c:v>984</c:v>
                  </c:pt>
                  <c:pt idx="119">
                    <c:v>1100</c:v>
                  </c:pt>
                  <c:pt idx="120">
                    <c:v>6725</c:v>
                  </c:pt>
                  <c:pt idx="121">
                    <c:v>982</c:v>
                  </c:pt>
                  <c:pt idx="122">
                    <c:v>953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Calcium!$Y$6:$Y$128</c:f>
              <c:numCache>
                <c:formatCode>General</c:formatCode>
                <c:ptCount val="123"/>
                <c:pt idx="0">
                  <c:v>18115</c:v>
                </c:pt>
                <c:pt idx="1">
                  <c:v>15801</c:v>
                </c:pt>
                <c:pt idx="2">
                  <c:v>28317</c:v>
                </c:pt>
                <c:pt idx="3">
                  <c:v>57629</c:v>
                </c:pt>
                <c:pt idx="4">
                  <c:v>58445</c:v>
                </c:pt>
                <c:pt idx="5">
                  <c:v>29733</c:v>
                </c:pt>
                <c:pt idx="6">
                  <c:v>20824</c:v>
                </c:pt>
                <c:pt idx="7">
                  <c:v>17753</c:v>
                </c:pt>
                <c:pt idx="8">
                  <c:v>15455</c:v>
                </c:pt>
                <c:pt idx="9">
                  <c:v>63295</c:v>
                </c:pt>
                <c:pt idx="10">
                  <c:v>82355</c:v>
                </c:pt>
                <c:pt idx="11">
                  <c:v>39192</c:v>
                </c:pt>
                <c:pt idx="12">
                  <c:v>19041</c:v>
                </c:pt>
                <c:pt idx="13">
                  <c:v>20083</c:v>
                </c:pt>
                <c:pt idx="14">
                  <c:v>38477</c:v>
                </c:pt>
                <c:pt idx="15">
                  <c:v>71812</c:v>
                </c:pt>
                <c:pt idx="16">
                  <c:v>25316</c:v>
                </c:pt>
                <c:pt idx="17">
                  <c:v>29314</c:v>
                </c:pt>
                <c:pt idx="18">
                  <c:v>22683</c:v>
                </c:pt>
                <c:pt idx="19">
                  <c:v>18961</c:v>
                </c:pt>
                <c:pt idx="20">
                  <c:v>22147</c:v>
                </c:pt>
                <c:pt idx="21">
                  <c:v>81443</c:v>
                </c:pt>
                <c:pt idx="22">
                  <c:v>80542</c:v>
                </c:pt>
                <c:pt idx="23">
                  <c:v>45124</c:v>
                </c:pt>
                <c:pt idx="24">
                  <c:v>29528</c:v>
                </c:pt>
                <c:pt idx="25">
                  <c:v>22005</c:v>
                </c:pt>
                <c:pt idx="26">
                  <c:v>18818</c:v>
                </c:pt>
                <c:pt idx="27">
                  <c:v>17579</c:v>
                </c:pt>
                <c:pt idx="28">
                  <c:v>26283</c:v>
                </c:pt>
                <c:pt idx="29">
                  <c:v>70679</c:v>
                </c:pt>
                <c:pt idx="30">
                  <c:v>15639</c:v>
                </c:pt>
                <c:pt idx="31">
                  <c:v>23399</c:v>
                </c:pt>
                <c:pt idx="32">
                  <c:v>33313</c:v>
                </c:pt>
                <c:pt idx="33">
                  <c:v>21866</c:v>
                </c:pt>
                <c:pt idx="34">
                  <c:v>17175</c:v>
                </c:pt>
                <c:pt idx="35">
                  <c:v>16054</c:v>
                </c:pt>
                <c:pt idx="36">
                  <c:v>22194</c:v>
                </c:pt>
                <c:pt idx="37">
                  <c:v>28276</c:v>
                </c:pt>
                <c:pt idx="38">
                  <c:v>54501</c:v>
                </c:pt>
                <c:pt idx="39">
                  <c:v>67101</c:v>
                </c:pt>
                <c:pt idx="40">
                  <c:v>56411</c:v>
                </c:pt>
                <c:pt idx="41">
                  <c:v>39929</c:v>
                </c:pt>
                <c:pt idx="42">
                  <c:v>42277</c:v>
                </c:pt>
                <c:pt idx="43">
                  <c:v>32740</c:v>
                </c:pt>
                <c:pt idx="44">
                  <c:v>24134</c:v>
                </c:pt>
                <c:pt idx="45">
                  <c:v>20837</c:v>
                </c:pt>
                <c:pt idx="46">
                  <c:v>15726</c:v>
                </c:pt>
                <c:pt idx="47">
                  <c:v>14970</c:v>
                </c:pt>
                <c:pt idx="48">
                  <c:v>25698</c:v>
                </c:pt>
                <c:pt idx="49">
                  <c:v>53939</c:v>
                </c:pt>
                <c:pt idx="50">
                  <c:v>55104</c:v>
                </c:pt>
                <c:pt idx="51">
                  <c:v>39227</c:v>
                </c:pt>
                <c:pt idx="52">
                  <c:v>20786</c:v>
                </c:pt>
                <c:pt idx="53">
                  <c:v>19263</c:v>
                </c:pt>
                <c:pt idx="54">
                  <c:v>20851</c:v>
                </c:pt>
                <c:pt idx="55">
                  <c:v>22867</c:v>
                </c:pt>
                <c:pt idx="56">
                  <c:v>15001</c:v>
                </c:pt>
                <c:pt idx="57">
                  <c:v>20272</c:v>
                </c:pt>
                <c:pt idx="58">
                  <c:v>52764</c:v>
                </c:pt>
                <c:pt idx="59">
                  <c:v>38855</c:v>
                </c:pt>
                <c:pt idx="60">
                  <c:v>22330</c:v>
                </c:pt>
                <c:pt idx="61">
                  <c:v>17990</c:v>
                </c:pt>
                <c:pt idx="62">
                  <c:v>28570</c:v>
                </c:pt>
                <c:pt idx="63">
                  <c:v>67879</c:v>
                </c:pt>
                <c:pt idx="64">
                  <c:v>28166</c:v>
                </c:pt>
                <c:pt idx="65">
                  <c:v>19619</c:v>
                </c:pt>
                <c:pt idx="66">
                  <c:v>15378</c:v>
                </c:pt>
                <c:pt idx="67">
                  <c:v>19926</c:v>
                </c:pt>
                <c:pt idx="68">
                  <c:v>21544</c:v>
                </c:pt>
                <c:pt idx="69">
                  <c:v>18128</c:v>
                </c:pt>
                <c:pt idx="70">
                  <c:v>13027</c:v>
                </c:pt>
                <c:pt idx="71">
                  <c:v>39779</c:v>
                </c:pt>
                <c:pt idx="72">
                  <c:v>60507</c:v>
                </c:pt>
                <c:pt idx="73">
                  <c:v>51461</c:v>
                </c:pt>
                <c:pt idx="74">
                  <c:v>26162</c:v>
                </c:pt>
                <c:pt idx="75">
                  <c:v>17371</c:v>
                </c:pt>
                <c:pt idx="76">
                  <c:v>14986</c:v>
                </c:pt>
                <c:pt idx="77">
                  <c:v>14410</c:v>
                </c:pt>
                <c:pt idx="78">
                  <c:v>15302</c:v>
                </c:pt>
                <c:pt idx="79">
                  <c:v>26033</c:v>
                </c:pt>
                <c:pt idx="80">
                  <c:v>36501</c:v>
                </c:pt>
                <c:pt idx="81">
                  <c:v>12012</c:v>
                </c:pt>
                <c:pt idx="82">
                  <c:v>20204</c:v>
                </c:pt>
                <c:pt idx="83">
                  <c:v>16387</c:v>
                </c:pt>
                <c:pt idx="84">
                  <c:v>15079</c:v>
                </c:pt>
                <c:pt idx="85">
                  <c:v>55680</c:v>
                </c:pt>
                <c:pt idx="86">
                  <c:v>37953</c:v>
                </c:pt>
                <c:pt idx="87">
                  <c:v>23458</c:v>
                </c:pt>
                <c:pt idx="88">
                  <c:v>15077</c:v>
                </c:pt>
                <c:pt idx="89">
                  <c:v>19699</c:v>
                </c:pt>
                <c:pt idx="90">
                  <c:v>16518</c:v>
                </c:pt>
                <c:pt idx="91">
                  <c:v>57213</c:v>
                </c:pt>
                <c:pt idx="92">
                  <c:v>61840</c:v>
                </c:pt>
                <c:pt idx="93">
                  <c:v>19848</c:v>
                </c:pt>
                <c:pt idx="94">
                  <c:v>22660</c:v>
                </c:pt>
                <c:pt idx="95">
                  <c:v>36075</c:v>
                </c:pt>
                <c:pt idx="96">
                  <c:v>57390</c:v>
                </c:pt>
                <c:pt idx="97">
                  <c:v>30219</c:v>
                </c:pt>
                <c:pt idx="98">
                  <c:v>22496</c:v>
                </c:pt>
                <c:pt idx="99">
                  <c:v>30030</c:v>
                </c:pt>
                <c:pt idx="100">
                  <c:v>66514</c:v>
                </c:pt>
                <c:pt idx="101">
                  <c:v>28052</c:v>
                </c:pt>
                <c:pt idx="102">
                  <c:v>29471</c:v>
                </c:pt>
                <c:pt idx="103">
                  <c:v>22966</c:v>
                </c:pt>
                <c:pt idx="104">
                  <c:v>66080</c:v>
                </c:pt>
                <c:pt idx="105">
                  <c:v>27727</c:v>
                </c:pt>
                <c:pt idx="106">
                  <c:v>24429</c:v>
                </c:pt>
                <c:pt idx="107">
                  <c:v>36200</c:v>
                </c:pt>
                <c:pt idx="108">
                  <c:v>80320</c:v>
                </c:pt>
                <c:pt idx="109">
                  <c:v>24706</c:v>
                </c:pt>
                <c:pt idx="110">
                  <c:v>18874</c:v>
                </c:pt>
                <c:pt idx="111">
                  <c:v>47410</c:v>
                </c:pt>
                <c:pt idx="112">
                  <c:v>25998</c:v>
                </c:pt>
                <c:pt idx="113">
                  <c:v>16841</c:v>
                </c:pt>
                <c:pt idx="114">
                  <c:v>17518</c:v>
                </c:pt>
                <c:pt idx="115">
                  <c:v>26839</c:v>
                </c:pt>
                <c:pt idx="116">
                  <c:v>69565</c:v>
                </c:pt>
                <c:pt idx="117">
                  <c:v>25437</c:v>
                </c:pt>
                <c:pt idx="118">
                  <c:v>19625</c:v>
                </c:pt>
                <c:pt idx="119">
                  <c:v>22446</c:v>
                </c:pt>
                <c:pt idx="120">
                  <c:v>86798</c:v>
                </c:pt>
                <c:pt idx="121">
                  <c:v>21136</c:v>
                </c:pt>
                <c:pt idx="122">
                  <c:v>20440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A-4495-A480-47556117B0AB}"/>
            </c:ext>
          </c:extLst>
        </c:ser>
        <c:ser>
          <c:idx val="1"/>
          <c:order val="1"/>
          <c:tx>
            <c:strRef>
              <c:f>Calcium!$AE$2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Calcium!$AI$6:$AI$128</c:f>
                <c:numCache>
                  <c:formatCode>General</c:formatCode>
                  <c:ptCount val="123"/>
                  <c:pt idx="0">
                    <c:v>1648</c:v>
                  </c:pt>
                  <c:pt idx="1">
                    <c:v>1520</c:v>
                  </c:pt>
                  <c:pt idx="2">
                    <c:v>2419</c:v>
                  </c:pt>
                  <c:pt idx="3">
                    <c:v>4475</c:v>
                  </c:pt>
                  <c:pt idx="4">
                    <c:v>4468</c:v>
                  </c:pt>
                  <c:pt idx="5">
                    <c:v>2504</c:v>
                  </c:pt>
                  <c:pt idx="6">
                    <c:v>1687</c:v>
                  </c:pt>
                  <c:pt idx="7">
                    <c:v>1423</c:v>
                  </c:pt>
                  <c:pt idx="8">
                    <c:v>1343</c:v>
                  </c:pt>
                  <c:pt idx="9">
                    <c:v>4299</c:v>
                  </c:pt>
                  <c:pt idx="10">
                    <c:v>6922</c:v>
                  </c:pt>
                  <c:pt idx="11">
                    <c:v>2751</c:v>
                  </c:pt>
                  <c:pt idx="12">
                    <c:v>1282</c:v>
                  </c:pt>
                  <c:pt idx="13">
                    <c:v>1327</c:v>
                  </c:pt>
                  <c:pt idx="14">
                    <c:v>2285</c:v>
                  </c:pt>
                  <c:pt idx="15">
                    <c:v>4475</c:v>
                  </c:pt>
                  <c:pt idx="16">
                    <c:v>1678</c:v>
                  </c:pt>
                  <c:pt idx="17">
                    <c:v>1806</c:v>
                  </c:pt>
                  <c:pt idx="18">
                    <c:v>1317</c:v>
                  </c:pt>
                  <c:pt idx="19">
                    <c:v>1201</c:v>
                  </c:pt>
                  <c:pt idx="20">
                    <c:v>1303</c:v>
                  </c:pt>
                  <c:pt idx="21">
                    <c:v>6346</c:v>
                  </c:pt>
                  <c:pt idx="22">
                    <c:v>6383</c:v>
                  </c:pt>
                  <c:pt idx="23">
                    <c:v>2384</c:v>
                  </c:pt>
                  <c:pt idx="24">
                    <c:v>1627</c:v>
                  </c:pt>
                  <c:pt idx="25">
                    <c:v>1115</c:v>
                  </c:pt>
                  <c:pt idx="26">
                    <c:v>1014</c:v>
                  </c:pt>
                  <c:pt idx="27">
                    <c:v>1053</c:v>
                  </c:pt>
                  <c:pt idx="28">
                    <c:v>1395</c:v>
                  </c:pt>
                  <c:pt idx="29">
                    <c:v>3599</c:v>
                  </c:pt>
                  <c:pt idx="30">
                    <c:v>1013</c:v>
                  </c:pt>
                  <c:pt idx="31">
                    <c:v>1112</c:v>
                  </c:pt>
                  <c:pt idx="32">
                    <c:v>1841</c:v>
                  </c:pt>
                  <c:pt idx="33">
                    <c:v>1055</c:v>
                  </c:pt>
                  <c:pt idx="34">
                    <c:v>969</c:v>
                  </c:pt>
                  <c:pt idx="35">
                    <c:v>947</c:v>
                  </c:pt>
                  <c:pt idx="36">
                    <c:v>1094</c:v>
                  </c:pt>
                  <c:pt idx="37">
                    <c:v>1341</c:v>
                  </c:pt>
                  <c:pt idx="38">
                    <c:v>2053</c:v>
                  </c:pt>
                  <c:pt idx="39">
                    <c:v>3207</c:v>
                  </c:pt>
                  <c:pt idx="40">
                    <c:v>2368</c:v>
                  </c:pt>
                  <c:pt idx="41">
                    <c:v>1779</c:v>
                  </c:pt>
                  <c:pt idx="42">
                    <c:v>2303</c:v>
                  </c:pt>
                  <c:pt idx="43">
                    <c:v>1810</c:v>
                  </c:pt>
                  <c:pt idx="44">
                    <c:v>1198</c:v>
                  </c:pt>
                  <c:pt idx="45">
                    <c:v>1046</c:v>
                  </c:pt>
                  <c:pt idx="46">
                    <c:v>919</c:v>
                  </c:pt>
                  <c:pt idx="47">
                    <c:v>894</c:v>
                  </c:pt>
                  <c:pt idx="48">
                    <c:v>1155</c:v>
                  </c:pt>
                  <c:pt idx="49">
                    <c:v>1895</c:v>
                  </c:pt>
                  <c:pt idx="50">
                    <c:v>1915</c:v>
                  </c:pt>
                  <c:pt idx="51">
                    <c:v>1468</c:v>
                  </c:pt>
                  <c:pt idx="52">
                    <c:v>941</c:v>
                  </c:pt>
                  <c:pt idx="53">
                    <c:v>790</c:v>
                  </c:pt>
                  <c:pt idx="54">
                    <c:v>833</c:v>
                  </c:pt>
                  <c:pt idx="55">
                    <c:v>1028</c:v>
                  </c:pt>
                  <c:pt idx="56">
                    <c:v>898</c:v>
                  </c:pt>
                  <c:pt idx="57">
                    <c:v>899</c:v>
                  </c:pt>
                  <c:pt idx="58">
                    <c:v>1734</c:v>
                  </c:pt>
                  <c:pt idx="59">
                    <c:v>1641</c:v>
                  </c:pt>
                  <c:pt idx="60">
                    <c:v>897</c:v>
                  </c:pt>
                  <c:pt idx="61">
                    <c:v>837</c:v>
                  </c:pt>
                  <c:pt idx="62">
                    <c:v>1258</c:v>
                  </c:pt>
                  <c:pt idx="63">
                    <c:v>3172</c:v>
                  </c:pt>
                  <c:pt idx="64">
                    <c:v>1174</c:v>
                  </c:pt>
                  <c:pt idx="65">
                    <c:v>970</c:v>
                  </c:pt>
                  <c:pt idx="66">
                    <c:v>871</c:v>
                  </c:pt>
                  <c:pt idx="67">
                    <c:v>821</c:v>
                  </c:pt>
                  <c:pt idx="68">
                    <c:v>933</c:v>
                  </c:pt>
                  <c:pt idx="69">
                    <c:v>858</c:v>
                  </c:pt>
                  <c:pt idx="70">
                    <c:v>897</c:v>
                  </c:pt>
                  <c:pt idx="71">
                    <c:v>1768</c:v>
                  </c:pt>
                  <c:pt idx="72">
                    <c:v>2380</c:v>
                  </c:pt>
                  <c:pt idx="73">
                    <c:v>1809</c:v>
                  </c:pt>
                  <c:pt idx="74">
                    <c:v>1123</c:v>
                  </c:pt>
                  <c:pt idx="75">
                    <c:v>808</c:v>
                  </c:pt>
                  <c:pt idx="76">
                    <c:v>775</c:v>
                  </c:pt>
                  <c:pt idx="77">
                    <c:v>898</c:v>
                  </c:pt>
                  <c:pt idx="78">
                    <c:v>857</c:v>
                  </c:pt>
                  <c:pt idx="79">
                    <c:v>1198</c:v>
                  </c:pt>
                  <c:pt idx="80">
                    <c:v>1482</c:v>
                  </c:pt>
                  <c:pt idx="81">
                    <c:v>923</c:v>
                  </c:pt>
                  <c:pt idx="82">
                    <c:v>1015</c:v>
                  </c:pt>
                  <c:pt idx="83">
                    <c:v>959</c:v>
                  </c:pt>
                  <c:pt idx="84">
                    <c:v>879</c:v>
                  </c:pt>
                  <c:pt idx="85">
                    <c:v>2472</c:v>
                  </c:pt>
                  <c:pt idx="86">
                    <c:v>1492</c:v>
                  </c:pt>
                  <c:pt idx="87">
                    <c:v>1098</c:v>
                  </c:pt>
                  <c:pt idx="88">
                    <c:v>801</c:v>
                  </c:pt>
                  <c:pt idx="89">
                    <c:v>1004</c:v>
                  </c:pt>
                  <c:pt idx="90">
                    <c:v>924</c:v>
                  </c:pt>
                  <c:pt idx="91">
                    <c:v>2536</c:v>
                  </c:pt>
                  <c:pt idx="92">
                    <c:v>2862</c:v>
                  </c:pt>
                  <c:pt idx="93">
                    <c:v>990</c:v>
                  </c:pt>
                  <c:pt idx="94">
                    <c:v>1118</c:v>
                  </c:pt>
                  <c:pt idx="95">
                    <c:v>1658</c:v>
                  </c:pt>
                  <c:pt idx="96">
                    <c:v>2605</c:v>
                  </c:pt>
                  <c:pt idx="97">
                    <c:v>1389</c:v>
                  </c:pt>
                  <c:pt idx="98">
                    <c:v>1259</c:v>
                  </c:pt>
                  <c:pt idx="99">
                    <c:v>1511</c:v>
                  </c:pt>
                  <c:pt idx="100">
                    <c:v>3386</c:v>
                  </c:pt>
                  <c:pt idx="101">
                    <c:v>1377</c:v>
                  </c:pt>
                  <c:pt idx="102">
                    <c:v>1692</c:v>
                  </c:pt>
                  <c:pt idx="103">
                    <c:v>1121</c:v>
                  </c:pt>
                  <c:pt idx="104">
                    <c:v>3325</c:v>
                  </c:pt>
                  <c:pt idx="105">
                    <c:v>1292</c:v>
                  </c:pt>
                  <c:pt idx="106">
                    <c:v>1248</c:v>
                  </c:pt>
                  <c:pt idx="107">
                    <c:v>1653</c:v>
                  </c:pt>
                  <c:pt idx="108">
                    <c:v>5808</c:v>
                  </c:pt>
                  <c:pt idx="109">
                    <c:v>1154</c:v>
                  </c:pt>
                  <c:pt idx="110">
                    <c:v>1005</c:v>
                  </c:pt>
                  <c:pt idx="111">
                    <c:v>2347</c:v>
                  </c:pt>
                  <c:pt idx="112">
                    <c:v>1224</c:v>
                  </c:pt>
                  <c:pt idx="113">
                    <c:v>895</c:v>
                  </c:pt>
                  <c:pt idx="114">
                    <c:v>912</c:v>
                  </c:pt>
                  <c:pt idx="115">
                    <c:v>1244</c:v>
                  </c:pt>
                  <c:pt idx="116">
                    <c:v>3637</c:v>
                  </c:pt>
                  <c:pt idx="117">
                    <c:v>1172</c:v>
                  </c:pt>
                  <c:pt idx="118">
                    <c:v>984</c:v>
                  </c:pt>
                  <c:pt idx="119">
                    <c:v>1100</c:v>
                  </c:pt>
                  <c:pt idx="120">
                    <c:v>6725</c:v>
                  </c:pt>
                  <c:pt idx="121">
                    <c:v>982</c:v>
                  </c:pt>
                  <c:pt idx="122">
                    <c:v>953</c:v>
                  </c:pt>
                </c:numCache>
              </c:numRef>
            </c:plus>
            <c:minus>
              <c:numRef>
                <c:f>Calcium!$AI$6:$AI$128</c:f>
                <c:numCache>
                  <c:formatCode>General</c:formatCode>
                  <c:ptCount val="123"/>
                  <c:pt idx="0">
                    <c:v>1648</c:v>
                  </c:pt>
                  <c:pt idx="1">
                    <c:v>1520</c:v>
                  </c:pt>
                  <c:pt idx="2">
                    <c:v>2419</c:v>
                  </c:pt>
                  <c:pt idx="3">
                    <c:v>4475</c:v>
                  </c:pt>
                  <c:pt idx="4">
                    <c:v>4468</c:v>
                  </c:pt>
                  <c:pt idx="5">
                    <c:v>2504</c:v>
                  </c:pt>
                  <c:pt idx="6">
                    <c:v>1687</c:v>
                  </c:pt>
                  <c:pt idx="7">
                    <c:v>1423</c:v>
                  </c:pt>
                  <c:pt idx="8">
                    <c:v>1343</c:v>
                  </c:pt>
                  <c:pt idx="9">
                    <c:v>4299</c:v>
                  </c:pt>
                  <c:pt idx="10">
                    <c:v>6922</c:v>
                  </c:pt>
                  <c:pt idx="11">
                    <c:v>2751</c:v>
                  </c:pt>
                  <c:pt idx="12">
                    <c:v>1282</c:v>
                  </c:pt>
                  <c:pt idx="13">
                    <c:v>1327</c:v>
                  </c:pt>
                  <c:pt idx="14">
                    <c:v>2285</c:v>
                  </c:pt>
                  <c:pt idx="15">
                    <c:v>4475</c:v>
                  </c:pt>
                  <c:pt idx="16">
                    <c:v>1678</c:v>
                  </c:pt>
                  <c:pt idx="17">
                    <c:v>1806</c:v>
                  </c:pt>
                  <c:pt idx="18">
                    <c:v>1317</c:v>
                  </c:pt>
                  <c:pt idx="19">
                    <c:v>1201</c:v>
                  </c:pt>
                  <c:pt idx="20">
                    <c:v>1303</c:v>
                  </c:pt>
                  <c:pt idx="21">
                    <c:v>6346</c:v>
                  </c:pt>
                  <c:pt idx="22">
                    <c:v>6383</c:v>
                  </c:pt>
                  <c:pt idx="23">
                    <c:v>2384</c:v>
                  </c:pt>
                  <c:pt idx="24">
                    <c:v>1627</c:v>
                  </c:pt>
                  <c:pt idx="25">
                    <c:v>1115</c:v>
                  </c:pt>
                  <c:pt idx="26">
                    <c:v>1014</c:v>
                  </c:pt>
                  <c:pt idx="27">
                    <c:v>1053</c:v>
                  </c:pt>
                  <c:pt idx="28">
                    <c:v>1395</c:v>
                  </c:pt>
                  <c:pt idx="29">
                    <c:v>3599</c:v>
                  </c:pt>
                  <c:pt idx="30">
                    <c:v>1013</c:v>
                  </c:pt>
                  <c:pt idx="31">
                    <c:v>1112</c:v>
                  </c:pt>
                  <c:pt idx="32">
                    <c:v>1841</c:v>
                  </c:pt>
                  <c:pt idx="33">
                    <c:v>1055</c:v>
                  </c:pt>
                  <c:pt idx="34">
                    <c:v>969</c:v>
                  </c:pt>
                  <c:pt idx="35">
                    <c:v>947</c:v>
                  </c:pt>
                  <c:pt idx="36">
                    <c:v>1094</c:v>
                  </c:pt>
                  <c:pt idx="37">
                    <c:v>1341</c:v>
                  </c:pt>
                  <c:pt idx="38">
                    <c:v>2053</c:v>
                  </c:pt>
                  <c:pt idx="39">
                    <c:v>3207</c:v>
                  </c:pt>
                  <c:pt idx="40">
                    <c:v>2368</c:v>
                  </c:pt>
                  <c:pt idx="41">
                    <c:v>1779</c:v>
                  </c:pt>
                  <c:pt idx="42">
                    <c:v>2303</c:v>
                  </c:pt>
                  <c:pt idx="43">
                    <c:v>1810</c:v>
                  </c:pt>
                  <c:pt idx="44">
                    <c:v>1198</c:v>
                  </c:pt>
                  <c:pt idx="45">
                    <c:v>1046</c:v>
                  </c:pt>
                  <c:pt idx="46">
                    <c:v>919</c:v>
                  </c:pt>
                  <c:pt idx="47">
                    <c:v>894</c:v>
                  </c:pt>
                  <c:pt idx="48">
                    <c:v>1155</c:v>
                  </c:pt>
                  <c:pt idx="49">
                    <c:v>1895</c:v>
                  </c:pt>
                  <c:pt idx="50">
                    <c:v>1915</c:v>
                  </c:pt>
                  <c:pt idx="51">
                    <c:v>1468</c:v>
                  </c:pt>
                  <c:pt idx="52">
                    <c:v>941</c:v>
                  </c:pt>
                  <c:pt idx="53">
                    <c:v>790</c:v>
                  </c:pt>
                  <c:pt idx="54">
                    <c:v>833</c:v>
                  </c:pt>
                  <c:pt idx="55">
                    <c:v>1028</c:v>
                  </c:pt>
                  <c:pt idx="56">
                    <c:v>898</c:v>
                  </c:pt>
                  <c:pt idx="57">
                    <c:v>899</c:v>
                  </c:pt>
                  <c:pt idx="58">
                    <c:v>1734</c:v>
                  </c:pt>
                  <c:pt idx="59">
                    <c:v>1641</c:v>
                  </c:pt>
                  <c:pt idx="60">
                    <c:v>897</c:v>
                  </c:pt>
                  <c:pt idx="61">
                    <c:v>837</c:v>
                  </c:pt>
                  <c:pt idx="62">
                    <c:v>1258</c:v>
                  </c:pt>
                  <c:pt idx="63">
                    <c:v>3172</c:v>
                  </c:pt>
                  <c:pt idx="64">
                    <c:v>1174</c:v>
                  </c:pt>
                  <c:pt idx="65">
                    <c:v>970</c:v>
                  </c:pt>
                  <c:pt idx="66">
                    <c:v>871</c:v>
                  </c:pt>
                  <c:pt idx="67">
                    <c:v>821</c:v>
                  </c:pt>
                  <c:pt idx="68">
                    <c:v>933</c:v>
                  </c:pt>
                  <c:pt idx="69">
                    <c:v>858</c:v>
                  </c:pt>
                  <c:pt idx="70">
                    <c:v>897</c:v>
                  </c:pt>
                  <c:pt idx="71">
                    <c:v>1768</c:v>
                  </c:pt>
                  <c:pt idx="72">
                    <c:v>2380</c:v>
                  </c:pt>
                  <c:pt idx="73">
                    <c:v>1809</c:v>
                  </c:pt>
                  <c:pt idx="74">
                    <c:v>1123</c:v>
                  </c:pt>
                  <c:pt idx="75">
                    <c:v>808</c:v>
                  </c:pt>
                  <c:pt idx="76">
                    <c:v>775</c:v>
                  </c:pt>
                  <c:pt idx="77">
                    <c:v>898</c:v>
                  </c:pt>
                  <c:pt idx="78">
                    <c:v>857</c:v>
                  </c:pt>
                  <c:pt idx="79">
                    <c:v>1198</c:v>
                  </c:pt>
                  <c:pt idx="80">
                    <c:v>1482</c:v>
                  </c:pt>
                  <c:pt idx="81">
                    <c:v>923</c:v>
                  </c:pt>
                  <c:pt idx="82">
                    <c:v>1015</c:v>
                  </c:pt>
                  <c:pt idx="83">
                    <c:v>959</c:v>
                  </c:pt>
                  <c:pt idx="84">
                    <c:v>879</c:v>
                  </c:pt>
                  <c:pt idx="85">
                    <c:v>2472</c:v>
                  </c:pt>
                  <c:pt idx="86">
                    <c:v>1492</c:v>
                  </c:pt>
                  <c:pt idx="87">
                    <c:v>1098</c:v>
                  </c:pt>
                  <c:pt idx="88">
                    <c:v>801</c:v>
                  </c:pt>
                  <c:pt idx="89">
                    <c:v>1004</c:v>
                  </c:pt>
                  <c:pt idx="90">
                    <c:v>924</c:v>
                  </c:pt>
                  <c:pt idx="91">
                    <c:v>2536</c:v>
                  </c:pt>
                  <c:pt idx="92">
                    <c:v>2862</c:v>
                  </c:pt>
                  <c:pt idx="93">
                    <c:v>990</c:v>
                  </c:pt>
                  <c:pt idx="94">
                    <c:v>1118</c:v>
                  </c:pt>
                  <c:pt idx="95">
                    <c:v>1658</c:v>
                  </c:pt>
                  <c:pt idx="96">
                    <c:v>2605</c:v>
                  </c:pt>
                  <c:pt idx="97">
                    <c:v>1389</c:v>
                  </c:pt>
                  <c:pt idx="98">
                    <c:v>1259</c:v>
                  </c:pt>
                  <c:pt idx="99">
                    <c:v>1511</c:v>
                  </c:pt>
                  <c:pt idx="100">
                    <c:v>3386</c:v>
                  </c:pt>
                  <c:pt idx="101">
                    <c:v>1377</c:v>
                  </c:pt>
                  <c:pt idx="102">
                    <c:v>1692</c:v>
                  </c:pt>
                  <c:pt idx="103">
                    <c:v>1121</c:v>
                  </c:pt>
                  <c:pt idx="104">
                    <c:v>3325</c:v>
                  </c:pt>
                  <c:pt idx="105">
                    <c:v>1292</c:v>
                  </c:pt>
                  <c:pt idx="106">
                    <c:v>1248</c:v>
                  </c:pt>
                  <c:pt idx="107">
                    <c:v>1653</c:v>
                  </c:pt>
                  <c:pt idx="108">
                    <c:v>5808</c:v>
                  </c:pt>
                  <c:pt idx="109">
                    <c:v>1154</c:v>
                  </c:pt>
                  <c:pt idx="110">
                    <c:v>1005</c:v>
                  </c:pt>
                  <c:pt idx="111">
                    <c:v>2347</c:v>
                  </c:pt>
                  <c:pt idx="112">
                    <c:v>1224</c:v>
                  </c:pt>
                  <c:pt idx="113">
                    <c:v>895</c:v>
                  </c:pt>
                  <c:pt idx="114">
                    <c:v>912</c:v>
                  </c:pt>
                  <c:pt idx="115">
                    <c:v>1244</c:v>
                  </c:pt>
                  <c:pt idx="116">
                    <c:v>3637</c:v>
                  </c:pt>
                  <c:pt idx="117">
                    <c:v>1172</c:v>
                  </c:pt>
                  <c:pt idx="118">
                    <c:v>984</c:v>
                  </c:pt>
                  <c:pt idx="119">
                    <c:v>1100</c:v>
                  </c:pt>
                  <c:pt idx="120">
                    <c:v>6725</c:v>
                  </c:pt>
                  <c:pt idx="121">
                    <c:v>982</c:v>
                  </c:pt>
                  <c:pt idx="122">
                    <c:v>953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Calcium!$AH$6:$AH$128</c:f>
              <c:numCache>
                <c:formatCode>General</c:formatCode>
                <c:ptCount val="123"/>
                <c:pt idx="0">
                  <c:v>18115</c:v>
                </c:pt>
                <c:pt idx="1">
                  <c:v>15801</c:v>
                </c:pt>
                <c:pt idx="2">
                  <c:v>28317</c:v>
                </c:pt>
                <c:pt idx="3">
                  <c:v>57629</c:v>
                </c:pt>
                <c:pt idx="4">
                  <c:v>58445</c:v>
                </c:pt>
                <c:pt idx="5">
                  <c:v>29733</c:v>
                </c:pt>
                <c:pt idx="6">
                  <c:v>20824</c:v>
                </c:pt>
                <c:pt idx="7">
                  <c:v>17753</c:v>
                </c:pt>
                <c:pt idx="8">
                  <c:v>15455</c:v>
                </c:pt>
                <c:pt idx="9">
                  <c:v>63296</c:v>
                </c:pt>
                <c:pt idx="10">
                  <c:v>82355</c:v>
                </c:pt>
                <c:pt idx="11">
                  <c:v>39192</c:v>
                </c:pt>
                <c:pt idx="12">
                  <c:v>19041</c:v>
                </c:pt>
                <c:pt idx="13">
                  <c:v>20083</c:v>
                </c:pt>
                <c:pt idx="14">
                  <c:v>38477</c:v>
                </c:pt>
                <c:pt idx="15">
                  <c:v>71812</c:v>
                </c:pt>
                <c:pt idx="16">
                  <c:v>25316</c:v>
                </c:pt>
                <c:pt idx="17">
                  <c:v>29314</c:v>
                </c:pt>
                <c:pt idx="18">
                  <c:v>22684</c:v>
                </c:pt>
                <c:pt idx="19">
                  <c:v>18961</c:v>
                </c:pt>
                <c:pt idx="20">
                  <c:v>22147</c:v>
                </c:pt>
                <c:pt idx="21">
                  <c:v>81443</c:v>
                </c:pt>
                <c:pt idx="22">
                  <c:v>80542</c:v>
                </c:pt>
                <c:pt idx="23">
                  <c:v>45124</c:v>
                </c:pt>
                <c:pt idx="24">
                  <c:v>29528</c:v>
                </c:pt>
                <c:pt idx="25">
                  <c:v>22005</c:v>
                </c:pt>
                <c:pt idx="26">
                  <c:v>18818</c:v>
                </c:pt>
                <c:pt idx="27">
                  <c:v>17579</c:v>
                </c:pt>
                <c:pt idx="28">
                  <c:v>26283</c:v>
                </c:pt>
                <c:pt idx="29">
                  <c:v>70679</c:v>
                </c:pt>
                <c:pt idx="30">
                  <c:v>15639</c:v>
                </c:pt>
                <c:pt idx="31">
                  <c:v>23399</c:v>
                </c:pt>
                <c:pt idx="32">
                  <c:v>33313</c:v>
                </c:pt>
                <c:pt idx="33">
                  <c:v>21866</c:v>
                </c:pt>
                <c:pt idx="34">
                  <c:v>17175</c:v>
                </c:pt>
                <c:pt idx="35">
                  <c:v>16054</c:v>
                </c:pt>
                <c:pt idx="36">
                  <c:v>22194</c:v>
                </c:pt>
                <c:pt idx="37">
                  <c:v>28276</c:v>
                </c:pt>
                <c:pt idx="38">
                  <c:v>54501</c:v>
                </c:pt>
                <c:pt idx="39">
                  <c:v>67101</c:v>
                </c:pt>
                <c:pt idx="40">
                  <c:v>56411</c:v>
                </c:pt>
                <c:pt idx="41">
                  <c:v>39929</c:v>
                </c:pt>
                <c:pt idx="42">
                  <c:v>42277</c:v>
                </c:pt>
                <c:pt idx="43">
                  <c:v>32740</c:v>
                </c:pt>
                <c:pt idx="44">
                  <c:v>24134</c:v>
                </c:pt>
                <c:pt idx="45">
                  <c:v>20837</c:v>
                </c:pt>
                <c:pt idx="46">
                  <c:v>15726</c:v>
                </c:pt>
                <c:pt idx="47">
                  <c:v>14970</c:v>
                </c:pt>
                <c:pt idx="48">
                  <c:v>25698</c:v>
                </c:pt>
                <c:pt idx="49">
                  <c:v>53939</c:v>
                </c:pt>
                <c:pt idx="50">
                  <c:v>55104</c:v>
                </c:pt>
                <c:pt idx="51">
                  <c:v>39227</c:v>
                </c:pt>
                <c:pt idx="52">
                  <c:v>20786</c:v>
                </c:pt>
                <c:pt idx="53">
                  <c:v>19263</c:v>
                </c:pt>
                <c:pt idx="54">
                  <c:v>20851</c:v>
                </c:pt>
                <c:pt idx="55">
                  <c:v>22867</c:v>
                </c:pt>
                <c:pt idx="56">
                  <c:v>15001</c:v>
                </c:pt>
                <c:pt idx="57">
                  <c:v>20272</c:v>
                </c:pt>
                <c:pt idx="58">
                  <c:v>52764</c:v>
                </c:pt>
                <c:pt idx="59">
                  <c:v>38855</c:v>
                </c:pt>
                <c:pt idx="60">
                  <c:v>22330</c:v>
                </c:pt>
                <c:pt idx="61">
                  <c:v>17990</c:v>
                </c:pt>
                <c:pt idx="62">
                  <c:v>28570</c:v>
                </c:pt>
                <c:pt idx="63">
                  <c:v>67879</c:v>
                </c:pt>
                <c:pt idx="64">
                  <c:v>28166</c:v>
                </c:pt>
                <c:pt idx="65">
                  <c:v>19619</c:v>
                </c:pt>
                <c:pt idx="66">
                  <c:v>15378</c:v>
                </c:pt>
                <c:pt idx="67">
                  <c:v>19926</c:v>
                </c:pt>
                <c:pt idx="68">
                  <c:v>21544</c:v>
                </c:pt>
                <c:pt idx="69">
                  <c:v>18128</c:v>
                </c:pt>
                <c:pt idx="70">
                  <c:v>13027</c:v>
                </c:pt>
                <c:pt idx="71">
                  <c:v>39780</c:v>
                </c:pt>
                <c:pt idx="72">
                  <c:v>60507</c:v>
                </c:pt>
                <c:pt idx="73">
                  <c:v>51461</c:v>
                </c:pt>
                <c:pt idx="74">
                  <c:v>26162</c:v>
                </c:pt>
                <c:pt idx="75">
                  <c:v>17371</c:v>
                </c:pt>
                <c:pt idx="76">
                  <c:v>14986</c:v>
                </c:pt>
                <c:pt idx="77">
                  <c:v>14410</c:v>
                </c:pt>
                <c:pt idx="78">
                  <c:v>15302</c:v>
                </c:pt>
                <c:pt idx="79">
                  <c:v>26033</c:v>
                </c:pt>
                <c:pt idx="80">
                  <c:v>36501</c:v>
                </c:pt>
                <c:pt idx="81">
                  <c:v>12012</c:v>
                </c:pt>
                <c:pt idx="82">
                  <c:v>20204</c:v>
                </c:pt>
                <c:pt idx="83">
                  <c:v>16387</c:v>
                </c:pt>
                <c:pt idx="84">
                  <c:v>15079</c:v>
                </c:pt>
                <c:pt idx="85">
                  <c:v>55680</c:v>
                </c:pt>
                <c:pt idx="86">
                  <c:v>37953</c:v>
                </c:pt>
                <c:pt idx="87">
                  <c:v>23458</c:v>
                </c:pt>
                <c:pt idx="88">
                  <c:v>15077</c:v>
                </c:pt>
                <c:pt idx="89">
                  <c:v>19699</c:v>
                </c:pt>
                <c:pt idx="90">
                  <c:v>16518</c:v>
                </c:pt>
                <c:pt idx="91">
                  <c:v>57213</c:v>
                </c:pt>
                <c:pt idx="92">
                  <c:v>61840</c:v>
                </c:pt>
                <c:pt idx="93">
                  <c:v>19848</c:v>
                </c:pt>
                <c:pt idx="94">
                  <c:v>22660</c:v>
                </c:pt>
                <c:pt idx="95">
                  <c:v>36075</c:v>
                </c:pt>
                <c:pt idx="96">
                  <c:v>57390</c:v>
                </c:pt>
                <c:pt idx="97">
                  <c:v>30219</c:v>
                </c:pt>
                <c:pt idx="98">
                  <c:v>22496</c:v>
                </c:pt>
                <c:pt idx="99">
                  <c:v>30030</c:v>
                </c:pt>
                <c:pt idx="100">
                  <c:v>66514</c:v>
                </c:pt>
                <c:pt idx="101">
                  <c:v>28052</c:v>
                </c:pt>
                <c:pt idx="102">
                  <c:v>29471</c:v>
                </c:pt>
                <c:pt idx="103">
                  <c:v>22966</c:v>
                </c:pt>
                <c:pt idx="104">
                  <c:v>66080</c:v>
                </c:pt>
                <c:pt idx="105">
                  <c:v>27727</c:v>
                </c:pt>
                <c:pt idx="106">
                  <c:v>24429</c:v>
                </c:pt>
                <c:pt idx="107">
                  <c:v>36200</c:v>
                </c:pt>
                <c:pt idx="108">
                  <c:v>80320</c:v>
                </c:pt>
                <c:pt idx="109">
                  <c:v>24706</c:v>
                </c:pt>
                <c:pt idx="110">
                  <c:v>18874</c:v>
                </c:pt>
                <c:pt idx="111">
                  <c:v>47410</c:v>
                </c:pt>
                <c:pt idx="112">
                  <c:v>25998</c:v>
                </c:pt>
                <c:pt idx="113">
                  <c:v>16841</c:v>
                </c:pt>
                <c:pt idx="114">
                  <c:v>17518</c:v>
                </c:pt>
                <c:pt idx="115">
                  <c:v>26839</c:v>
                </c:pt>
                <c:pt idx="116">
                  <c:v>69565</c:v>
                </c:pt>
                <c:pt idx="117">
                  <c:v>25437</c:v>
                </c:pt>
                <c:pt idx="118">
                  <c:v>19625</c:v>
                </c:pt>
                <c:pt idx="119">
                  <c:v>22446</c:v>
                </c:pt>
                <c:pt idx="120">
                  <c:v>86798</c:v>
                </c:pt>
                <c:pt idx="121">
                  <c:v>21136</c:v>
                </c:pt>
                <c:pt idx="122">
                  <c:v>20440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A-4495-A480-47556117B0AB}"/>
            </c:ext>
          </c:extLst>
        </c:ser>
        <c:ser>
          <c:idx val="2"/>
          <c:order val="2"/>
          <c:tx>
            <c:strRef>
              <c:f>Calcium!$AK$2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Calcium!$AO$6:$AO$128</c:f>
                <c:numCache>
                  <c:formatCode>General</c:formatCode>
                  <c:ptCount val="123"/>
                  <c:pt idx="0">
                    <c:v>2172</c:v>
                  </c:pt>
                  <c:pt idx="1">
                    <c:v>1746</c:v>
                  </c:pt>
                  <c:pt idx="2">
                    <c:v>2155</c:v>
                  </c:pt>
                  <c:pt idx="3">
                    <c:v>4285</c:v>
                  </c:pt>
                  <c:pt idx="4">
                    <c:v>5369</c:v>
                  </c:pt>
                  <c:pt idx="5">
                    <c:v>3266</c:v>
                  </c:pt>
                  <c:pt idx="6">
                    <c:v>2384</c:v>
                  </c:pt>
                  <c:pt idx="7">
                    <c:v>1973</c:v>
                  </c:pt>
                  <c:pt idx="8">
                    <c:v>1599</c:v>
                  </c:pt>
                  <c:pt idx="9">
                    <c:v>4843</c:v>
                  </c:pt>
                  <c:pt idx="10">
                    <c:v>8255</c:v>
                  </c:pt>
                  <c:pt idx="11">
                    <c:v>3515</c:v>
                  </c:pt>
                  <c:pt idx="12">
                    <c:v>1690</c:v>
                  </c:pt>
                  <c:pt idx="13">
                    <c:v>1488</c:v>
                  </c:pt>
                  <c:pt idx="14">
                    <c:v>2510</c:v>
                  </c:pt>
                  <c:pt idx="15">
                    <c:v>5419</c:v>
                  </c:pt>
                  <c:pt idx="16">
                    <c:v>2483</c:v>
                  </c:pt>
                  <c:pt idx="17">
                    <c:v>1906</c:v>
                  </c:pt>
                  <c:pt idx="18">
                    <c:v>1385</c:v>
                  </c:pt>
                  <c:pt idx="19">
                    <c:v>1067</c:v>
                  </c:pt>
                  <c:pt idx="20">
                    <c:v>1418</c:v>
                  </c:pt>
                  <c:pt idx="21">
                    <c:v>7381</c:v>
                  </c:pt>
                  <c:pt idx="22">
                    <c:v>7542</c:v>
                  </c:pt>
                  <c:pt idx="23">
                    <c:v>3145</c:v>
                  </c:pt>
                  <c:pt idx="24">
                    <c:v>2069</c:v>
                  </c:pt>
                  <c:pt idx="25">
                    <c:v>1436</c:v>
                  </c:pt>
                  <c:pt idx="26">
                    <c:v>1096</c:v>
                  </c:pt>
                  <c:pt idx="27">
                    <c:v>978</c:v>
                  </c:pt>
                  <c:pt idx="28">
                    <c:v>1522</c:v>
                  </c:pt>
                  <c:pt idx="29">
                    <c:v>4246</c:v>
                  </c:pt>
                  <c:pt idx="30">
                    <c:v>1798</c:v>
                  </c:pt>
                  <c:pt idx="31">
                    <c:v>1611</c:v>
                  </c:pt>
                  <c:pt idx="32">
                    <c:v>1870</c:v>
                  </c:pt>
                  <c:pt idx="33">
                    <c:v>1195</c:v>
                  </c:pt>
                  <c:pt idx="34">
                    <c:v>943</c:v>
                  </c:pt>
                  <c:pt idx="35">
                    <c:v>945</c:v>
                  </c:pt>
                  <c:pt idx="36">
                    <c:v>1286</c:v>
                  </c:pt>
                  <c:pt idx="37">
                    <c:v>1665</c:v>
                  </c:pt>
                  <c:pt idx="38">
                    <c:v>3099</c:v>
                  </c:pt>
                  <c:pt idx="39">
                    <c:v>4348</c:v>
                  </c:pt>
                  <c:pt idx="40">
                    <c:v>3665</c:v>
                  </c:pt>
                  <c:pt idx="41">
                    <c:v>2460</c:v>
                  </c:pt>
                  <c:pt idx="42">
                    <c:v>2381</c:v>
                  </c:pt>
                  <c:pt idx="43">
                    <c:v>1899</c:v>
                  </c:pt>
                  <c:pt idx="44">
                    <c:v>1387</c:v>
                  </c:pt>
                  <c:pt idx="45">
                    <c:v>1190</c:v>
                  </c:pt>
                  <c:pt idx="46">
                    <c:v>895</c:v>
                  </c:pt>
                  <c:pt idx="47">
                    <c:v>937</c:v>
                  </c:pt>
                  <c:pt idx="48">
                    <c:v>1538</c:v>
                  </c:pt>
                  <c:pt idx="49">
                    <c:v>3090</c:v>
                  </c:pt>
                  <c:pt idx="50">
                    <c:v>3248</c:v>
                  </c:pt>
                  <c:pt idx="51">
                    <c:v>2440</c:v>
                  </c:pt>
                  <c:pt idx="52">
                    <c:v>1536</c:v>
                  </c:pt>
                  <c:pt idx="53">
                    <c:v>1245</c:v>
                  </c:pt>
                  <c:pt idx="54">
                    <c:v>1243</c:v>
                  </c:pt>
                  <c:pt idx="55">
                    <c:v>1310</c:v>
                  </c:pt>
                  <c:pt idx="56">
                    <c:v>871</c:v>
                  </c:pt>
                  <c:pt idx="57">
                    <c:v>1227</c:v>
                  </c:pt>
                  <c:pt idx="58">
                    <c:v>3075</c:v>
                  </c:pt>
                  <c:pt idx="59">
                    <c:v>2266</c:v>
                  </c:pt>
                  <c:pt idx="60">
                    <c:v>1274</c:v>
                  </c:pt>
                  <c:pt idx="61">
                    <c:v>1011</c:v>
                  </c:pt>
                  <c:pt idx="62">
                    <c:v>1900</c:v>
                  </c:pt>
                  <c:pt idx="63">
                    <c:v>4061</c:v>
                  </c:pt>
                  <c:pt idx="64">
                    <c:v>1767</c:v>
                  </c:pt>
                  <c:pt idx="65">
                    <c:v>1484</c:v>
                  </c:pt>
                  <c:pt idx="66">
                    <c:v>1387</c:v>
                  </c:pt>
                  <c:pt idx="67">
                    <c:v>1257</c:v>
                  </c:pt>
                  <c:pt idx="68">
                    <c:v>1280</c:v>
                  </c:pt>
                  <c:pt idx="69">
                    <c:v>1056</c:v>
                  </c:pt>
                  <c:pt idx="70">
                    <c:v>852</c:v>
                  </c:pt>
                  <c:pt idx="71">
                    <c:v>2836</c:v>
                  </c:pt>
                  <c:pt idx="72">
                    <c:v>3675</c:v>
                  </c:pt>
                  <c:pt idx="73">
                    <c:v>3067</c:v>
                  </c:pt>
                  <c:pt idx="74">
                    <c:v>1609</c:v>
                  </c:pt>
                  <c:pt idx="75">
                    <c:v>1217</c:v>
                  </c:pt>
                  <c:pt idx="76">
                    <c:v>901</c:v>
                  </c:pt>
                  <c:pt idx="77">
                    <c:v>826</c:v>
                  </c:pt>
                  <c:pt idx="78">
                    <c:v>946</c:v>
                  </c:pt>
                  <c:pt idx="79">
                    <c:v>1846</c:v>
                  </c:pt>
                  <c:pt idx="80">
                    <c:v>2415</c:v>
                  </c:pt>
                  <c:pt idx="81">
                    <c:v>1375</c:v>
                  </c:pt>
                  <c:pt idx="82">
                    <c:v>1350</c:v>
                  </c:pt>
                  <c:pt idx="83">
                    <c:v>1061</c:v>
                  </c:pt>
                  <c:pt idx="84">
                    <c:v>964</c:v>
                  </c:pt>
                  <c:pt idx="85">
                    <c:v>3535</c:v>
                  </c:pt>
                  <c:pt idx="86">
                    <c:v>2343</c:v>
                  </c:pt>
                  <c:pt idx="87">
                    <c:v>1522</c:v>
                  </c:pt>
                  <c:pt idx="88">
                    <c:v>906</c:v>
                  </c:pt>
                  <c:pt idx="89">
                    <c:v>1307</c:v>
                  </c:pt>
                  <c:pt idx="90">
                    <c:v>1077</c:v>
                  </c:pt>
                  <c:pt idx="91">
                    <c:v>4046</c:v>
                  </c:pt>
                  <c:pt idx="92">
                    <c:v>3863</c:v>
                  </c:pt>
                  <c:pt idx="93">
                    <c:v>1363</c:v>
                  </c:pt>
                  <c:pt idx="94">
                    <c:v>1503</c:v>
                  </c:pt>
                  <c:pt idx="95">
                    <c:v>2594</c:v>
                  </c:pt>
                  <c:pt idx="96">
                    <c:v>3526</c:v>
                  </c:pt>
                  <c:pt idx="97">
                    <c:v>1844</c:v>
                  </c:pt>
                  <c:pt idx="98">
                    <c:v>1677</c:v>
                  </c:pt>
                  <c:pt idx="99">
                    <c:v>2278</c:v>
                  </c:pt>
                  <c:pt idx="100">
                    <c:v>4323</c:v>
                  </c:pt>
                  <c:pt idx="101">
                    <c:v>1735</c:v>
                  </c:pt>
                  <c:pt idx="102">
                    <c:v>2116</c:v>
                  </c:pt>
                  <c:pt idx="103">
                    <c:v>1560</c:v>
                  </c:pt>
                  <c:pt idx="104">
                    <c:v>4407</c:v>
                  </c:pt>
                  <c:pt idx="105">
                    <c:v>1742</c:v>
                  </c:pt>
                  <c:pt idx="106">
                    <c:v>1592</c:v>
                  </c:pt>
                  <c:pt idx="107">
                    <c:v>2424</c:v>
                  </c:pt>
                  <c:pt idx="108">
                    <c:v>5280</c:v>
                  </c:pt>
                  <c:pt idx="109">
                    <c:v>1570</c:v>
                  </c:pt>
                  <c:pt idx="110">
                    <c:v>1115</c:v>
                  </c:pt>
                  <c:pt idx="111">
                    <c:v>3398</c:v>
                  </c:pt>
                  <c:pt idx="112">
                    <c:v>1713</c:v>
                  </c:pt>
                  <c:pt idx="113">
                    <c:v>1300</c:v>
                  </c:pt>
                  <c:pt idx="114">
                    <c:v>989</c:v>
                  </c:pt>
                  <c:pt idx="115">
                    <c:v>1662</c:v>
                  </c:pt>
                  <c:pt idx="116">
                    <c:v>4316</c:v>
                  </c:pt>
                  <c:pt idx="117">
                    <c:v>1709</c:v>
                  </c:pt>
                  <c:pt idx="118">
                    <c:v>1089</c:v>
                  </c:pt>
                  <c:pt idx="119">
                    <c:v>1355</c:v>
                  </c:pt>
                  <c:pt idx="120">
                    <c:v>6163</c:v>
                  </c:pt>
                  <c:pt idx="121">
                    <c:v>1574</c:v>
                  </c:pt>
                  <c:pt idx="122">
                    <c:v>1140</c:v>
                  </c:pt>
                </c:numCache>
              </c:numRef>
            </c:plus>
            <c:minus>
              <c:numRef>
                <c:f>Calcium!$AO$6:$AO$128</c:f>
                <c:numCache>
                  <c:formatCode>General</c:formatCode>
                  <c:ptCount val="123"/>
                  <c:pt idx="0">
                    <c:v>2172</c:v>
                  </c:pt>
                  <c:pt idx="1">
                    <c:v>1746</c:v>
                  </c:pt>
                  <c:pt idx="2">
                    <c:v>2155</c:v>
                  </c:pt>
                  <c:pt idx="3">
                    <c:v>4285</c:v>
                  </c:pt>
                  <c:pt idx="4">
                    <c:v>5369</c:v>
                  </c:pt>
                  <c:pt idx="5">
                    <c:v>3266</c:v>
                  </c:pt>
                  <c:pt idx="6">
                    <c:v>2384</c:v>
                  </c:pt>
                  <c:pt idx="7">
                    <c:v>1973</c:v>
                  </c:pt>
                  <c:pt idx="8">
                    <c:v>1599</c:v>
                  </c:pt>
                  <c:pt idx="9">
                    <c:v>4843</c:v>
                  </c:pt>
                  <c:pt idx="10">
                    <c:v>8255</c:v>
                  </c:pt>
                  <c:pt idx="11">
                    <c:v>3515</c:v>
                  </c:pt>
                  <c:pt idx="12">
                    <c:v>1690</c:v>
                  </c:pt>
                  <c:pt idx="13">
                    <c:v>1488</c:v>
                  </c:pt>
                  <c:pt idx="14">
                    <c:v>2510</c:v>
                  </c:pt>
                  <c:pt idx="15">
                    <c:v>5419</c:v>
                  </c:pt>
                  <c:pt idx="16">
                    <c:v>2483</c:v>
                  </c:pt>
                  <c:pt idx="17">
                    <c:v>1906</c:v>
                  </c:pt>
                  <c:pt idx="18">
                    <c:v>1385</c:v>
                  </c:pt>
                  <c:pt idx="19">
                    <c:v>1067</c:v>
                  </c:pt>
                  <c:pt idx="20">
                    <c:v>1418</c:v>
                  </c:pt>
                  <c:pt idx="21">
                    <c:v>7381</c:v>
                  </c:pt>
                  <c:pt idx="22">
                    <c:v>7542</c:v>
                  </c:pt>
                  <c:pt idx="23">
                    <c:v>3145</c:v>
                  </c:pt>
                  <c:pt idx="24">
                    <c:v>2069</c:v>
                  </c:pt>
                  <c:pt idx="25">
                    <c:v>1436</c:v>
                  </c:pt>
                  <c:pt idx="26">
                    <c:v>1096</c:v>
                  </c:pt>
                  <c:pt idx="27">
                    <c:v>978</c:v>
                  </c:pt>
                  <c:pt idx="28">
                    <c:v>1522</c:v>
                  </c:pt>
                  <c:pt idx="29">
                    <c:v>4246</c:v>
                  </c:pt>
                  <c:pt idx="30">
                    <c:v>1798</c:v>
                  </c:pt>
                  <c:pt idx="31">
                    <c:v>1611</c:v>
                  </c:pt>
                  <c:pt idx="32">
                    <c:v>1870</c:v>
                  </c:pt>
                  <c:pt idx="33">
                    <c:v>1195</c:v>
                  </c:pt>
                  <c:pt idx="34">
                    <c:v>943</c:v>
                  </c:pt>
                  <c:pt idx="35">
                    <c:v>945</c:v>
                  </c:pt>
                  <c:pt idx="36">
                    <c:v>1286</c:v>
                  </c:pt>
                  <c:pt idx="37">
                    <c:v>1665</c:v>
                  </c:pt>
                  <c:pt idx="38">
                    <c:v>3099</c:v>
                  </c:pt>
                  <c:pt idx="39">
                    <c:v>4348</c:v>
                  </c:pt>
                  <c:pt idx="40">
                    <c:v>3665</c:v>
                  </c:pt>
                  <c:pt idx="41">
                    <c:v>2460</c:v>
                  </c:pt>
                  <c:pt idx="42">
                    <c:v>2381</c:v>
                  </c:pt>
                  <c:pt idx="43">
                    <c:v>1899</c:v>
                  </c:pt>
                  <c:pt idx="44">
                    <c:v>1387</c:v>
                  </c:pt>
                  <c:pt idx="45">
                    <c:v>1190</c:v>
                  </c:pt>
                  <c:pt idx="46">
                    <c:v>895</c:v>
                  </c:pt>
                  <c:pt idx="47">
                    <c:v>937</c:v>
                  </c:pt>
                  <c:pt idx="48">
                    <c:v>1538</c:v>
                  </c:pt>
                  <c:pt idx="49">
                    <c:v>3090</c:v>
                  </c:pt>
                  <c:pt idx="50">
                    <c:v>3248</c:v>
                  </c:pt>
                  <c:pt idx="51">
                    <c:v>2440</c:v>
                  </c:pt>
                  <c:pt idx="52">
                    <c:v>1536</c:v>
                  </c:pt>
                  <c:pt idx="53">
                    <c:v>1245</c:v>
                  </c:pt>
                  <c:pt idx="54">
                    <c:v>1243</c:v>
                  </c:pt>
                  <c:pt idx="55">
                    <c:v>1310</c:v>
                  </c:pt>
                  <c:pt idx="56">
                    <c:v>871</c:v>
                  </c:pt>
                  <c:pt idx="57">
                    <c:v>1227</c:v>
                  </c:pt>
                  <c:pt idx="58">
                    <c:v>3075</c:v>
                  </c:pt>
                  <c:pt idx="59">
                    <c:v>2266</c:v>
                  </c:pt>
                  <c:pt idx="60">
                    <c:v>1274</c:v>
                  </c:pt>
                  <c:pt idx="61">
                    <c:v>1011</c:v>
                  </c:pt>
                  <c:pt idx="62">
                    <c:v>1900</c:v>
                  </c:pt>
                  <c:pt idx="63">
                    <c:v>4061</c:v>
                  </c:pt>
                  <c:pt idx="64">
                    <c:v>1767</c:v>
                  </c:pt>
                  <c:pt idx="65">
                    <c:v>1484</c:v>
                  </c:pt>
                  <c:pt idx="66">
                    <c:v>1387</c:v>
                  </c:pt>
                  <c:pt idx="67">
                    <c:v>1257</c:v>
                  </c:pt>
                  <c:pt idx="68">
                    <c:v>1280</c:v>
                  </c:pt>
                  <c:pt idx="69">
                    <c:v>1056</c:v>
                  </c:pt>
                  <c:pt idx="70">
                    <c:v>852</c:v>
                  </c:pt>
                  <c:pt idx="71">
                    <c:v>2836</c:v>
                  </c:pt>
                  <c:pt idx="72">
                    <c:v>3675</c:v>
                  </c:pt>
                  <c:pt idx="73">
                    <c:v>3067</c:v>
                  </c:pt>
                  <c:pt idx="74">
                    <c:v>1609</c:v>
                  </c:pt>
                  <c:pt idx="75">
                    <c:v>1217</c:v>
                  </c:pt>
                  <c:pt idx="76">
                    <c:v>901</c:v>
                  </c:pt>
                  <c:pt idx="77">
                    <c:v>826</c:v>
                  </c:pt>
                  <c:pt idx="78">
                    <c:v>946</c:v>
                  </c:pt>
                  <c:pt idx="79">
                    <c:v>1846</c:v>
                  </c:pt>
                  <c:pt idx="80">
                    <c:v>2415</c:v>
                  </c:pt>
                  <c:pt idx="81">
                    <c:v>1375</c:v>
                  </c:pt>
                  <c:pt idx="82">
                    <c:v>1350</c:v>
                  </c:pt>
                  <c:pt idx="83">
                    <c:v>1061</c:v>
                  </c:pt>
                  <c:pt idx="84">
                    <c:v>964</c:v>
                  </c:pt>
                  <c:pt idx="85">
                    <c:v>3535</c:v>
                  </c:pt>
                  <c:pt idx="86">
                    <c:v>2343</c:v>
                  </c:pt>
                  <c:pt idx="87">
                    <c:v>1522</c:v>
                  </c:pt>
                  <c:pt idx="88">
                    <c:v>906</c:v>
                  </c:pt>
                  <c:pt idx="89">
                    <c:v>1307</c:v>
                  </c:pt>
                  <c:pt idx="90">
                    <c:v>1077</c:v>
                  </c:pt>
                  <c:pt idx="91">
                    <c:v>4046</c:v>
                  </c:pt>
                  <c:pt idx="92">
                    <c:v>3863</c:v>
                  </c:pt>
                  <c:pt idx="93">
                    <c:v>1363</c:v>
                  </c:pt>
                  <c:pt idx="94">
                    <c:v>1503</c:v>
                  </c:pt>
                  <c:pt idx="95">
                    <c:v>2594</c:v>
                  </c:pt>
                  <c:pt idx="96">
                    <c:v>3526</c:v>
                  </c:pt>
                  <c:pt idx="97">
                    <c:v>1844</c:v>
                  </c:pt>
                  <c:pt idx="98">
                    <c:v>1677</c:v>
                  </c:pt>
                  <c:pt idx="99">
                    <c:v>2278</c:v>
                  </c:pt>
                  <c:pt idx="100">
                    <c:v>4323</c:v>
                  </c:pt>
                  <c:pt idx="101">
                    <c:v>1735</c:v>
                  </c:pt>
                  <c:pt idx="102">
                    <c:v>2116</c:v>
                  </c:pt>
                  <c:pt idx="103">
                    <c:v>1560</c:v>
                  </c:pt>
                  <c:pt idx="104">
                    <c:v>4407</c:v>
                  </c:pt>
                  <c:pt idx="105">
                    <c:v>1742</c:v>
                  </c:pt>
                  <c:pt idx="106">
                    <c:v>1592</c:v>
                  </c:pt>
                  <c:pt idx="107">
                    <c:v>2424</c:v>
                  </c:pt>
                  <c:pt idx="108">
                    <c:v>5280</c:v>
                  </c:pt>
                  <c:pt idx="109">
                    <c:v>1570</c:v>
                  </c:pt>
                  <c:pt idx="110">
                    <c:v>1115</c:v>
                  </c:pt>
                  <c:pt idx="111">
                    <c:v>3398</c:v>
                  </c:pt>
                  <c:pt idx="112">
                    <c:v>1713</c:v>
                  </c:pt>
                  <c:pt idx="113">
                    <c:v>1300</c:v>
                  </c:pt>
                  <c:pt idx="114">
                    <c:v>989</c:v>
                  </c:pt>
                  <c:pt idx="115">
                    <c:v>1662</c:v>
                  </c:pt>
                  <c:pt idx="116">
                    <c:v>4316</c:v>
                  </c:pt>
                  <c:pt idx="117">
                    <c:v>1709</c:v>
                  </c:pt>
                  <c:pt idx="118">
                    <c:v>1089</c:v>
                  </c:pt>
                  <c:pt idx="119">
                    <c:v>1355</c:v>
                  </c:pt>
                  <c:pt idx="120">
                    <c:v>6163</c:v>
                  </c:pt>
                  <c:pt idx="121">
                    <c:v>1574</c:v>
                  </c:pt>
                  <c:pt idx="122">
                    <c:v>1140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Calcium!$AN$6:$AN$128</c:f>
              <c:numCache>
                <c:formatCode>General</c:formatCode>
                <c:ptCount val="123"/>
                <c:pt idx="0">
                  <c:v>18281</c:v>
                </c:pt>
                <c:pt idx="1">
                  <c:v>16736</c:v>
                </c:pt>
                <c:pt idx="2">
                  <c:v>26829</c:v>
                </c:pt>
                <c:pt idx="3">
                  <c:v>53104</c:v>
                </c:pt>
                <c:pt idx="4">
                  <c:v>56385</c:v>
                </c:pt>
                <c:pt idx="5">
                  <c:v>30309</c:v>
                </c:pt>
                <c:pt idx="6">
                  <c:v>21506</c:v>
                </c:pt>
                <c:pt idx="7">
                  <c:v>18345</c:v>
                </c:pt>
                <c:pt idx="8">
                  <c:v>16837</c:v>
                </c:pt>
                <c:pt idx="9">
                  <c:v>61166</c:v>
                </c:pt>
                <c:pt idx="10">
                  <c:v>83626</c:v>
                </c:pt>
                <c:pt idx="11">
                  <c:v>39315</c:v>
                </c:pt>
                <c:pt idx="12">
                  <c:v>19396</c:v>
                </c:pt>
                <c:pt idx="13">
                  <c:v>19696</c:v>
                </c:pt>
                <c:pt idx="14">
                  <c:v>37730</c:v>
                </c:pt>
                <c:pt idx="15">
                  <c:v>71568</c:v>
                </c:pt>
                <c:pt idx="16">
                  <c:v>27369</c:v>
                </c:pt>
                <c:pt idx="17">
                  <c:v>28141</c:v>
                </c:pt>
                <c:pt idx="18">
                  <c:v>21863</c:v>
                </c:pt>
                <c:pt idx="19">
                  <c:v>18606</c:v>
                </c:pt>
                <c:pt idx="20">
                  <c:v>22887</c:v>
                </c:pt>
                <c:pt idx="21">
                  <c:v>86552</c:v>
                </c:pt>
                <c:pt idx="22">
                  <c:v>85853</c:v>
                </c:pt>
                <c:pt idx="23">
                  <c:v>45499</c:v>
                </c:pt>
                <c:pt idx="24">
                  <c:v>30007</c:v>
                </c:pt>
                <c:pt idx="25">
                  <c:v>22274</c:v>
                </c:pt>
                <c:pt idx="26">
                  <c:v>18902</c:v>
                </c:pt>
                <c:pt idx="27">
                  <c:v>17809</c:v>
                </c:pt>
                <c:pt idx="28">
                  <c:v>26386</c:v>
                </c:pt>
                <c:pt idx="29">
                  <c:v>71070</c:v>
                </c:pt>
                <c:pt idx="30">
                  <c:v>18884</c:v>
                </c:pt>
                <c:pt idx="31">
                  <c:v>24653</c:v>
                </c:pt>
                <c:pt idx="32">
                  <c:v>31766</c:v>
                </c:pt>
                <c:pt idx="33">
                  <c:v>21508</c:v>
                </c:pt>
                <c:pt idx="34">
                  <c:v>17734</c:v>
                </c:pt>
                <c:pt idx="35">
                  <c:v>17349</c:v>
                </c:pt>
                <c:pt idx="36">
                  <c:v>22823</c:v>
                </c:pt>
                <c:pt idx="37">
                  <c:v>29162</c:v>
                </c:pt>
                <c:pt idx="38">
                  <c:v>55048</c:v>
                </c:pt>
                <c:pt idx="39">
                  <c:v>70738</c:v>
                </c:pt>
                <c:pt idx="40">
                  <c:v>59448</c:v>
                </c:pt>
                <c:pt idx="41">
                  <c:v>41396</c:v>
                </c:pt>
                <c:pt idx="42">
                  <c:v>40562</c:v>
                </c:pt>
                <c:pt idx="43">
                  <c:v>30964</c:v>
                </c:pt>
                <c:pt idx="44">
                  <c:v>23257</c:v>
                </c:pt>
                <c:pt idx="45">
                  <c:v>20497</c:v>
                </c:pt>
                <c:pt idx="46">
                  <c:v>17034</c:v>
                </c:pt>
                <c:pt idx="47">
                  <c:v>16996</c:v>
                </c:pt>
                <c:pt idx="48">
                  <c:v>27012</c:v>
                </c:pt>
                <c:pt idx="49">
                  <c:v>55252</c:v>
                </c:pt>
                <c:pt idx="50">
                  <c:v>57986</c:v>
                </c:pt>
                <c:pt idx="51">
                  <c:v>42203</c:v>
                </c:pt>
                <c:pt idx="52">
                  <c:v>23658</c:v>
                </c:pt>
                <c:pt idx="53">
                  <c:v>21223</c:v>
                </c:pt>
                <c:pt idx="54">
                  <c:v>22307</c:v>
                </c:pt>
                <c:pt idx="55">
                  <c:v>22778</c:v>
                </c:pt>
                <c:pt idx="56">
                  <c:v>16686</c:v>
                </c:pt>
                <c:pt idx="57">
                  <c:v>22490</c:v>
                </c:pt>
                <c:pt idx="58">
                  <c:v>55349</c:v>
                </c:pt>
                <c:pt idx="59">
                  <c:v>40812</c:v>
                </c:pt>
                <c:pt idx="60">
                  <c:v>23474</c:v>
                </c:pt>
                <c:pt idx="61">
                  <c:v>18896</c:v>
                </c:pt>
                <c:pt idx="62">
                  <c:v>29743</c:v>
                </c:pt>
                <c:pt idx="63">
                  <c:v>72089</c:v>
                </c:pt>
                <c:pt idx="64">
                  <c:v>31780</c:v>
                </c:pt>
                <c:pt idx="65">
                  <c:v>23576</c:v>
                </c:pt>
                <c:pt idx="66">
                  <c:v>19227</c:v>
                </c:pt>
                <c:pt idx="67">
                  <c:v>22526</c:v>
                </c:pt>
                <c:pt idx="68">
                  <c:v>22193</c:v>
                </c:pt>
                <c:pt idx="69">
                  <c:v>19086</c:v>
                </c:pt>
                <c:pt idx="70">
                  <c:v>15775</c:v>
                </c:pt>
                <c:pt idx="71">
                  <c:v>40473</c:v>
                </c:pt>
                <c:pt idx="72">
                  <c:v>64214</c:v>
                </c:pt>
                <c:pt idx="73">
                  <c:v>55678</c:v>
                </c:pt>
                <c:pt idx="74">
                  <c:v>29323</c:v>
                </c:pt>
                <c:pt idx="75">
                  <c:v>20610</c:v>
                </c:pt>
                <c:pt idx="76">
                  <c:v>17208</c:v>
                </c:pt>
                <c:pt idx="77">
                  <c:v>16152</c:v>
                </c:pt>
                <c:pt idx="78">
                  <c:v>17754</c:v>
                </c:pt>
                <c:pt idx="79">
                  <c:v>27617</c:v>
                </c:pt>
                <c:pt idx="80">
                  <c:v>38879</c:v>
                </c:pt>
                <c:pt idx="81">
                  <c:v>16338</c:v>
                </c:pt>
                <c:pt idx="82">
                  <c:v>20747</c:v>
                </c:pt>
                <c:pt idx="83">
                  <c:v>17744</c:v>
                </c:pt>
                <c:pt idx="84">
                  <c:v>18088</c:v>
                </c:pt>
                <c:pt idx="85">
                  <c:v>59602</c:v>
                </c:pt>
                <c:pt idx="86">
                  <c:v>41773</c:v>
                </c:pt>
                <c:pt idx="87">
                  <c:v>27559</c:v>
                </c:pt>
                <c:pt idx="88">
                  <c:v>17465</c:v>
                </c:pt>
                <c:pt idx="89">
                  <c:v>20424</c:v>
                </c:pt>
                <c:pt idx="90">
                  <c:v>18640</c:v>
                </c:pt>
                <c:pt idx="91">
                  <c:v>58954</c:v>
                </c:pt>
                <c:pt idx="92">
                  <c:v>66990</c:v>
                </c:pt>
                <c:pt idx="93">
                  <c:v>23819</c:v>
                </c:pt>
                <c:pt idx="94">
                  <c:v>23244</c:v>
                </c:pt>
                <c:pt idx="95">
                  <c:v>37941</c:v>
                </c:pt>
                <c:pt idx="96">
                  <c:v>62724</c:v>
                </c:pt>
                <c:pt idx="97">
                  <c:v>33540</c:v>
                </c:pt>
                <c:pt idx="98">
                  <c:v>22398</c:v>
                </c:pt>
                <c:pt idx="99">
                  <c:v>31226</c:v>
                </c:pt>
                <c:pt idx="100">
                  <c:v>70286</c:v>
                </c:pt>
                <c:pt idx="101">
                  <c:v>29214</c:v>
                </c:pt>
                <c:pt idx="102">
                  <c:v>28771</c:v>
                </c:pt>
                <c:pt idx="103">
                  <c:v>24945</c:v>
                </c:pt>
                <c:pt idx="104">
                  <c:v>68275</c:v>
                </c:pt>
                <c:pt idx="105">
                  <c:v>31407</c:v>
                </c:pt>
                <c:pt idx="106">
                  <c:v>24518</c:v>
                </c:pt>
                <c:pt idx="107">
                  <c:v>37848</c:v>
                </c:pt>
                <c:pt idx="108">
                  <c:v>87184</c:v>
                </c:pt>
                <c:pt idx="109">
                  <c:v>27794</c:v>
                </c:pt>
                <c:pt idx="110">
                  <c:v>19611</c:v>
                </c:pt>
                <c:pt idx="111">
                  <c:v>46703</c:v>
                </c:pt>
                <c:pt idx="112">
                  <c:v>29349</c:v>
                </c:pt>
                <c:pt idx="113">
                  <c:v>19875</c:v>
                </c:pt>
                <c:pt idx="114">
                  <c:v>18798</c:v>
                </c:pt>
                <c:pt idx="115">
                  <c:v>28494</c:v>
                </c:pt>
                <c:pt idx="116">
                  <c:v>72839</c:v>
                </c:pt>
                <c:pt idx="117">
                  <c:v>28171</c:v>
                </c:pt>
                <c:pt idx="118">
                  <c:v>20067</c:v>
                </c:pt>
                <c:pt idx="119">
                  <c:v>23475</c:v>
                </c:pt>
                <c:pt idx="120">
                  <c:v>92074</c:v>
                </c:pt>
                <c:pt idx="121">
                  <c:v>23512</c:v>
                </c:pt>
                <c:pt idx="122">
                  <c:v>20777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3A-4495-A480-47556117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Chloride!$AC$6:$AC$128</c:f>
                <c:numCache>
                  <c:formatCode>General</c:formatCode>
                  <c:ptCount val="123"/>
                  <c:pt idx="0">
                    <c:v>13.44</c:v>
                  </c:pt>
                  <c:pt idx="1">
                    <c:v>31.78</c:v>
                  </c:pt>
                  <c:pt idx="2">
                    <c:v>51.57</c:v>
                  </c:pt>
                  <c:pt idx="3">
                    <c:v>82</c:v>
                  </c:pt>
                  <c:pt idx="4">
                    <c:v>62.81</c:v>
                  </c:pt>
                  <c:pt idx="5">
                    <c:v>29.66</c:v>
                  </c:pt>
                  <c:pt idx="6">
                    <c:v>15.37</c:v>
                  </c:pt>
                  <c:pt idx="7">
                    <c:v>13.2</c:v>
                  </c:pt>
                  <c:pt idx="8">
                    <c:v>31.63</c:v>
                  </c:pt>
                  <c:pt idx="9">
                    <c:v>84</c:v>
                  </c:pt>
                  <c:pt idx="10">
                    <c:v>117</c:v>
                  </c:pt>
                  <c:pt idx="11">
                    <c:v>40.1</c:v>
                  </c:pt>
                  <c:pt idx="12">
                    <c:v>14.63</c:v>
                  </c:pt>
                  <c:pt idx="13">
                    <c:v>17.98</c:v>
                  </c:pt>
                  <c:pt idx="14">
                    <c:v>56</c:v>
                  </c:pt>
                  <c:pt idx="15">
                    <c:v>97</c:v>
                  </c:pt>
                  <c:pt idx="16">
                    <c:v>26.22</c:v>
                  </c:pt>
                  <c:pt idx="17">
                    <c:v>28.79</c:v>
                  </c:pt>
                  <c:pt idx="18">
                    <c:v>21.93</c:v>
                  </c:pt>
                  <c:pt idx="19">
                    <c:v>33.270000000000003</c:v>
                  </c:pt>
                  <c:pt idx="20">
                    <c:v>41.66</c:v>
                  </c:pt>
                  <c:pt idx="21">
                    <c:v>122</c:v>
                  </c:pt>
                  <c:pt idx="22">
                    <c:v>111</c:v>
                  </c:pt>
                  <c:pt idx="23">
                    <c:v>45.67</c:v>
                  </c:pt>
                  <c:pt idx="24">
                    <c:v>27.74</c:v>
                  </c:pt>
                  <c:pt idx="25">
                    <c:v>17.940000000000001</c:v>
                  </c:pt>
                  <c:pt idx="26">
                    <c:v>20.73</c:v>
                  </c:pt>
                  <c:pt idx="27">
                    <c:v>31.16</c:v>
                  </c:pt>
                  <c:pt idx="28">
                    <c:v>52</c:v>
                  </c:pt>
                  <c:pt idx="29">
                    <c:v>108</c:v>
                  </c:pt>
                  <c:pt idx="30">
                    <c:v>14.64</c:v>
                  </c:pt>
                  <c:pt idx="31">
                    <c:v>19.07</c:v>
                  </c:pt>
                  <c:pt idx="32">
                    <c:v>40.17</c:v>
                  </c:pt>
                  <c:pt idx="33">
                    <c:v>23.48</c:v>
                  </c:pt>
                  <c:pt idx="34">
                    <c:v>31.73</c:v>
                  </c:pt>
                  <c:pt idx="35">
                    <c:v>35.68</c:v>
                  </c:pt>
                  <c:pt idx="36">
                    <c:v>46.01</c:v>
                  </c:pt>
                  <c:pt idx="37">
                    <c:v>51</c:v>
                  </c:pt>
                  <c:pt idx="38">
                    <c:v>73</c:v>
                  </c:pt>
                  <c:pt idx="39">
                    <c:v>87</c:v>
                  </c:pt>
                  <c:pt idx="40">
                    <c:v>58</c:v>
                  </c:pt>
                  <c:pt idx="41">
                    <c:v>41.63</c:v>
                  </c:pt>
                  <c:pt idx="42">
                    <c:v>55.01</c:v>
                  </c:pt>
                  <c:pt idx="43">
                    <c:v>43.99</c:v>
                  </c:pt>
                  <c:pt idx="44">
                    <c:v>30.94</c:v>
                  </c:pt>
                  <c:pt idx="45">
                    <c:v>31.68</c:v>
                  </c:pt>
                  <c:pt idx="46">
                    <c:v>34.729999999999997</c:v>
                  </c:pt>
                  <c:pt idx="47">
                    <c:v>35.07</c:v>
                  </c:pt>
                  <c:pt idx="48">
                    <c:v>47</c:v>
                  </c:pt>
                  <c:pt idx="49">
                    <c:v>71</c:v>
                  </c:pt>
                  <c:pt idx="50">
                    <c:v>62</c:v>
                  </c:pt>
                  <c:pt idx="51">
                    <c:v>39.85</c:v>
                  </c:pt>
                  <c:pt idx="52">
                    <c:v>17.760000000000002</c:v>
                  </c:pt>
                  <c:pt idx="53">
                    <c:v>14.27</c:v>
                  </c:pt>
                  <c:pt idx="54">
                    <c:v>16.13</c:v>
                  </c:pt>
                  <c:pt idx="55">
                    <c:v>24.89</c:v>
                  </c:pt>
                  <c:pt idx="56">
                    <c:v>35.049999999999997</c:v>
                  </c:pt>
                  <c:pt idx="57">
                    <c:v>37.44</c:v>
                  </c:pt>
                  <c:pt idx="58">
                    <c:v>62</c:v>
                  </c:pt>
                  <c:pt idx="59">
                    <c:v>41.75</c:v>
                  </c:pt>
                  <c:pt idx="60">
                    <c:v>18.809999999999999</c:v>
                  </c:pt>
                  <c:pt idx="61">
                    <c:v>20.92</c:v>
                  </c:pt>
                  <c:pt idx="62">
                    <c:v>55</c:v>
                  </c:pt>
                  <c:pt idx="63">
                    <c:v>104</c:v>
                  </c:pt>
                  <c:pt idx="64">
                    <c:v>33.729999999999997</c:v>
                  </c:pt>
                  <c:pt idx="65">
                    <c:v>21.69</c:v>
                  </c:pt>
                  <c:pt idx="66">
                    <c:v>15.25</c:v>
                  </c:pt>
                  <c:pt idx="67">
                    <c:v>15.37</c:v>
                  </c:pt>
                  <c:pt idx="68">
                    <c:v>21.23</c:v>
                  </c:pt>
                  <c:pt idx="69">
                    <c:v>21.56</c:v>
                  </c:pt>
                  <c:pt idx="70">
                    <c:v>34.67</c:v>
                  </c:pt>
                  <c:pt idx="71">
                    <c:v>75</c:v>
                  </c:pt>
                  <c:pt idx="72">
                    <c:v>79</c:v>
                  </c:pt>
                  <c:pt idx="73">
                    <c:v>55</c:v>
                  </c:pt>
                  <c:pt idx="74">
                    <c:v>25.55</c:v>
                  </c:pt>
                  <c:pt idx="75">
                    <c:v>14.05</c:v>
                  </c:pt>
                  <c:pt idx="76">
                    <c:v>14.22</c:v>
                  </c:pt>
                  <c:pt idx="77">
                    <c:v>23.37</c:v>
                  </c:pt>
                  <c:pt idx="78">
                    <c:v>35.51</c:v>
                  </c:pt>
                  <c:pt idx="79">
                    <c:v>52</c:v>
                  </c:pt>
                  <c:pt idx="80">
                    <c:v>54</c:v>
                  </c:pt>
                  <c:pt idx="81">
                    <c:v>15.78</c:v>
                  </c:pt>
                  <c:pt idx="82">
                    <c:v>26.5</c:v>
                  </c:pt>
                  <c:pt idx="83">
                    <c:v>34.880000000000003</c:v>
                  </c:pt>
                  <c:pt idx="84">
                    <c:v>35.93</c:v>
                  </c:pt>
                  <c:pt idx="85">
                    <c:v>76</c:v>
                  </c:pt>
                  <c:pt idx="86">
                    <c:v>44</c:v>
                  </c:pt>
                  <c:pt idx="87">
                    <c:v>27.4</c:v>
                  </c:pt>
                  <c:pt idx="88">
                    <c:v>14.03</c:v>
                  </c:pt>
                  <c:pt idx="89">
                    <c:v>25.17</c:v>
                  </c:pt>
                  <c:pt idx="90">
                    <c:v>40.67</c:v>
                  </c:pt>
                  <c:pt idx="91">
                    <c:v>89</c:v>
                  </c:pt>
                  <c:pt idx="92">
                    <c:v>82</c:v>
                  </c:pt>
                  <c:pt idx="93">
                    <c:v>20.34</c:v>
                  </c:pt>
                  <c:pt idx="94">
                    <c:v>24.57</c:v>
                  </c:pt>
                  <c:pt idx="95">
                    <c:v>61</c:v>
                  </c:pt>
                  <c:pt idx="96">
                    <c:v>68</c:v>
                  </c:pt>
                  <c:pt idx="97">
                    <c:v>32.99</c:v>
                  </c:pt>
                  <c:pt idx="98">
                    <c:v>35.729999999999997</c:v>
                  </c:pt>
                  <c:pt idx="99">
                    <c:v>63</c:v>
                  </c:pt>
                  <c:pt idx="100">
                    <c:v>108</c:v>
                  </c:pt>
                  <c:pt idx="101">
                    <c:v>30.69</c:v>
                  </c:pt>
                  <c:pt idx="102">
                    <c:v>43.62</c:v>
                  </c:pt>
                  <c:pt idx="103">
                    <c:v>47</c:v>
                  </c:pt>
                  <c:pt idx="104">
                    <c:v>113</c:v>
                  </c:pt>
                  <c:pt idx="105">
                    <c:v>32.869999999999997</c:v>
                  </c:pt>
                  <c:pt idx="106">
                    <c:v>29.01</c:v>
                  </c:pt>
                  <c:pt idx="107">
                    <c:v>61</c:v>
                  </c:pt>
                  <c:pt idx="108">
                    <c:v>174</c:v>
                  </c:pt>
                  <c:pt idx="109">
                    <c:v>25.81</c:v>
                  </c:pt>
                  <c:pt idx="110">
                    <c:v>25.32</c:v>
                  </c:pt>
                  <c:pt idx="111">
                    <c:v>100</c:v>
                  </c:pt>
                  <c:pt idx="112">
                    <c:v>31.49</c:v>
                  </c:pt>
                  <c:pt idx="113">
                    <c:v>15.82</c:v>
                  </c:pt>
                  <c:pt idx="114">
                    <c:v>19.600000000000001</c:v>
                  </c:pt>
                  <c:pt idx="115">
                    <c:v>51</c:v>
                  </c:pt>
                  <c:pt idx="116">
                    <c:v>115</c:v>
                  </c:pt>
                  <c:pt idx="117">
                    <c:v>28.35</c:v>
                  </c:pt>
                  <c:pt idx="118">
                    <c:v>24.44</c:v>
                  </c:pt>
                  <c:pt idx="119">
                    <c:v>53</c:v>
                  </c:pt>
                  <c:pt idx="120">
                    <c:v>205</c:v>
                  </c:pt>
                  <c:pt idx="121">
                    <c:v>20.62</c:v>
                  </c:pt>
                  <c:pt idx="122">
                    <c:v>22.41</c:v>
                  </c:pt>
                </c:numCache>
              </c:numRef>
            </c:plus>
            <c:minus>
              <c:numRef>
                <c:f>Chloride!$AC$6:$AC$128</c:f>
                <c:numCache>
                  <c:formatCode>General</c:formatCode>
                  <c:ptCount val="123"/>
                  <c:pt idx="0">
                    <c:v>13.44</c:v>
                  </c:pt>
                  <c:pt idx="1">
                    <c:v>31.78</c:v>
                  </c:pt>
                  <c:pt idx="2">
                    <c:v>51.57</c:v>
                  </c:pt>
                  <c:pt idx="3">
                    <c:v>82</c:v>
                  </c:pt>
                  <c:pt idx="4">
                    <c:v>62.81</c:v>
                  </c:pt>
                  <c:pt idx="5">
                    <c:v>29.66</c:v>
                  </c:pt>
                  <c:pt idx="6">
                    <c:v>15.37</c:v>
                  </c:pt>
                  <c:pt idx="7">
                    <c:v>13.2</c:v>
                  </c:pt>
                  <c:pt idx="8">
                    <c:v>31.63</c:v>
                  </c:pt>
                  <c:pt idx="9">
                    <c:v>84</c:v>
                  </c:pt>
                  <c:pt idx="10">
                    <c:v>117</c:v>
                  </c:pt>
                  <c:pt idx="11">
                    <c:v>40.1</c:v>
                  </c:pt>
                  <c:pt idx="12">
                    <c:v>14.63</c:v>
                  </c:pt>
                  <c:pt idx="13">
                    <c:v>17.98</c:v>
                  </c:pt>
                  <c:pt idx="14">
                    <c:v>56</c:v>
                  </c:pt>
                  <c:pt idx="15">
                    <c:v>97</c:v>
                  </c:pt>
                  <c:pt idx="16">
                    <c:v>26.22</c:v>
                  </c:pt>
                  <c:pt idx="17">
                    <c:v>28.79</c:v>
                  </c:pt>
                  <c:pt idx="18">
                    <c:v>21.93</c:v>
                  </c:pt>
                  <c:pt idx="19">
                    <c:v>33.270000000000003</c:v>
                  </c:pt>
                  <c:pt idx="20">
                    <c:v>41.66</c:v>
                  </c:pt>
                  <c:pt idx="21">
                    <c:v>122</c:v>
                  </c:pt>
                  <c:pt idx="22">
                    <c:v>111</c:v>
                  </c:pt>
                  <c:pt idx="23">
                    <c:v>45.67</c:v>
                  </c:pt>
                  <c:pt idx="24">
                    <c:v>27.74</c:v>
                  </c:pt>
                  <c:pt idx="25">
                    <c:v>17.940000000000001</c:v>
                  </c:pt>
                  <c:pt idx="26">
                    <c:v>20.73</c:v>
                  </c:pt>
                  <c:pt idx="27">
                    <c:v>31.16</c:v>
                  </c:pt>
                  <c:pt idx="28">
                    <c:v>52</c:v>
                  </c:pt>
                  <c:pt idx="29">
                    <c:v>108</c:v>
                  </c:pt>
                  <c:pt idx="30">
                    <c:v>14.64</c:v>
                  </c:pt>
                  <c:pt idx="31">
                    <c:v>19.07</c:v>
                  </c:pt>
                  <c:pt idx="32">
                    <c:v>40.17</c:v>
                  </c:pt>
                  <c:pt idx="33">
                    <c:v>23.48</c:v>
                  </c:pt>
                  <c:pt idx="34">
                    <c:v>31.73</c:v>
                  </c:pt>
                  <c:pt idx="35">
                    <c:v>35.68</c:v>
                  </c:pt>
                  <c:pt idx="36">
                    <c:v>46.01</c:v>
                  </c:pt>
                  <c:pt idx="37">
                    <c:v>51</c:v>
                  </c:pt>
                  <c:pt idx="38">
                    <c:v>73</c:v>
                  </c:pt>
                  <c:pt idx="39">
                    <c:v>87</c:v>
                  </c:pt>
                  <c:pt idx="40">
                    <c:v>58</c:v>
                  </c:pt>
                  <c:pt idx="41">
                    <c:v>41.63</c:v>
                  </c:pt>
                  <c:pt idx="42">
                    <c:v>55.01</c:v>
                  </c:pt>
                  <c:pt idx="43">
                    <c:v>43.99</c:v>
                  </c:pt>
                  <c:pt idx="44">
                    <c:v>30.94</c:v>
                  </c:pt>
                  <c:pt idx="45">
                    <c:v>31.68</c:v>
                  </c:pt>
                  <c:pt idx="46">
                    <c:v>34.729999999999997</c:v>
                  </c:pt>
                  <c:pt idx="47">
                    <c:v>35.07</c:v>
                  </c:pt>
                  <c:pt idx="48">
                    <c:v>47</c:v>
                  </c:pt>
                  <c:pt idx="49">
                    <c:v>71</c:v>
                  </c:pt>
                  <c:pt idx="50">
                    <c:v>62</c:v>
                  </c:pt>
                  <c:pt idx="51">
                    <c:v>39.85</c:v>
                  </c:pt>
                  <c:pt idx="52">
                    <c:v>17.760000000000002</c:v>
                  </c:pt>
                  <c:pt idx="53">
                    <c:v>14.27</c:v>
                  </c:pt>
                  <c:pt idx="54">
                    <c:v>16.13</c:v>
                  </c:pt>
                  <c:pt idx="55">
                    <c:v>24.89</c:v>
                  </c:pt>
                  <c:pt idx="56">
                    <c:v>35.049999999999997</c:v>
                  </c:pt>
                  <c:pt idx="57">
                    <c:v>37.44</c:v>
                  </c:pt>
                  <c:pt idx="58">
                    <c:v>62</c:v>
                  </c:pt>
                  <c:pt idx="59">
                    <c:v>41.75</c:v>
                  </c:pt>
                  <c:pt idx="60">
                    <c:v>18.809999999999999</c:v>
                  </c:pt>
                  <c:pt idx="61">
                    <c:v>20.92</c:v>
                  </c:pt>
                  <c:pt idx="62">
                    <c:v>55</c:v>
                  </c:pt>
                  <c:pt idx="63">
                    <c:v>104</c:v>
                  </c:pt>
                  <c:pt idx="64">
                    <c:v>33.729999999999997</c:v>
                  </c:pt>
                  <c:pt idx="65">
                    <c:v>21.69</c:v>
                  </c:pt>
                  <c:pt idx="66">
                    <c:v>15.25</c:v>
                  </c:pt>
                  <c:pt idx="67">
                    <c:v>15.37</c:v>
                  </c:pt>
                  <c:pt idx="68">
                    <c:v>21.23</c:v>
                  </c:pt>
                  <c:pt idx="69">
                    <c:v>21.56</c:v>
                  </c:pt>
                  <c:pt idx="70">
                    <c:v>34.67</c:v>
                  </c:pt>
                  <c:pt idx="71">
                    <c:v>75</c:v>
                  </c:pt>
                  <c:pt idx="72">
                    <c:v>79</c:v>
                  </c:pt>
                  <c:pt idx="73">
                    <c:v>55</c:v>
                  </c:pt>
                  <c:pt idx="74">
                    <c:v>25.55</c:v>
                  </c:pt>
                  <c:pt idx="75">
                    <c:v>14.05</c:v>
                  </c:pt>
                  <c:pt idx="76">
                    <c:v>14.22</c:v>
                  </c:pt>
                  <c:pt idx="77">
                    <c:v>23.37</c:v>
                  </c:pt>
                  <c:pt idx="78">
                    <c:v>35.51</c:v>
                  </c:pt>
                  <c:pt idx="79">
                    <c:v>52</c:v>
                  </c:pt>
                  <c:pt idx="80">
                    <c:v>54</c:v>
                  </c:pt>
                  <c:pt idx="81">
                    <c:v>15.78</c:v>
                  </c:pt>
                  <c:pt idx="82">
                    <c:v>26.5</c:v>
                  </c:pt>
                  <c:pt idx="83">
                    <c:v>34.880000000000003</c:v>
                  </c:pt>
                  <c:pt idx="84">
                    <c:v>35.93</c:v>
                  </c:pt>
                  <c:pt idx="85">
                    <c:v>76</c:v>
                  </c:pt>
                  <c:pt idx="86">
                    <c:v>44</c:v>
                  </c:pt>
                  <c:pt idx="87">
                    <c:v>27.4</c:v>
                  </c:pt>
                  <c:pt idx="88">
                    <c:v>14.03</c:v>
                  </c:pt>
                  <c:pt idx="89">
                    <c:v>25.17</c:v>
                  </c:pt>
                  <c:pt idx="90">
                    <c:v>40.67</c:v>
                  </c:pt>
                  <c:pt idx="91">
                    <c:v>89</c:v>
                  </c:pt>
                  <c:pt idx="92">
                    <c:v>82</c:v>
                  </c:pt>
                  <c:pt idx="93">
                    <c:v>20.34</c:v>
                  </c:pt>
                  <c:pt idx="94">
                    <c:v>24.57</c:v>
                  </c:pt>
                  <c:pt idx="95">
                    <c:v>61</c:v>
                  </c:pt>
                  <c:pt idx="96">
                    <c:v>68</c:v>
                  </c:pt>
                  <c:pt idx="97">
                    <c:v>32.99</c:v>
                  </c:pt>
                  <c:pt idx="98">
                    <c:v>35.729999999999997</c:v>
                  </c:pt>
                  <c:pt idx="99">
                    <c:v>63</c:v>
                  </c:pt>
                  <c:pt idx="100">
                    <c:v>108</c:v>
                  </c:pt>
                  <c:pt idx="101">
                    <c:v>30.69</c:v>
                  </c:pt>
                  <c:pt idx="102">
                    <c:v>43.62</c:v>
                  </c:pt>
                  <c:pt idx="103">
                    <c:v>47</c:v>
                  </c:pt>
                  <c:pt idx="104">
                    <c:v>113</c:v>
                  </c:pt>
                  <c:pt idx="105">
                    <c:v>32.869999999999997</c:v>
                  </c:pt>
                  <c:pt idx="106">
                    <c:v>29.01</c:v>
                  </c:pt>
                  <c:pt idx="107">
                    <c:v>61</c:v>
                  </c:pt>
                  <c:pt idx="108">
                    <c:v>174</c:v>
                  </c:pt>
                  <c:pt idx="109">
                    <c:v>25.81</c:v>
                  </c:pt>
                  <c:pt idx="110">
                    <c:v>25.32</c:v>
                  </c:pt>
                  <c:pt idx="111">
                    <c:v>100</c:v>
                  </c:pt>
                  <c:pt idx="112">
                    <c:v>31.49</c:v>
                  </c:pt>
                  <c:pt idx="113">
                    <c:v>15.82</c:v>
                  </c:pt>
                  <c:pt idx="114">
                    <c:v>19.600000000000001</c:v>
                  </c:pt>
                  <c:pt idx="115">
                    <c:v>51</c:v>
                  </c:pt>
                  <c:pt idx="116">
                    <c:v>115</c:v>
                  </c:pt>
                  <c:pt idx="117">
                    <c:v>28.35</c:v>
                  </c:pt>
                  <c:pt idx="118">
                    <c:v>24.44</c:v>
                  </c:pt>
                  <c:pt idx="119">
                    <c:v>53</c:v>
                  </c:pt>
                  <c:pt idx="120">
                    <c:v>205</c:v>
                  </c:pt>
                  <c:pt idx="121">
                    <c:v>20.62</c:v>
                  </c:pt>
                  <c:pt idx="122">
                    <c:v>22.41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Chloride!$Y$6:$Y$128</c:f>
              <c:numCache>
                <c:formatCode>General</c:formatCode>
                <c:ptCount val="123"/>
                <c:pt idx="0">
                  <c:v>127.78</c:v>
                </c:pt>
                <c:pt idx="1">
                  <c:v>208.63</c:v>
                </c:pt>
                <c:pt idx="2">
                  <c:v>480.05</c:v>
                </c:pt>
                <c:pt idx="3">
                  <c:v>897</c:v>
                </c:pt>
                <c:pt idx="4">
                  <c:v>701.38</c:v>
                </c:pt>
                <c:pt idx="5">
                  <c:v>288.61</c:v>
                </c:pt>
                <c:pt idx="6">
                  <c:v>157.79</c:v>
                </c:pt>
                <c:pt idx="7">
                  <c:v>130.27000000000001</c:v>
                </c:pt>
                <c:pt idx="8">
                  <c:v>212.52</c:v>
                </c:pt>
                <c:pt idx="9">
                  <c:v>911</c:v>
                </c:pt>
                <c:pt idx="10">
                  <c:v>886</c:v>
                </c:pt>
                <c:pt idx="11">
                  <c:v>420.89</c:v>
                </c:pt>
                <c:pt idx="12">
                  <c:v>157.72</c:v>
                </c:pt>
                <c:pt idx="13">
                  <c:v>187.98</c:v>
                </c:pt>
                <c:pt idx="14">
                  <c:v>655</c:v>
                </c:pt>
                <c:pt idx="15">
                  <c:v>978</c:v>
                </c:pt>
                <c:pt idx="16">
                  <c:v>270.61</c:v>
                </c:pt>
                <c:pt idx="17">
                  <c:v>292.33999999999997</c:v>
                </c:pt>
                <c:pt idx="18">
                  <c:v>237.58</c:v>
                </c:pt>
                <c:pt idx="19">
                  <c:v>276.37</c:v>
                </c:pt>
                <c:pt idx="20">
                  <c:v>403.66</c:v>
                </c:pt>
                <c:pt idx="21">
                  <c:v>884</c:v>
                </c:pt>
                <c:pt idx="22">
                  <c:v>788</c:v>
                </c:pt>
                <c:pt idx="23">
                  <c:v>489.69</c:v>
                </c:pt>
                <c:pt idx="24">
                  <c:v>295.76</c:v>
                </c:pt>
                <c:pt idx="25">
                  <c:v>214.25</c:v>
                </c:pt>
                <c:pt idx="26">
                  <c:v>210.1</c:v>
                </c:pt>
                <c:pt idx="27">
                  <c:v>254.19</c:v>
                </c:pt>
                <c:pt idx="28">
                  <c:v>543</c:v>
                </c:pt>
                <c:pt idx="29">
                  <c:v>1165</c:v>
                </c:pt>
                <c:pt idx="30">
                  <c:v>131.63999999999999</c:v>
                </c:pt>
                <c:pt idx="31">
                  <c:v>228.29</c:v>
                </c:pt>
                <c:pt idx="32">
                  <c:v>384.16</c:v>
                </c:pt>
                <c:pt idx="33">
                  <c:v>261.87</c:v>
                </c:pt>
                <c:pt idx="34">
                  <c:v>263.88</c:v>
                </c:pt>
                <c:pt idx="35">
                  <c:v>272.51</c:v>
                </c:pt>
                <c:pt idx="36">
                  <c:v>460.08</c:v>
                </c:pt>
                <c:pt idx="37">
                  <c:v>579</c:v>
                </c:pt>
                <c:pt idx="38">
                  <c:v>998</c:v>
                </c:pt>
                <c:pt idx="39">
                  <c:v>947</c:v>
                </c:pt>
                <c:pt idx="40">
                  <c:v>697</c:v>
                </c:pt>
                <c:pt idx="41">
                  <c:v>464.98</c:v>
                </c:pt>
                <c:pt idx="42">
                  <c:v>502.61</c:v>
                </c:pt>
                <c:pt idx="43">
                  <c:v>413.4</c:v>
                </c:pt>
                <c:pt idx="44">
                  <c:v>328.66</c:v>
                </c:pt>
                <c:pt idx="45">
                  <c:v>315</c:v>
                </c:pt>
                <c:pt idx="46">
                  <c:v>264.37</c:v>
                </c:pt>
                <c:pt idx="47">
                  <c:v>260.36</c:v>
                </c:pt>
                <c:pt idx="48">
                  <c:v>543</c:v>
                </c:pt>
                <c:pt idx="49">
                  <c:v>1017</c:v>
                </c:pt>
                <c:pt idx="50">
                  <c:v>877</c:v>
                </c:pt>
                <c:pt idx="51">
                  <c:v>524.64</c:v>
                </c:pt>
                <c:pt idx="52">
                  <c:v>212.53</c:v>
                </c:pt>
                <c:pt idx="53">
                  <c:v>190.31</c:v>
                </c:pt>
                <c:pt idx="54">
                  <c:v>217.68</c:v>
                </c:pt>
                <c:pt idx="55">
                  <c:v>293.54000000000002</c:v>
                </c:pt>
                <c:pt idx="56">
                  <c:v>259.64999999999998</c:v>
                </c:pt>
                <c:pt idx="57">
                  <c:v>405.2</c:v>
                </c:pt>
                <c:pt idx="58">
                  <c:v>945</c:v>
                </c:pt>
                <c:pt idx="59">
                  <c:v>480.98</c:v>
                </c:pt>
                <c:pt idx="60">
                  <c:v>254.05</c:v>
                </c:pt>
                <c:pt idx="61">
                  <c:v>232.67</c:v>
                </c:pt>
                <c:pt idx="62">
                  <c:v>677</c:v>
                </c:pt>
                <c:pt idx="63">
                  <c:v>1199</c:v>
                </c:pt>
                <c:pt idx="64">
                  <c:v>431.69</c:v>
                </c:pt>
                <c:pt idx="65">
                  <c:v>239.01</c:v>
                </c:pt>
                <c:pt idx="66">
                  <c:v>150.30000000000001</c:v>
                </c:pt>
                <c:pt idx="67">
                  <c:v>210.63</c:v>
                </c:pt>
                <c:pt idx="68">
                  <c:v>278.52</c:v>
                </c:pt>
                <c:pt idx="69">
                  <c:v>245.1</c:v>
                </c:pt>
                <c:pt idx="70">
                  <c:v>230.42</c:v>
                </c:pt>
                <c:pt idx="71">
                  <c:v>987</c:v>
                </c:pt>
                <c:pt idx="72">
                  <c:v>1139</c:v>
                </c:pt>
                <c:pt idx="73">
                  <c:v>857</c:v>
                </c:pt>
                <c:pt idx="74">
                  <c:v>325.02</c:v>
                </c:pt>
                <c:pt idx="75">
                  <c:v>177.36</c:v>
                </c:pt>
                <c:pt idx="76">
                  <c:v>157.6</c:v>
                </c:pt>
                <c:pt idx="77">
                  <c:v>192.64</c:v>
                </c:pt>
                <c:pt idx="78">
                  <c:v>311.98</c:v>
                </c:pt>
                <c:pt idx="79">
                  <c:v>649</c:v>
                </c:pt>
                <c:pt idx="80">
                  <c:v>810</c:v>
                </c:pt>
                <c:pt idx="81">
                  <c:v>113.93</c:v>
                </c:pt>
                <c:pt idx="82">
                  <c:v>315.16000000000003</c:v>
                </c:pt>
                <c:pt idx="83">
                  <c:v>303.26</c:v>
                </c:pt>
                <c:pt idx="84">
                  <c:v>301.62</c:v>
                </c:pt>
                <c:pt idx="85">
                  <c:v>1132</c:v>
                </c:pt>
                <c:pt idx="86">
                  <c:v>678</c:v>
                </c:pt>
                <c:pt idx="87">
                  <c:v>345.18</c:v>
                </c:pt>
                <c:pt idx="88">
                  <c:v>163.66999999999999</c:v>
                </c:pt>
                <c:pt idx="89">
                  <c:v>306.01</c:v>
                </c:pt>
                <c:pt idx="90">
                  <c:v>365.81</c:v>
                </c:pt>
                <c:pt idx="91">
                  <c:v>1372</c:v>
                </c:pt>
                <c:pt idx="92">
                  <c:v>1150</c:v>
                </c:pt>
                <c:pt idx="93">
                  <c:v>249.41</c:v>
                </c:pt>
                <c:pt idx="94">
                  <c:v>333.1</c:v>
                </c:pt>
                <c:pt idx="95">
                  <c:v>915</c:v>
                </c:pt>
                <c:pt idx="96">
                  <c:v>970</c:v>
                </c:pt>
                <c:pt idx="97">
                  <c:v>433.21</c:v>
                </c:pt>
                <c:pt idx="98">
                  <c:v>411.6</c:v>
                </c:pt>
                <c:pt idx="99">
                  <c:v>839</c:v>
                </c:pt>
                <c:pt idx="100">
                  <c:v>1429</c:v>
                </c:pt>
                <c:pt idx="101">
                  <c:v>392</c:v>
                </c:pt>
                <c:pt idx="102">
                  <c:v>477.31</c:v>
                </c:pt>
                <c:pt idx="103">
                  <c:v>598</c:v>
                </c:pt>
                <c:pt idx="104">
                  <c:v>1557</c:v>
                </c:pt>
                <c:pt idx="105">
                  <c:v>439.88</c:v>
                </c:pt>
                <c:pt idx="106">
                  <c:v>382.22</c:v>
                </c:pt>
                <c:pt idx="107">
                  <c:v>932</c:v>
                </c:pt>
                <c:pt idx="108">
                  <c:v>1473</c:v>
                </c:pt>
                <c:pt idx="109">
                  <c:v>342.81</c:v>
                </c:pt>
                <c:pt idx="110">
                  <c:v>301.24</c:v>
                </c:pt>
                <c:pt idx="111">
                  <c:v>1389</c:v>
                </c:pt>
                <c:pt idx="112">
                  <c:v>406.07</c:v>
                </c:pt>
                <c:pt idx="113">
                  <c:v>190.2</c:v>
                </c:pt>
                <c:pt idx="114">
                  <c:v>239.57</c:v>
                </c:pt>
                <c:pt idx="115">
                  <c:v>695</c:v>
                </c:pt>
                <c:pt idx="116">
                  <c:v>1378</c:v>
                </c:pt>
                <c:pt idx="117">
                  <c:v>364.39</c:v>
                </c:pt>
                <c:pt idx="118">
                  <c:v>302.92</c:v>
                </c:pt>
                <c:pt idx="119">
                  <c:v>608</c:v>
                </c:pt>
                <c:pt idx="120">
                  <c:v>1558</c:v>
                </c:pt>
                <c:pt idx="121">
                  <c:v>268.36</c:v>
                </c:pt>
                <c:pt idx="122">
                  <c:v>298.79000000000002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F-42FA-A9BB-0549CF941CF3}"/>
            </c:ext>
          </c:extLst>
        </c:ser>
        <c:ser>
          <c:idx val="1"/>
          <c:order val="1"/>
          <c:tx>
            <c:strRef>
              <c:f>Chloride!$AE$2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Chloride!$AI$6:$AI$128</c:f>
                <c:numCache>
                  <c:formatCode>General</c:formatCode>
                  <c:ptCount val="123"/>
                  <c:pt idx="0">
                    <c:v>13.44</c:v>
                  </c:pt>
                  <c:pt idx="1">
                    <c:v>31.79</c:v>
                  </c:pt>
                  <c:pt idx="2">
                    <c:v>51.58</c:v>
                  </c:pt>
                  <c:pt idx="3">
                    <c:v>81.62</c:v>
                  </c:pt>
                  <c:pt idx="4">
                    <c:v>62.8</c:v>
                  </c:pt>
                  <c:pt idx="5">
                    <c:v>29.66</c:v>
                  </c:pt>
                  <c:pt idx="6">
                    <c:v>15.37</c:v>
                  </c:pt>
                  <c:pt idx="7">
                    <c:v>13.2</c:v>
                  </c:pt>
                  <c:pt idx="8">
                    <c:v>31.64</c:v>
                  </c:pt>
                  <c:pt idx="9">
                    <c:v>83.93</c:v>
                  </c:pt>
                  <c:pt idx="10">
                    <c:v>116.8</c:v>
                  </c:pt>
                  <c:pt idx="11">
                    <c:v>40.1</c:v>
                  </c:pt>
                  <c:pt idx="12">
                    <c:v>14.63</c:v>
                  </c:pt>
                  <c:pt idx="13">
                    <c:v>17.989999999999998</c:v>
                  </c:pt>
                  <c:pt idx="14">
                    <c:v>55.52</c:v>
                  </c:pt>
                  <c:pt idx="15">
                    <c:v>96.49</c:v>
                  </c:pt>
                  <c:pt idx="16">
                    <c:v>26.22</c:v>
                  </c:pt>
                  <c:pt idx="17">
                    <c:v>28.8</c:v>
                  </c:pt>
                  <c:pt idx="18">
                    <c:v>21.94</c:v>
                  </c:pt>
                  <c:pt idx="19">
                    <c:v>33.28</c:v>
                  </c:pt>
                  <c:pt idx="20">
                    <c:v>41.66</c:v>
                  </c:pt>
                  <c:pt idx="21">
                    <c:v>122.04</c:v>
                  </c:pt>
                  <c:pt idx="22">
                    <c:v>110.74</c:v>
                  </c:pt>
                  <c:pt idx="23">
                    <c:v>45.67</c:v>
                  </c:pt>
                  <c:pt idx="24">
                    <c:v>27.74</c:v>
                  </c:pt>
                  <c:pt idx="25">
                    <c:v>17.940000000000001</c:v>
                  </c:pt>
                  <c:pt idx="26">
                    <c:v>20.73</c:v>
                  </c:pt>
                  <c:pt idx="27">
                    <c:v>31.17</c:v>
                  </c:pt>
                  <c:pt idx="28">
                    <c:v>52.24</c:v>
                  </c:pt>
                  <c:pt idx="29">
                    <c:v>108</c:v>
                  </c:pt>
                  <c:pt idx="30">
                    <c:v>14.64</c:v>
                  </c:pt>
                  <c:pt idx="31">
                    <c:v>19.07</c:v>
                  </c:pt>
                  <c:pt idx="32">
                    <c:v>40.17</c:v>
                  </c:pt>
                  <c:pt idx="33">
                    <c:v>23.48</c:v>
                  </c:pt>
                  <c:pt idx="34">
                    <c:v>31.73</c:v>
                  </c:pt>
                  <c:pt idx="35">
                    <c:v>35.69</c:v>
                  </c:pt>
                  <c:pt idx="36">
                    <c:v>46.01</c:v>
                  </c:pt>
                  <c:pt idx="37">
                    <c:v>50.82</c:v>
                  </c:pt>
                  <c:pt idx="38">
                    <c:v>72.56</c:v>
                  </c:pt>
                  <c:pt idx="39">
                    <c:v>87.1</c:v>
                  </c:pt>
                  <c:pt idx="40">
                    <c:v>58.23</c:v>
                  </c:pt>
                  <c:pt idx="41">
                    <c:v>41.63</c:v>
                  </c:pt>
                  <c:pt idx="42">
                    <c:v>55.02</c:v>
                  </c:pt>
                  <c:pt idx="43">
                    <c:v>44</c:v>
                  </c:pt>
                  <c:pt idx="44">
                    <c:v>30.95</c:v>
                  </c:pt>
                  <c:pt idx="45">
                    <c:v>31.68</c:v>
                  </c:pt>
                  <c:pt idx="46">
                    <c:v>34.74</c:v>
                  </c:pt>
                  <c:pt idx="47">
                    <c:v>35.08</c:v>
                  </c:pt>
                  <c:pt idx="48">
                    <c:v>47.36</c:v>
                  </c:pt>
                  <c:pt idx="49">
                    <c:v>71</c:v>
                  </c:pt>
                  <c:pt idx="50">
                    <c:v>62</c:v>
                  </c:pt>
                  <c:pt idx="51">
                    <c:v>39.85</c:v>
                  </c:pt>
                  <c:pt idx="52">
                    <c:v>17.760000000000002</c:v>
                  </c:pt>
                  <c:pt idx="53">
                    <c:v>14.26</c:v>
                  </c:pt>
                  <c:pt idx="54">
                    <c:v>16.13</c:v>
                  </c:pt>
                  <c:pt idx="55">
                    <c:v>24.89</c:v>
                  </c:pt>
                  <c:pt idx="56">
                    <c:v>35.049999999999997</c:v>
                  </c:pt>
                  <c:pt idx="57">
                    <c:v>37.44</c:v>
                  </c:pt>
                  <c:pt idx="58">
                    <c:v>62.13</c:v>
                  </c:pt>
                  <c:pt idx="59">
                    <c:v>41.75</c:v>
                  </c:pt>
                  <c:pt idx="60">
                    <c:v>18.809999999999999</c:v>
                  </c:pt>
                  <c:pt idx="61">
                    <c:v>20.92</c:v>
                  </c:pt>
                  <c:pt idx="62">
                    <c:v>55.03</c:v>
                  </c:pt>
                  <c:pt idx="63">
                    <c:v>104</c:v>
                  </c:pt>
                  <c:pt idx="64">
                    <c:v>33.729999999999997</c:v>
                  </c:pt>
                  <c:pt idx="65">
                    <c:v>21.69</c:v>
                  </c:pt>
                  <c:pt idx="66">
                    <c:v>15.26</c:v>
                  </c:pt>
                  <c:pt idx="67">
                    <c:v>15.37</c:v>
                  </c:pt>
                  <c:pt idx="68">
                    <c:v>21.22</c:v>
                  </c:pt>
                  <c:pt idx="69">
                    <c:v>21.56</c:v>
                  </c:pt>
                  <c:pt idx="70">
                    <c:v>34.68</c:v>
                  </c:pt>
                  <c:pt idx="71">
                    <c:v>74.73</c:v>
                  </c:pt>
                  <c:pt idx="72">
                    <c:v>79</c:v>
                  </c:pt>
                  <c:pt idx="73">
                    <c:v>55.27</c:v>
                  </c:pt>
                  <c:pt idx="74">
                    <c:v>25.55</c:v>
                  </c:pt>
                  <c:pt idx="75">
                    <c:v>14.05</c:v>
                  </c:pt>
                  <c:pt idx="76">
                    <c:v>14.23</c:v>
                  </c:pt>
                  <c:pt idx="77">
                    <c:v>23.38</c:v>
                  </c:pt>
                  <c:pt idx="78">
                    <c:v>35.520000000000003</c:v>
                  </c:pt>
                  <c:pt idx="79">
                    <c:v>51.94</c:v>
                  </c:pt>
                  <c:pt idx="80">
                    <c:v>54.12</c:v>
                  </c:pt>
                  <c:pt idx="81">
                    <c:v>15.78</c:v>
                  </c:pt>
                  <c:pt idx="82">
                    <c:v>26.5</c:v>
                  </c:pt>
                  <c:pt idx="83">
                    <c:v>34.89</c:v>
                  </c:pt>
                  <c:pt idx="84">
                    <c:v>35.93</c:v>
                  </c:pt>
                  <c:pt idx="85">
                    <c:v>76</c:v>
                  </c:pt>
                  <c:pt idx="86">
                    <c:v>43.92</c:v>
                  </c:pt>
                  <c:pt idx="87">
                    <c:v>27.4</c:v>
                  </c:pt>
                  <c:pt idx="88">
                    <c:v>14.03</c:v>
                  </c:pt>
                  <c:pt idx="89">
                    <c:v>25.17</c:v>
                  </c:pt>
                  <c:pt idx="90">
                    <c:v>40.68</c:v>
                  </c:pt>
                  <c:pt idx="91">
                    <c:v>89</c:v>
                  </c:pt>
                  <c:pt idx="92">
                    <c:v>82</c:v>
                  </c:pt>
                  <c:pt idx="93">
                    <c:v>20.34</c:v>
                  </c:pt>
                  <c:pt idx="94">
                    <c:v>24.56</c:v>
                  </c:pt>
                  <c:pt idx="95">
                    <c:v>61.24</c:v>
                  </c:pt>
                  <c:pt idx="96">
                    <c:v>67.930000000000007</c:v>
                  </c:pt>
                  <c:pt idx="97">
                    <c:v>32.99</c:v>
                  </c:pt>
                  <c:pt idx="98">
                    <c:v>35.729999999999997</c:v>
                  </c:pt>
                  <c:pt idx="99">
                    <c:v>63.03</c:v>
                  </c:pt>
                  <c:pt idx="100">
                    <c:v>108</c:v>
                  </c:pt>
                  <c:pt idx="101">
                    <c:v>30.69</c:v>
                  </c:pt>
                  <c:pt idx="102">
                    <c:v>43.62</c:v>
                  </c:pt>
                  <c:pt idx="103">
                    <c:v>47.05</c:v>
                  </c:pt>
                  <c:pt idx="104">
                    <c:v>113</c:v>
                  </c:pt>
                  <c:pt idx="105">
                    <c:v>32.869999999999997</c:v>
                  </c:pt>
                  <c:pt idx="106">
                    <c:v>29.01</c:v>
                  </c:pt>
                  <c:pt idx="107">
                    <c:v>61.28</c:v>
                  </c:pt>
                  <c:pt idx="108">
                    <c:v>174</c:v>
                  </c:pt>
                  <c:pt idx="109">
                    <c:v>25.8</c:v>
                  </c:pt>
                  <c:pt idx="110">
                    <c:v>25.32</c:v>
                  </c:pt>
                  <c:pt idx="111">
                    <c:v>100</c:v>
                  </c:pt>
                  <c:pt idx="112">
                    <c:v>31.49</c:v>
                  </c:pt>
                  <c:pt idx="113">
                    <c:v>15.82</c:v>
                  </c:pt>
                  <c:pt idx="114">
                    <c:v>19.600000000000001</c:v>
                  </c:pt>
                  <c:pt idx="115">
                    <c:v>51.27</c:v>
                  </c:pt>
                  <c:pt idx="116">
                    <c:v>115</c:v>
                  </c:pt>
                  <c:pt idx="117">
                    <c:v>28.35</c:v>
                  </c:pt>
                  <c:pt idx="118">
                    <c:v>24.44</c:v>
                  </c:pt>
                  <c:pt idx="119">
                    <c:v>52.79</c:v>
                  </c:pt>
                  <c:pt idx="120">
                    <c:v>205</c:v>
                  </c:pt>
                  <c:pt idx="121">
                    <c:v>20.62</c:v>
                  </c:pt>
                  <c:pt idx="122">
                    <c:v>22.41</c:v>
                  </c:pt>
                </c:numCache>
              </c:numRef>
            </c:plus>
            <c:minus>
              <c:numRef>
                <c:f>Chloride!$AI$6:$AI$128</c:f>
                <c:numCache>
                  <c:formatCode>General</c:formatCode>
                  <c:ptCount val="123"/>
                  <c:pt idx="0">
                    <c:v>13.44</c:v>
                  </c:pt>
                  <c:pt idx="1">
                    <c:v>31.79</c:v>
                  </c:pt>
                  <c:pt idx="2">
                    <c:v>51.58</c:v>
                  </c:pt>
                  <c:pt idx="3">
                    <c:v>81.62</c:v>
                  </c:pt>
                  <c:pt idx="4">
                    <c:v>62.8</c:v>
                  </c:pt>
                  <c:pt idx="5">
                    <c:v>29.66</c:v>
                  </c:pt>
                  <c:pt idx="6">
                    <c:v>15.37</c:v>
                  </c:pt>
                  <c:pt idx="7">
                    <c:v>13.2</c:v>
                  </c:pt>
                  <c:pt idx="8">
                    <c:v>31.64</c:v>
                  </c:pt>
                  <c:pt idx="9">
                    <c:v>83.93</c:v>
                  </c:pt>
                  <c:pt idx="10">
                    <c:v>116.8</c:v>
                  </c:pt>
                  <c:pt idx="11">
                    <c:v>40.1</c:v>
                  </c:pt>
                  <c:pt idx="12">
                    <c:v>14.63</c:v>
                  </c:pt>
                  <c:pt idx="13">
                    <c:v>17.989999999999998</c:v>
                  </c:pt>
                  <c:pt idx="14">
                    <c:v>55.52</c:v>
                  </c:pt>
                  <c:pt idx="15">
                    <c:v>96.49</c:v>
                  </c:pt>
                  <c:pt idx="16">
                    <c:v>26.22</c:v>
                  </c:pt>
                  <c:pt idx="17">
                    <c:v>28.8</c:v>
                  </c:pt>
                  <c:pt idx="18">
                    <c:v>21.94</c:v>
                  </c:pt>
                  <c:pt idx="19">
                    <c:v>33.28</c:v>
                  </c:pt>
                  <c:pt idx="20">
                    <c:v>41.66</c:v>
                  </c:pt>
                  <c:pt idx="21">
                    <c:v>122.04</c:v>
                  </c:pt>
                  <c:pt idx="22">
                    <c:v>110.74</c:v>
                  </c:pt>
                  <c:pt idx="23">
                    <c:v>45.67</c:v>
                  </c:pt>
                  <c:pt idx="24">
                    <c:v>27.74</c:v>
                  </c:pt>
                  <c:pt idx="25">
                    <c:v>17.940000000000001</c:v>
                  </c:pt>
                  <c:pt idx="26">
                    <c:v>20.73</c:v>
                  </c:pt>
                  <c:pt idx="27">
                    <c:v>31.17</c:v>
                  </c:pt>
                  <c:pt idx="28">
                    <c:v>52.24</c:v>
                  </c:pt>
                  <c:pt idx="29">
                    <c:v>108</c:v>
                  </c:pt>
                  <c:pt idx="30">
                    <c:v>14.64</c:v>
                  </c:pt>
                  <c:pt idx="31">
                    <c:v>19.07</c:v>
                  </c:pt>
                  <c:pt idx="32">
                    <c:v>40.17</c:v>
                  </c:pt>
                  <c:pt idx="33">
                    <c:v>23.48</c:v>
                  </c:pt>
                  <c:pt idx="34">
                    <c:v>31.73</c:v>
                  </c:pt>
                  <c:pt idx="35">
                    <c:v>35.69</c:v>
                  </c:pt>
                  <c:pt idx="36">
                    <c:v>46.01</c:v>
                  </c:pt>
                  <c:pt idx="37">
                    <c:v>50.82</c:v>
                  </c:pt>
                  <c:pt idx="38">
                    <c:v>72.56</c:v>
                  </c:pt>
                  <c:pt idx="39">
                    <c:v>87.1</c:v>
                  </c:pt>
                  <c:pt idx="40">
                    <c:v>58.23</c:v>
                  </c:pt>
                  <c:pt idx="41">
                    <c:v>41.63</c:v>
                  </c:pt>
                  <c:pt idx="42">
                    <c:v>55.02</c:v>
                  </c:pt>
                  <c:pt idx="43">
                    <c:v>44</c:v>
                  </c:pt>
                  <c:pt idx="44">
                    <c:v>30.95</c:v>
                  </c:pt>
                  <c:pt idx="45">
                    <c:v>31.68</c:v>
                  </c:pt>
                  <c:pt idx="46">
                    <c:v>34.74</c:v>
                  </c:pt>
                  <c:pt idx="47">
                    <c:v>35.08</c:v>
                  </c:pt>
                  <c:pt idx="48">
                    <c:v>47.36</c:v>
                  </c:pt>
                  <c:pt idx="49">
                    <c:v>71</c:v>
                  </c:pt>
                  <c:pt idx="50">
                    <c:v>62</c:v>
                  </c:pt>
                  <c:pt idx="51">
                    <c:v>39.85</c:v>
                  </c:pt>
                  <c:pt idx="52">
                    <c:v>17.760000000000002</c:v>
                  </c:pt>
                  <c:pt idx="53">
                    <c:v>14.26</c:v>
                  </c:pt>
                  <c:pt idx="54">
                    <c:v>16.13</c:v>
                  </c:pt>
                  <c:pt idx="55">
                    <c:v>24.89</c:v>
                  </c:pt>
                  <c:pt idx="56">
                    <c:v>35.049999999999997</c:v>
                  </c:pt>
                  <c:pt idx="57">
                    <c:v>37.44</c:v>
                  </c:pt>
                  <c:pt idx="58">
                    <c:v>62.13</c:v>
                  </c:pt>
                  <c:pt idx="59">
                    <c:v>41.75</c:v>
                  </c:pt>
                  <c:pt idx="60">
                    <c:v>18.809999999999999</c:v>
                  </c:pt>
                  <c:pt idx="61">
                    <c:v>20.92</c:v>
                  </c:pt>
                  <c:pt idx="62">
                    <c:v>55.03</c:v>
                  </c:pt>
                  <c:pt idx="63">
                    <c:v>104</c:v>
                  </c:pt>
                  <c:pt idx="64">
                    <c:v>33.729999999999997</c:v>
                  </c:pt>
                  <c:pt idx="65">
                    <c:v>21.69</c:v>
                  </c:pt>
                  <c:pt idx="66">
                    <c:v>15.26</c:v>
                  </c:pt>
                  <c:pt idx="67">
                    <c:v>15.37</c:v>
                  </c:pt>
                  <c:pt idx="68">
                    <c:v>21.22</c:v>
                  </c:pt>
                  <c:pt idx="69">
                    <c:v>21.56</c:v>
                  </c:pt>
                  <c:pt idx="70">
                    <c:v>34.68</c:v>
                  </c:pt>
                  <c:pt idx="71">
                    <c:v>74.73</c:v>
                  </c:pt>
                  <c:pt idx="72">
                    <c:v>79</c:v>
                  </c:pt>
                  <c:pt idx="73">
                    <c:v>55.27</c:v>
                  </c:pt>
                  <c:pt idx="74">
                    <c:v>25.55</c:v>
                  </c:pt>
                  <c:pt idx="75">
                    <c:v>14.05</c:v>
                  </c:pt>
                  <c:pt idx="76">
                    <c:v>14.23</c:v>
                  </c:pt>
                  <c:pt idx="77">
                    <c:v>23.38</c:v>
                  </c:pt>
                  <c:pt idx="78">
                    <c:v>35.520000000000003</c:v>
                  </c:pt>
                  <c:pt idx="79">
                    <c:v>51.94</c:v>
                  </c:pt>
                  <c:pt idx="80">
                    <c:v>54.12</c:v>
                  </c:pt>
                  <c:pt idx="81">
                    <c:v>15.78</c:v>
                  </c:pt>
                  <c:pt idx="82">
                    <c:v>26.5</c:v>
                  </c:pt>
                  <c:pt idx="83">
                    <c:v>34.89</c:v>
                  </c:pt>
                  <c:pt idx="84">
                    <c:v>35.93</c:v>
                  </c:pt>
                  <c:pt idx="85">
                    <c:v>76</c:v>
                  </c:pt>
                  <c:pt idx="86">
                    <c:v>43.92</c:v>
                  </c:pt>
                  <c:pt idx="87">
                    <c:v>27.4</c:v>
                  </c:pt>
                  <c:pt idx="88">
                    <c:v>14.03</c:v>
                  </c:pt>
                  <c:pt idx="89">
                    <c:v>25.17</c:v>
                  </c:pt>
                  <c:pt idx="90">
                    <c:v>40.68</c:v>
                  </c:pt>
                  <c:pt idx="91">
                    <c:v>89</c:v>
                  </c:pt>
                  <c:pt idx="92">
                    <c:v>82</c:v>
                  </c:pt>
                  <c:pt idx="93">
                    <c:v>20.34</c:v>
                  </c:pt>
                  <c:pt idx="94">
                    <c:v>24.56</c:v>
                  </c:pt>
                  <c:pt idx="95">
                    <c:v>61.24</c:v>
                  </c:pt>
                  <c:pt idx="96">
                    <c:v>67.930000000000007</c:v>
                  </c:pt>
                  <c:pt idx="97">
                    <c:v>32.99</c:v>
                  </c:pt>
                  <c:pt idx="98">
                    <c:v>35.729999999999997</c:v>
                  </c:pt>
                  <c:pt idx="99">
                    <c:v>63.03</c:v>
                  </c:pt>
                  <c:pt idx="100">
                    <c:v>108</c:v>
                  </c:pt>
                  <c:pt idx="101">
                    <c:v>30.69</c:v>
                  </c:pt>
                  <c:pt idx="102">
                    <c:v>43.62</c:v>
                  </c:pt>
                  <c:pt idx="103">
                    <c:v>47.05</c:v>
                  </c:pt>
                  <c:pt idx="104">
                    <c:v>113</c:v>
                  </c:pt>
                  <c:pt idx="105">
                    <c:v>32.869999999999997</c:v>
                  </c:pt>
                  <c:pt idx="106">
                    <c:v>29.01</c:v>
                  </c:pt>
                  <c:pt idx="107">
                    <c:v>61.28</c:v>
                  </c:pt>
                  <c:pt idx="108">
                    <c:v>174</c:v>
                  </c:pt>
                  <c:pt idx="109">
                    <c:v>25.8</c:v>
                  </c:pt>
                  <c:pt idx="110">
                    <c:v>25.32</c:v>
                  </c:pt>
                  <c:pt idx="111">
                    <c:v>100</c:v>
                  </c:pt>
                  <c:pt idx="112">
                    <c:v>31.49</c:v>
                  </c:pt>
                  <c:pt idx="113">
                    <c:v>15.82</c:v>
                  </c:pt>
                  <c:pt idx="114">
                    <c:v>19.600000000000001</c:v>
                  </c:pt>
                  <c:pt idx="115">
                    <c:v>51.27</c:v>
                  </c:pt>
                  <c:pt idx="116">
                    <c:v>115</c:v>
                  </c:pt>
                  <c:pt idx="117">
                    <c:v>28.35</c:v>
                  </c:pt>
                  <c:pt idx="118">
                    <c:v>24.44</c:v>
                  </c:pt>
                  <c:pt idx="119">
                    <c:v>52.79</c:v>
                  </c:pt>
                  <c:pt idx="120">
                    <c:v>205</c:v>
                  </c:pt>
                  <c:pt idx="121">
                    <c:v>20.62</c:v>
                  </c:pt>
                  <c:pt idx="122">
                    <c:v>22.41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Chloride!$AH$6:$AH$128</c:f>
              <c:numCache>
                <c:formatCode>General</c:formatCode>
                <c:ptCount val="123"/>
                <c:pt idx="0">
                  <c:v>127.78</c:v>
                </c:pt>
                <c:pt idx="1">
                  <c:v>208.63</c:v>
                </c:pt>
                <c:pt idx="2">
                  <c:v>480.07</c:v>
                </c:pt>
                <c:pt idx="3">
                  <c:v>897.13</c:v>
                </c:pt>
                <c:pt idx="4">
                  <c:v>701.39</c:v>
                </c:pt>
                <c:pt idx="5">
                  <c:v>288.62</c:v>
                </c:pt>
                <c:pt idx="6">
                  <c:v>157.79</c:v>
                </c:pt>
                <c:pt idx="7">
                  <c:v>130.27000000000001</c:v>
                </c:pt>
                <c:pt idx="8">
                  <c:v>212.53</c:v>
                </c:pt>
                <c:pt idx="9">
                  <c:v>910.72</c:v>
                </c:pt>
                <c:pt idx="10">
                  <c:v>886.45</c:v>
                </c:pt>
                <c:pt idx="11">
                  <c:v>420.9</c:v>
                </c:pt>
                <c:pt idx="12">
                  <c:v>157.72999999999999</c:v>
                </c:pt>
                <c:pt idx="13">
                  <c:v>187.98</c:v>
                </c:pt>
                <c:pt idx="14">
                  <c:v>655.35</c:v>
                </c:pt>
                <c:pt idx="15">
                  <c:v>977.93</c:v>
                </c:pt>
                <c:pt idx="16">
                  <c:v>270.62</c:v>
                </c:pt>
                <c:pt idx="17">
                  <c:v>292.35000000000002</c:v>
                </c:pt>
                <c:pt idx="18">
                  <c:v>237.59</c:v>
                </c:pt>
                <c:pt idx="19">
                  <c:v>276.38</c:v>
                </c:pt>
                <c:pt idx="20">
                  <c:v>403.68</c:v>
                </c:pt>
                <c:pt idx="21">
                  <c:v>884.11</c:v>
                </c:pt>
                <c:pt idx="22">
                  <c:v>787.98</c:v>
                </c:pt>
                <c:pt idx="23">
                  <c:v>489.7</c:v>
                </c:pt>
                <c:pt idx="24">
                  <c:v>295.77</c:v>
                </c:pt>
                <c:pt idx="25">
                  <c:v>214.26</c:v>
                </c:pt>
                <c:pt idx="26">
                  <c:v>210.1</c:v>
                </c:pt>
                <c:pt idx="27">
                  <c:v>254.2</c:v>
                </c:pt>
                <c:pt idx="28">
                  <c:v>543.02</c:v>
                </c:pt>
                <c:pt idx="29">
                  <c:v>1165</c:v>
                </c:pt>
                <c:pt idx="30">
                  <c:v>131.65</c:v>
                </c:pt>
                <c:pt idx="31">
                  <c:v>228.3</c:v>
                </c:pt>
                <c:pt idx="32">
                  <c:v>384.18</c:v>
                </c:pt>
                <c:pt idx="33">
                  <c:v>261.88</c:v>
                </c:pt>
                <c:pt idx="34">
                  <c:v>263.89</c:v>
                </c:pt>
                <c:pt idx="35">
                  <c:v>272.51</c:v>
                </c:pt>
                <c:pt idx="36">
                  <c:v>460.1</c:v>
                </c:pt>
                <c:pt idx="37">
                  <c:v>579.41999999999996</c:v>
                </c:pt>
                <c:pt idx="38">
                  <c:v>997.9</c:v>
                </c:pt>
                <c:pt idx="39">
                  <c:v>947.01</c:v>
                </c:pt>
                <c:pt idx="40">
                  <c:v>697.09</c:v>
                </c:pt>
                <c:pt idx="41">
                  <c:v>465</c:v>
                </c:pt>
                <c:pt idx="42">
                  <c:v>502.63</c:v>
                </c:pt>
                <c:pt idx="43">
                  <c:v>413.42</c:v>
                </c:pt>
                <c:pt idx="44">
                  <c:v>328.67</c:v>
                </c:pt>
                <c:pt idx="45">
                  <c:v>315.01</c:v>
                </c:pt>
                <c:pt idx="46">
                  <c:v>264.38</c:v>
                </c:pt>
                <c:pt idx="47">
                  <c:v>260.37</c:v>
                </c:pt>
                <c:pt idx="48">
                  <c:v>543.49</c:v>
                </c:pt>
                <c:pt idx="49">
                  <c:v>1017</c:v>
                </c:pt>
                <c:pt idx="50">
                  <c:v>876.76</c:v>
                </c:pt>
                <c:pt idx="51">
                  <c:v>524.65</c:v>
                </c:pt>
                <c:pt idx="52">
                  <c:v>212.54</c:v>
                </c:pt>
                <c:pt idx="53">
                  <c:v>190.32</c:v>
                </c:pt>
                <c:pt idx="54">
                  <c:v>217.69</c:v>
                </c:pt>
                <c:pt idx="55">
                  <c:v>293.55</c:v>
                </c:pt>
                <c:pt idx="56">
                  <c:v>259.66000000000003</c:v>
                </c:pt>
                <c:pt idx="57">
                  <c:v>405.22</c:v>
                </c:pt>
                <c:pt idx="58">
                  <c:v>944.76</c:v>
                </c:pt>
                <c:pt idx="59">
                  <c:v>481</c:v>
                </c:pt>
                <c:pt idx="60">
                  <c:v>254.06</c:v>
                </c:pt>
                <c:pt idx="61">
                  <c:v>232.68</c:v>
                </c:pt>
                <c:pt idx="62">
                  <c:v>677.31</c:v>
                </c:pt>
                <c:pt idx="63">
                  <c:v>1199</c:v>
                </c:pt>
                <c:pt idx="64">
                  <c:v>431.71</c:v>
                </c:pt>
                <c:pt idx="65">
                  <c:v>239.02</c:v>
                </c:pt>
                <c:pt idx="66">
                  <c:v>150.30000000000001</c:v>
                </c:pt>
                <c:pt idx="67">
                  <c:v>210.64</c:v>
                </c:pt>
                <c:pt idx="68">
                  <c:v>278.52999999999997</c:v>
                </c:pt>
                <c:pt idx="69">
                  <c:v>245.11</c:v>
                </c:pt>
                <c:pt idx="70">
                  <c:v>230.43</c:v>
                </c:pt>
                <c:pt idx="71">
                  <c:v>987.1</c:v>
                </c:pt>
                <c:pt idx="72">
                  <c:v>1139</c:v>
                </c:pt>
                <c:pt idx="73">
                  <c:v>856.61</c:v>
                </c:pt>
                <c:pt idx="74">
                  <c:v>325.04000000000002</c:v>
                </c:pt>
                <c:pt idx="75">
                  <c:v>177.37</c:v>
                </c:pt>
                <c:pt idx="76">
                  <c:v>157.6</c:v>
                </c:pt>
                <c:pt idx="77">
                  <c:v>192.64</c:v>
                </c:pt>
                <c:pt idx="78">
                  <c:v>311.99</c:v>
                </c:pt>
                <c:pt idx="79">
                  <c:v>648.64</c:v>
                </c:pt>
                <c:pt idx="80">
                  <c:v>809.73</c:v>
                </c:pt>
                <c:pt idx="81">
                  <c:v>113.93</c:v>
                </c:pt>
                <c:pt idx="82">
                  <c:v>315.17</c:v>
                </c:pt>
                <c:pt idx="83">
                  <c:v>303.27</c:v>
                </c:pt>
                <c:pt idx="84">
                  <c:v>301.63</c:v>
                </c:pt>
                <c:pt idx="85">
                  <c:v>1132</c:v>
                </c:pt>
                <c:pt idx="86">
                  <c:v>677.59</c:v>
                </c:pt>
                <c:pt idx="87">
                  <c:v>345.2</c:v>
                </c:pt>
                <c:pt idx="88">
                  <c:v>163.66999999999999</c:v>
                </c:pt>
                <c:pt idx="89">
                  <c:v>306.02999999999997</c:v>
                </c:pt>
                <c:pt idx="90">
                  <c:v>365.82</c:v>
                </c:pt>
                <c:pt idx="91">
                  <c:v>1372</c:v>
                </c:pt>
                <c:pt idx="92">
                  <c:v>1150</c:v>
                </c:pt>
                <c:pt idx="93">
                  <c:v>249.42</c:v>
                </c:pt>
                <c:pt idx="94">
                  <c:v>333.12</c:v>
                </c:pt>
                <c:pt idx="95">
                  <c:v>915.38</c:v>
                </c:pt>
                <c:pt idx="96">
                  <c:v>970.39</c:v>
                </c:pt>
                <c:pt idx="97">
                  <c:v>433.23</c:v>
                </c:pt>
                <c:pt idx="98">
                  <c:v>411.62</c:v>
                </c:pt>
                <c:pt idx="99">
                  <c:v>838.76</c:v>
                </c:pt>
                <c:pt idx="100">
                  <c:v>1429</c:v>
                </c:pt>
                <c:pt idx="101">
                  <c:v>392.02</c:v>
                </c:pt>
                <c:pt idx="102">
                  <c:v>477.34</c:v>
                </c:pt>
                <c:pt idx="103">
                  <c:v>598.09</c:v>
                </c:pt>
                <c:pt idx="104">
                  <c:v>1557</c:v>
                </c:pt>
                <c:pt idx="105">
                  <c:v>439.9</c:v>
                </c:pt>
                <c:pt idx="106">
                  <c:v>382.24</c:v>
                </c:pt>
                <c:pt idx="107">
                  <c:v>932.03</c:v>
                </c:pt>
                <c:pt idx="108">
                  <c:v>1473</c:v>
                </c:pt>
                <c:pt idx="109">
                  <c:v>342.83</c:v>
                </c:pt>
                <c:pt idx="110">
                  <c:v>301.25</c:v>
                </c:pt>
                <c:pt idx="111">
                  <c:v>1389</c:v>
                </c:pt>
                <c:pt idx="112">
                  <c:v>406.1</c:v>
                </c:pt>
                <c:pt idx="113">
                  <c:v>190.21</c:v>
                </c:pt>
                <c:pt idx="114">
                  <c:v>239.58</c:v>
                </c:pt>
                <c:pt idx="115">
                  <c:v>695.39</c:v>
                </c:pt>
                <c:pt idx="116">
                  <c:v>1378</c:v>
                </c:pt>
                <c:pt idx="117">
                  <c:v>364.42</c:v>
                </c:pt>
                <c:pt idx="118">
                  <c:v>302.93</c:v>
                </c:pt>
                <c:pt idx="119">
                  <c:v>608.11</c:v>
                </c:pt>
                <c:pt idx="120">
                  <c:v>1558</c:v>
                </c:pt>
                <c:pt idx="121">
                  <c:v>268.37</c:v>
                </c:pt>
                <c:pt idx="122">
                  <c:v>298.8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F-42FA-A9BB-0549CF94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Magnesium!$AC$6:$AC$128</c:f>
                <c:numCache>
                  <c:formatCode>General</c:formatCode>
                  <c:ptCount val="123"/>
                  <c:pt idx="0">
                    <c:v>16</c:v>
                  </c:pt>
                  <c:pt idx="1">
                    <c:v>17</c:v>
                  </c:pt>
                  <c:pt idx="2">
                    <c:v>23</c:v>
                  </c:pt>
                  <c:pt idx="3">
                    <c:v>44</c:v>
                  </c:pt>
                  <c:pt idx="4">
                    <c:v>48</c:v>
                  </c:pt>
                  <c:pt idx="5">
                    <c:v>28</c:v>
                  </c:pt>
                  <c:pt idx="6">
                    <c:v>19</c:v>
                  </c:pt>
                  <c:pt idx="7">
                    <c:v>15</c:v>
                  </c:pt>
                  <c:pt idx="8">
                    <c:v>17</c:v>
                  </c:pt>
                  <c:pt idx="9">
                    <c:v>54</c:v>
                  </c:pt>
                  <c:pt idx="10">
                    <c:v>88</c:v>
                  </c:pt>
                  <c:pt idx="11">
                    <c:v>33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28</c:v>
                  </c:pt>
                  <c:pt idx="15">
                    <c:v>65</c:v>
                  </c:pt>
                  <c:pt idx="16">
                    <c:v>25</c:v>
                  </c:pt>
                  <c:pt idx="17">
                    <c:v>23</c:v>
                  </c:pt>
                  <c:pt idx="18">
                    <c:v>18</c:v>
                  </c:pt>
                  <c:pt idx="19">
                    <c:v>17</c:v>
                  </c:pt>
                  <c:pt idx="20">
                    <c:v>20</c:v>
                  </c:pt>
                  <c:pt idx="21">
                    <c:v>93</c:v>
                  </c:pt>
                  <c:pt idx="22">
                    <c:v>96</c:v>
                  </c:pt>
                  <c:pt idx="23">
                    <c:v>38</c:v>
                  </c:pt>
                  <c:pt idx="24">
                    <c:v>24</c:v>
                  </c:pt>
                  <c:pt idx="25">
                    <c:v>17</c:v>
                  </c:pt>
                  <c:pt idx="26">
                    <c:v>15</c:v>
                  </c:pt>
                  <c:pt idx="27">
                    <c:v>16</c:v>
                  </c:pt>
                  <c:pt idx="28">
                    <c:v>21</c:v>
                  </c:pt>
                  <c:pt idx="29">
                    <c:v>65</c:v>
                  </c:pt>
                  <c:pt idx="30">
                    <c:v>20</c:v>
                  </c:pt>
                  <c:pt idx="31">
                    <c:v>19</c:v>
                  </c:pt>
                  <c:pt idx="32">
                    <c:v>26</c:v>
                  </c:pt>
                  <c:pt idx="33">
                    <c:v>17</c:v>
                  </c:pt>
                  <c:pt idx="34">
                    <c:v>15</c:v>
                  </c:pt>
                  <c:pt idx="35">
                    <c:v>15</c:v>
                  </c:pt>
                  <c:pt idx="36">
                    <c:v>19</c:v>
                  </c:pt>
                  <c:pt idx="37">
                    <c:v>22</c:v>
                  </c:pt>
                  <c:pt idx="38">
                    <c:v>40</c:v>
                  </c:pt>
                  <c:pt idx="39">
                    <c:v>60</c:v>
                  </c:pt>
                  <c:pt idx="40">
                    <c:v>49</c:v>
                  </c:pt>
                  <c:pt idx="41">
                    <c:v>32</c:v>
                  </c:pt>
                  <c:pt idx="42">
                    <c:v>36</c:v>
                  </c:pt>
                  <c:pt idx="43">
                    <c:v>26</c:v>
                  </c:pt>
                  <c:pt idx="44">
                    <c:v>19</c:v>
                  </c:pt>
                  <c:pt idx="45">
                    <c:v>17</c:v>
                  </c:pt>
                  <c:pt idx="46">
                    <c:v>15</c:v>
                  </c:pt>
                  <c:pt idx="47">
                    <c:v>15</c:v>
                  </c:pt>
                  <c:pt idx="48">
                    <c:v>20</c:v>
                  </c:pt>
                  <c:pt idx="49">
                    <c:v>39</c:v>
                  </c:pt>
                  <c:pt idx="50">
                    <c:v>41</c:v>
                  </c:pt>
                  <c:pt idx="51">
                    <c:v>30</c:v>
                  </c:pt>
                  <c:pt idx="52">
                    <c:v>20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15</c:v>
                  </c:pt>
                  <c:pt idx="57">
                    <c:v>18</c:v>
                  </c:pt>
                  <c:pt idx="58">
                    <c:v>36</c:v>
                  </c:pt>
                  <c:pt idx="59">
                    <c:v>30</c:v>
                  </c:pt>
                  <c:pt idx="60">
                    <c:v>16</c:v>
                  </c:pt>
                  <c:pt idx="61">
                    <c:v>14</c:v>
                  </c:pt>
                  <c:pt idx="62">
                    <c:v>20</c:v>
                  </c:pt>
                  <c:pt idx="63">
                    <c:v>62</c:v>
                  </c:pt>
                  <c:pt idx="64">
                    <c:v>24</c:v>
                  </c:pt>
                  <c:pt idx="65">
                    <c:v>22</c:v>
                  </c:pt>
                  <c:pt idx="66">
                    <c:v>19</c:v>
                  </c:pt>
                  <c:pt idx="67">
                    <c:v>17</c:v>
                  </c:pt>
                  <c:pt idx="68">
                    <c:v>16</c:v>
                  </c:pt>
                  <c:pt idx="69">
                    <c:v>14</c:v>
                  </c:pt>
                  <c:pt idx="70">
                    <c:v>15</c:v>
                  </c:pt>
                  <c:pt idx="71">
                    <c:v>26</c:v>
                  </c:pt>
                  <c:pt idx="72">
                    <c:v>48</c:v>
                  </c:pt>
                  <c:pt idx="73">
                    <c:v>37</c:v>
                  </c:pt>
                  <c:pt idx="74">
                    <c:v>22</c:v>
                  </c:pt>
                  <c:pt idx="75">
                    <c:v>17</c:v>
                  </c:pt>
                  <c:pt idx="76">
                    <c:v>12</c:v>
                  </c:pt>
                  <c:pt idx="77">
                    <c:v>13</c:v>
                  </c:pt>
                  <c:pt idx="78">
                    <c:v>15</c:v>
                  </c:pt>
                  <c:pt idx="79">
                    <c:v>20</c:v>
                  </c:pt>
                  <c:pt idx="80">
                    <c:v>23</c:v>
                  </c:pt>
                  <c:pt idx="81">
                    <c:v>19</c:v>
                  </c:pt>
                  <c:pt idx="82">
                    <c:v>16</c:v>
                  </c:pt>
                  <c:pt idx="83">
                    <c:v>15</c:v>
                  </c:pt>
                  <c:pt idx="84">
                    <c:v>17</c:v>
                  </c:pt>
                  <c:pt idx="85">
                    <c:v>45</c:v>
                  </c:pt>
                  <c:pt idx="86">
                    <c:v>26</c:v>
                  </c:pt>
                  <c:pt idx="87">
                    <c:v>23</c:v>
                  </c:pt>
                  <c:pt idx="88">
                    <c:v>12</c:v>
                  </c:pt>
                  <c:pt idx="89">
                    <c:v>16</c:v>
                  </c:pt>
                  <c:pt idx="90">
                    <c:v>16</c:v>
                  </c:pt>
                  <c:pt idx="91">
                    <c:v>45</c:v>
                  </c:pt>
                  <c:pt idx="92">
                    <c:v>52</c:v>
                  </c:pt>
                  <c:pt idx="93">
                    <c:v>21</c:v>
                  </c:pt>
                  <c:pt idx="94">
                    <c:v>17</c:v>
                  </c:pt>
                  <c:pt idx="95">
                    <c:v>23</c:v>
                  </c:pt>
                  <c:pt idx="96">
                    <c:v>48</c:v>
                  </c:pt>
                  <c:pt idx="97">
                    <c:v>24</c:v>
                  </c:pt>
                  <c:pt idx="98">
                    <c:v>19</c:v>
                  </c:pt>
                  <c:pt idx="99">
                    <c:v>22</c:v>
                  </c:pt>
                  <c:pt idx="100">
                    <c:v>62</c:v>
                  </c:pt>
                  <c:pt idx="101">
                    <c:v>21</c:v>
                  </c:pt>
                  <c:pt idx="102">
                    <c:v>24</c:v>
                  </c:pt>
                  <c:pt idx="103">
                    <c:v>20</c:v>
                  </c:pt>
                  <c:pt idx="104">
                    <c:v>62</c:v>
                  </c:pt>
                  <c:pt idx="105">
                    <c:v>25</c:v>
                  </c:pt>
                  <c:pt idx="106">
                    <c:v>19</c:v>
                  </c:pt>
                  <c:pt idx="107">
                    <c:v>25</c:v>
                  </c:pt>
                  <c:pt idx="108">
                    <c:v>98</c:v>
                  </c:pt>
                  <c:pt idx="109">
                    <c:v>22</c:v>
                  </c:pt>
                  <c:pt idx="110">
                    <c:v>16</c:v>
                  </c:pt>
                  <c:pt idx="111">
                    <c:v>37</c:v>
                  </c:pt>
                  <c:pt idx="112">
                    <c:v>25</c:v>
                  </c:pt>
                  <c:pt idx="113">
                    <c:v>17</c:v>
                  </c:pt>
                  <c:pt idx="114">
                    <c:v>14</c:v>
                  </c:pt>
                  <c:pt idx="115">
                    <c:v>23</c:v>
                  </c:pt>
                  <c:pt idx="116">
                    <c:v>72</c:v>
                  </c:pt>
                  <c:pt idx="117">
                    <c:v>24</c:v>
                  </c:pt>
                  <c:pt idx="118">
                    <c:v>17</c:v>
                  </c:pt>
                  <c:pt idx="119">
                    <c:v>21</c:v>
                  </c:pt>
                  <c:pt idx="120">
                    <c:v>117</c:v>
                  </c:pt>
                  <c:pt idx="121">
                    <c:v>21</c:v>
                  </c:pt>
                  <c:pt idx="122">
                    <c:v>17</c:v>
                  </c:pt>
                </c:numCache>
              </c:numRef>
            </c:plus>
            <c:minus>
              <c:numRef>
                <c:f>Magnesium!$AC$6:$AC$128</c:f>
                <c:numCache>
                  <c:formatCode>General</c:formatCode>
                  <c:ptCount val="123"/>
                  <c:pt idx="0">
                    <c:v>16</c:v>
                  </c:pt>
                  <c:pt idx="1">
                    <c:v>17</c:v>
                  </c:pt>
                  <c:pt idx="2">
                    <c:v>23</c:v>
                  </c:pt>
                  <c:pt idx="3">
                    <c:v>44</c:v>
                  </c:pt>
                  <c:pt idx="4">
                    <c:v>48</c:v>
                  </c:pt>
                  <c:pt idx="5">
                    <c:v>28</c:v>
                  </c:pt>
                  <c:pt idx="6">
                    <c:v>19</c:v>
                  </c:pt>
                  <c:pt idx="7">
                    <c:v>15</c:v>
                  </c:pt>
                  <c:pt idx="8">
                    <c:v>17</c:v>
                  </c:pt>
                  <c:pt idx="9">
                    <c:v>54</c:v>
                  </c:pt>
                  <c:pt idx="10">
                    <c:v>88</c:v>
                  </c:pt>
                  <c:pt idx="11">
                    <c:v>33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28</c:v>
                  </c:pt>
                  <c:pt idx="15">
                    <c:v>65</c:v>
                  </c:pt>
                  <c:pt idx="16">
                    <c:v>25</c:v>
                  </c:pt>
                  <c:pt idx="17">
                    <c:v>23</c:v>
                  </c:pt>
                  <c:pt idx="18">
                    <c:v>18</c:v>
                  </c:pt>
                  <c:pt idx="19">
                    <c:v>17</c:v>
                  </c:pt>
                  <c:pt idx="20">
                    <c:v>20</c:v>
                  </c:pt>
                  <c:pt idx="21">
                    <c:v>93</c:v>
                  </c:pt>
                  <c:pt idx="22">
                    <c:v>96</c:v>
                  </c:pt>
                  <c:pt idx="23">
                    <c:v>38</c:v>
                  </c:pt>
                  <c:pt idx="24">
                    <c:v>24</c:v>
                  </c:pt>
                  <c:pt idx="25">
                    <c:v>17</c:v>
                  </c:pt>
                  <c:pt idx="26">
                    <c:v>15</c:v>
                  </c:pt>
                  <c:pt idx="27">
                    <c:v>16</c:v>
                  </c:pt>
                  <c:pt idx="28">
                    <c:v>21</c:v>
                  </c:pt>
                  <c:pt idx="29">
                    <c:v>65</c:v>
                  </c:pt>
                  <c:pt idx="30">
                    <c:v>20</c:v>
                  </c:pt>
                  <c:pt idx="31">
                    <c:v>19</c:v>
                  </c:pt>
                  <c:pt idx="32">
                    <c:v>26</c:v>
                  </c:pt>
                  <c:pt idx="33">
                    <c:v>17</c:v>
                  </c:pt>
                  <c:pt idx="34">
                    <c:v>15</c:v>
                  </c:pt>
                  <c:pt idx="35">
                    <c:v>15</c:v>
                  </c:pt>
                  <c:pt idx="36">
                    <c:v>19</c:v>
                  </c:pt>
                  <c:pt idx="37">
                    <c:v>22</c:v>
                  </c:pt>
                  <c:pt idx="38">
                    <c:v>40</c:v>
                  </c:pt>
                  <c:pt idx="39">
                    <c:v>60</c:v>
                  </c:pt>
                  <c:pt idx="40">
                    <c:v>49</c:v>
                  </c:pt>
                  <c:pt idx="41">
                    <c:v>32</c:v>
                  </c:pt>
                  <c:pt idx="42">
                    <c:v>36</c:v>
                  </c:pt>
                  <c:pt idx="43">
                    <c:v>26</c:v>
                  </c:pt>
                  <c:pt idx="44">
                    <c:v>19</c:v>
                  </c:pt>
                  <c:pt idx="45">
                    <c:v>17</c:v>
                  </c:pt>
                  <c:pt idx="46">
                    <c:v>15</c:v>
                  </c:pt>
                  <c:pt idx="47">
                    <c:v>15</c:v>
                  </c:pt>
                  <c:pt idx="48">
                    <c:v>20</c:v>
                  </c:pt>
                  <c:pt idx="49">
                    <c:v>39</c:v>
                  </c:pt>
                  <c:pt idx="50">
                    <c:v>41</c:v>
                  </c:pt>
                  <c:pt idx="51">
                    <c:v>30</c:v>
                  </c:pt>
                  <c:pt idx="52">
                    <c:v>20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15</c:v>
                  </c:pt>
                  <c:pt idx="57">
                    <c:v>18</c:v>
                  </c:pt>
                  <c:pt idx="58">
                    <c:v>36</c:v>
                  </c:pt>
                  <c:pt idx="59">
                    <c:v>30</c:v>
                  </c:pt>
                  <c:pt idx="60">
                    <c:v>16</c:v>
                  </c:pt>
                  <c:pt idx="61">
                    <c:v>14</c:v>
                  </c:pt>
                  <c:pt idx="62">
                    <c:v>20</c:v>
                  </c:pt>
                  <c:pt idx="63">
                    <c:v>62</c:v>
                  </c:pt>
                  <c:pt idx="64">
                    <c:v>24</c:v>
                  </c:pt>
                  <c:pt idx="65">
                    <c:v>22</c:v>
                  </c:pt>
                  <c:pt idx="66">
                    <c:v>19</c:v>
                  </c:pt>
                  <c:pt idx="67">
                    <c:v>17</c:v>
                  </c:pt>
                  <c:pt idx="68">
                    <c:v>16</c:v>
                  </c:pt>
                  <c:pt idx="69">
                    <c:v>14</c:v>
                  </c:pt>
                  <c:pt idx="70">
                    <c:v>15</c:v>
                  </c:pt>
                  <c:pt idx="71">
                    <c:v>26</c:v>
                  </c:pt>
                  <c:pt idx="72">
                    <c:v>48</c:v>
                  </c:pt>
                  <c:pt idx="73">
                    <c:v>37</c:v>
                  </c:pt>
                  <c:pt idx="74">
                    <c:v>22</c:v>
                  </c:pt>
                  <c:pt idx="75">
                    <c:v>17</c:v>
                  </c:pt>
                  <c:pt idx="76">
                    <c:v>12</c:v>
                  </c:pt>
                  <c:pt idx="77">
                    <c:v>13</c:v>
                  </c:pt>
                  <c:pt idx="78">
                    <c:v>15</c:v>
                  </c:pt>
                  <c:pt idx="79">
                    <c:v>20</c:v>
                  </c:pt>
                  <c:pt idx="80">
                    <c:v>23</c:v>
                  </c:pt>
                  <c:pt idx="81">
                    <c:v>19</c:v>
                  </c:pt>
                  <c:pt idx="82">
                    <c:v>16</c:v>
                  </c:pt>
                  <c:pt idx="83">
                    <c:v>15</c:v>
                  </c:pt>
                  <c:pt idx="84">
                    <c:v>17</c:v>
                  </c:pt>
                  <c:pt idx="85">
                    <c:v>45</c:v>
                  </c:pt>
                  <c:pt idx="86">
                    <c:v>26</c:v>
                  </c:pt>
                  <c:pt idx="87">
                    <c:v>23</c:v>
                  </c:pt>
                  <c:pt idx="88">
                    <c:v>12</c:v>
                  </c:pt>
                  <c:pt idx="89">
                    <c:v>16</c:v>
                  </c:pt>
                  <c:pt idx="90">
                    <c:v>16</c:v>
                  </c:pt>
                  <c:pt idx="91">
                    <c:v>45</c:v>
                  </c:pt>
                  <c:pt idx="92">
                    <c:v>52</c:v>
                  </c:pt>
                  <c:pt idx="93">
                    <c:v>21</c:v>
                  </c:pt>
                  <c:pt idx="94">
                    <c:v>17</c:v>
                  </c:pt>
                  <c:pt idx="95">
                    <c:v>23</c:v>
                  </c:pt>
                  <c:pt idx="96">
                    <c:v>48</c:v>
                  </c:pt>
                  <c:pt idx="97">
                    <c:v>24</c:v>
                  </c:pt>
                  <c:pt idx="98">
                    <c:v>19</c:v>
                  </c:pt>
                  <c:pt idx="99">
                    <c:v>22</c:v>
                  </c:pt>
                  <c:pt idx="100">
                    <c:v>62</c:v>
                  </c:pt>
                  <c:pt idx="101">
                    <c:v>21</c:v>
                  </c:pt>
                  <c:pt idx="102">
                    <c:v>24</c:v>
                  </c:pt>
                  <c:pt idx="103">
                    <c:v>20</c:v>
                  </c:pt>
                  <c:pt idx="104">
                    <c:v>62</c:v>
                  </c:pt>
                  <c:pt idx="105">
                    <c:v>25</c:v>
                  </c:pt>
                  <c:pt idx="106">
                    <c:v>19</c:v>
                  </c:pt>
                  <c:pt idx="107">
                    <c:v>25</c:v>
                  </c:pt>
                  <c:pt idx="108">
                    <c:v>98</c:v>
                  </c:pt>
                  <c:pt idx="109">
                    <c:v>22</c:v>
                  </c:pt>
                  <c:pt idx="110">
                    <c:v>16</c:v>
                  </c:pt>
                  <c:pt idx="111">
                    <c:v>37</c:v>
                  </c:pt>
                  <c:pt idx="112">
                    <c:v>25</c:v>
                  </c:pt>
                  <c:pt idx="113">
                    <c:v>17</c:v>
                  </c:pt>
                  <c:pt idx="114">
                    <c:v>14</c:v>
                  </c:pt>
                  <c:pt idx="115">
                    <c:v>23</c:v>
                  </c:pt>
                  <c:pt idx="116">
                    <c:v>72</c:v>
                  </c:pt>
                  <c:pt idx="117">
                    <c:v>24</c:v>
                  </c:pt>
                  <c:pt idx="118">
                    <c:v>17</c:v>
                  </c:pt>
                  <c:pt idx="119">
                    <c:v>21</c:v>
                  </c:pt>
                  <c:pt idx="120">
                    <c:v>117</c:v>
                  </c:pt>
                  <c:pt idx="121">
                    <c:v>21</c:v>
                  </c:pt>
                  <c:pt idx="122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Magnesium!$Y$6:$Y$128</c:f>
              <c:numCache>
                <c:formatCode>General</c:formatCode>
                <c:ptCount val="123"/>
                <c:pt idx="0">
                  <c:v>959</c:v>
                </c:pt>
                <c:pt idx="1">
                  <c:v>870</c:v>
                </c:pt>
                <c:pt idx="2">
                  <c:v>1500</c:v>
                </c:pt>
                <c:pt idx="3">
                  <c:v>3286</c:v>
                </c:pt>
                <c:pt idx="4">
                  <c:v>3553</c:v>
                </c:pt>
                <c:pt idx="5">
                  <c:v>1769</c:v>
                </c:pt>
                <c:pt idx="6">
                  <c:v>1183</c:v>
                </c:pt>
                <c:pt idx="7">
                  <c:v>975</c:v>
                </c:pt>
                <c:pt idx="8">
                  <c:v>888</c:v>
                </c:pt>
                <c:pt idx="9">
                  <c:v>3927</c:v>
                </c:pt>
                <c:pt idx="10">
                  <c:v>5593</c:v>
                </c:pt>
                <c:pt idx="11">
                  <c:v>2398</c:v>
                </c:pt>
                <c:pt idx="12">
                  <c:v>1046</c:v>
                </c:pt>
                <c:pt idx="13">
                  <c:v>1055</c:v>
                </c:pt>
                <c:pt idx="14">
                  <c:v>2292</c:v>
                </c:pt>
                <c:pt idx="15">
                  <c:v>4724</c:v>
                </c:pt>
                <c:pt idx="16">
                  <c:v>1612</c:v>
                </c:pt>
                <c:pt idx="17">
                  <c:v>1621</c:v>
                </c:pt>
                <c:pt idx="18">
                  <c:v>1199</c:v>
                </c:pt>
                <c:pt idx="19">
                  <c:v>988</c:v>
                </c:pt>
                <c:pt idx="20">
                  <c:v>1290</c:v>
                </c:pt>
                <c:pt idx="21">
                  <c:v>5940</c:v>
                </c:pt>
                <c:pt idx="22">
                  <c:v>5894</c:v>
                </c:pt>
                <c:pt idx="23">
                  <c:v>2875</c:v>
                </c:pt>
                <c:pt idx="24">
                  <c:v>1782</c:v>
                </c:pt>
                <c:pt idx="25">
                  <c:v>1249</c:v>
                </c:pt>
                <c:pt idx="26">
                  <c:v>1020</c:v>
                </c:pt>
                <c:pt idx="27">
                  <c:v>949</c:v>
                </c:pt>
                <c:pt idx="28">
                  <c:v>1527</c:v>
                </c:pt>
                <c:pt idx="29">
                  <c:v>4758</c:v>
                </c:pt>
                <c:pt idx="30">
                  <c:v>1075</c:v>
                </c:pt>
                <c:pt idx="31">
                  <c:v>1434</c:v>
                </c:pt>
                <c:pt idx="32">
                  <c:v>1889</c:v>
                </c:pt>
                <c:pt idx="33">
                  <c:v>1195</c:v>
                </c:pt>
                <c:pt idx="34">
                  <c:v>954</c:v>
                </c:pt>
                <c:pt idx="35">
                  <c:v>940</c:v>
                </c:pt>
                <c:pt idx="36">
                  <c:v>1298</c:v>
                </c:pt>
                <c:pt idx="37">
                  <c:v>1741</c:v>
                </c:pt>
                <c:pt idx="38">
                  <c:v>3606</c:v>
                </c:pt>
                <c:pt idx="39">
                  <c:v>4812</c:v>
                </c:pt>
                <c:pt idx="40">
                  <c:v>3971</c:v>
                </c:pt>
                <c:pt idx="41">
                  <c:v>2630</c:v>
                </c:pt>
                <c:pt idx="42">
                  <c:v>2528</c:v>
                </c:pt>
                <c:pt idx="43">
                  <c:v>1840</c:v>
                </c:pt>
                <c:pt idx="44">
                  <c:v>1314</c:v>
                </c:pt>
                <c:pt idx="45">
                  <c:v>1132</c:v>
                </c:pt>
                <c:pt idx="46">
                  <c:v>924</c:v>
                </c:pt>
                <c:pt idx="47">
                  <c:v>934</c:v>
                </c:pt>
                <c:pt idx="48">
                  <c:v>1607</c:v>
                </c:pt>
                <c:pt idx="49">
                  <c:v>3657</c:v>
                </c:pt>
                <c:pt idx="50">
                  <c:v>3881</c:v>
                </c:pt>
                <c:pt idx="51">
                  <c:v>2728</c:v>
                </c:pt>
                <c:pt idx="52">
                  <c:v>1406</c:v>
                </c:pt>
                <c:pt idx="53">
                  <c:v>1225</c:v>
                </c:pt>
                <c:pt idx="54">
                  <c:v>1291</c:v>
                </c:pt>
                <c:pt idx="55">
                  <c:v>1300</c:v>
                </c:pt>
                <c:pt idx="56">
                  <c:v>912</c:v>
                </c:pt>
                <c:pt idx="57">
                  <c:v>1317</c:v>
                </c:pt>
                <c:pt idx="58">
                  <c:v>3700</c:v>
                </c:pt>
                <c:pt idx="59">
                  <c:v>2626</c:v>
                </c:pt>
                <c:pt idx="60">
                  <c:v>1374</c:v>
                </c:pt>
                <c:pt idx="61">
                  <c:v>1055</c:v>
                </c:pt>
                <c:pt idx="62">
                  <c:v>1818</c:v>
                </c:pt>
                <c:pt idx="63">
                  <c:v>5011</c:v>
                </c:pt>
                <c:pt idx="64">
                  <c:v>2007</c:v>
                </c:pt>
                <c:pt idx="65">
                  <c:v>1433</c:v>
                </c:pt>
                <c:pt idx="66">
                  <c:v>1134</c:v>
                </c:pt>
                <c:pt idx="67">
                  <c:v>1339</c:v>
                </c:pt>
                <c:pt idx="68">
                  <c:v>1285</c:v>
                </c:pt>
                <c:pt idx="69">
                  <c:v>1074</c:v>
                </c:pt>
                <c:pt idx="70">
                  <c:v>880</c:v>
                </c:pt>
                <c:pt idx="71">
                  <c:v>2603</c:v>
                </c:pt>
                <c:pt idx="72">
                  <c:v>4433</c:v>
                </c:pt>
                <c:pt idx="73">
                  <c:v>3797</c:v>
                </c:pt>
                <c:pt idx="74">
                  <c:v>1837</c:v>
                </c:pt>
                <c:pt idx="75">
                  <c:v>1224</c:v>
                </c:pt>
                <c:pt idx="76">
                  <c:v>973</c:v>
                </c:pt>
                <c:pt idx="77">
                  <c:v>892</c:v>
                </c:pt>
                <c:pt idx="78">
                  <c:v>1016</c:v>
                </c:pt>
                <c:pt idx="79">
                  <c:v>1691</c:v>
                </c:pt>
                <c:pt idx="80">
                  <c:v>2527</c:v>
                </c:pt>
                <c:pt idx="81">
                  <c:v>959</c:v>
                </c:pt>
                <c:pt idx="82">
                  <c:v>1195</c:v>
                </c:pt>
                <c:pt idx="83">
                  <c:v>998</c:v>
                </c:pt>
                <c:pt idx="84">
                  <c:v>1052</c:v>
                </c:pt>
                <c:pt idx="85">
                  <c:v>4150</c:v>
                </c:pt>
                <c:pt idx="86">
                  <c:v>2784</c:v>
                </c:pt>
                <c:pt idx="87">
                  <c:v>1744</c:v>
                </c:pt>
                <c:pt idx="88">
                  <c:v>1004</c:v>
                </c:pt>
                <c:pt idx="89">
                  <c:v>1182</c:v>
                </c:pt>
                <c:pt idx="90">
                  <c:v>1079</c:v>
                </c:pt>
                <c:pt idx="91">
                  <c:v>4073</c:v>
                </c:pt>
                <c:pt idx="92">
                  <c:v>4751</c:v>
                </c:pt>
                <c:pt idx="93">
                  <c:v>1484</c:v>
                </c:pt>
                <c:pt idx="94">
                  <c:v>1387</c:v>
                </c:pt>
                <c:pt idx="95">
                  <c:v>2491</c:v>
                </c:pt>
                <c:pt idx="96">
                  <c:v>4452</c:v>
                </c:pt>
                <c:pt idx="97">
                  <c:v>2193</c:v>
                </c:pt>
                <c:pt idx="98">
                  <c:v>1322</c:v>
                </c:pt>
                <c:pt idx="99">
                  <c:v>1989</c:v>
                </c:pt>
                <c:pt idx="100">
                  <c:v>5041</c:v>
                </c:pt>
                <c:pt idx="101">
                  <c:v>1850</c:v>
                </c:pt>
                <c:pt idx="102">
                  <c:v>1789</c:v>
                </c:pt>
                <c:pt idx="103">
                  <c:v>1549</c:v>
                </c:pt>
                <c:pt idx="104">
                  <c:v>4886</c:v>
                </c:pt>
                <c:pt idx="105">
                  <c:v>2062</c:v>
                </c:pt>
                <c:pt idx="106">
                  <c:v>1496</c:v>
                </c:pt>
                <c:pt idx="107">
                  <c:v>2523</c:v>
                </c:pt>
                <c:pt idx="108">
                  <c:v>6501</c:v>
                </c:pt>
                <c:pt idx="109">
                  <c:v>1795</c:v>
                </c:pt>
                <c:pt idx="110">
                  <c:v>1156</c:v>
                </c:pt>
                <c:pt idx="111">
                  <c:v>3186</c:v>
                </c:pt>
                <c:pt idx="112">
                  <c:v>1924</c:v>
                </c:pt>
                <c:pt idx="113">
                  <c:v>1222</c:v>
                </c:pt>
                <c:pt idx="114">
                  <c:v>1113</c:v>
                </c:pt>
                <c:pt idx="115">
                  <c:v>1835</c:v>
                </c:pt>
                <c:pt idx="116">
                  <c:v>5355</c:v>
                </c:pt>
                <c:pt idx="117">
                  <c:v>1837</c:v>
                </c:pt>
                <c:pt idx="118">
                  <c:v>1197</c:v>
                </c:pt>
                <c:pt idx="119">
                  <c:v>1457</c:v>
                </c:pt>
                <c:pt idx="120">
                  <c:v>6985</c:v>
                </c:pt>
                <c:pt idx="121">
                  <c:v>1491</c:v>
                </c:pt>
                <c:pt idx="122">
                  <c:v>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9-4F60-9793-200A845DC99F}"/>
            </c:ext>
          </c:extLst>
        </c:ser>
        <c:ser>
          <c:idx val="1"/>
          <c:order val="1"/>
          <c:tx>
            <c:strRef>
              <c:f>Magnesium!$AE$2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Magnesium!$AI$6:$AI$128</c:f>
                <c:numCache>
                  <c:formatCode>General</c:formatCode>
                  <c:ptCount val="123"/>
                  <c:pt idx="0">
                    <c:v>15.77</c:v>
                  </c:pt>
                  <c:pt idx="1">
                    <c:v>16.87</c:v>
                  </c:pt>
                  <c:pt idx="2">
                    <c:v>23</c:v>
                  </c:pt>
                  <c:pt idx="3">
                    <c:v>44</c:v>
                  </c:pt>
                  <c:pt idx="4">
                    <c:v>48</c:v>
                  </c:pt>
                  <c:pt idx="5">
                    <c:v>28</c:v>
                  </c:pt>
                  <c:pt idx="6">
                    <c:v>19</c:v>
                  </c:pt>
                  <c:pt idx="7">
                    <c:v>15.49</c:v>
                  </c:pt>
                  <c:pt idx="8">
                    <c:v>16.95</c:v>
                  </c:pt>
                  <c:pt idx="9">
                    <c:v>54</c:v>
                  </c:pt>
                  <c:pt idx="10">
                    <c:v>88</c:v>
                  </c:pt>
                  <c:pt idx="11">
                    <c:v>33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28</c:v>
                  </c:pt>
                  <c:pt idx="15">
                    <c:v>65</c:v>
                  </c:pt>
                  <c:pt idx="16">
                    <c:v>25</c:v>
                  </c:pt>
                  <c:pt idx="17">
                    <c:v>23</c:v>
                  </c:pt>
                  <c:pt idx="18">
                    <c:v>18</c:v>
                  </c:pt>
                  <c:pt idx="19">
                    <c:v>16.63</c:v>
                  </c:pt>
                  <c:pt idx="20">
                    <c:v>20</c:v>
                  </c:pt>
                  <c:pt idx="21">
                    <c:v>93</c:v>
                  </c:pt>
                  <c:pt idx="22">
                    <c:v>96</c:v>
                  </c:pt>
                  <c:pt idx="23">
                    <c:v>38</c:v>
                  </c:pt>
                  <c:pt idx="24">
                    <c:v>24</c:v>
                  </c:pt>
                  <c:pt idx="25">
                    <c:v>17</c:v>
                  </c:pt>
                  <c:pt idx="26">
                    <c:v>15</c:v>
                  </c:pt>
                  <c:pt idx="27">
                    <c:v>15.6</c:v>
                  </c:pt>
                  <c:pt idx="28">
                    <c:v>21</c:v>
                  </c:pt>
                  <c:pt idx="29">
                    <c:v>65</c:v>
                  </c:pt>
                  <c:pt idx="30">
                    <c:v>20</c:v>
                  </c:pt>
                  <c:pt idx="31">
                    <c:v>19</c:v>
                  </c:pt>
                  <c:pt idx="32">
                    <c:v>26</c:v>
                  </c:pt>
                  <c:pt idx="33">
                    <c:v>17</c:v>
                  </c:pt>
                  <c:pt idx="34">
                    <c:v>15.24</c:v>
                  </c:pt>
                  <c:pt idx="35">
                    <c:v>15.35</c:v>
                  </c:pt>
                  <c:pt idx="36">
                    <c:v>19</c:v>
                  </c:pt>
                  <c:pt idx="37">
                    <c:v>22</c:v>
                  </c:pt>
                  <c:pt idx="38">
                    <c:v>40</c:v>
                  </c:pt>
                  <c:pt idx="39">
                    <c:v>60</c:v>
                  </c:pt>
                  <c:pt idx="40">
                    <c:v>49</c:v>
                  </c:pt>
                  <c:pt idx="41">
                    <c:v>32</c:v>
                  </c:pt>
                  <c:pt idx="42">
                    <c:v>36</c:v>
                  </c:pt>
                  <c:pt idx="43">
                    <c:v>26</c:v>
                  </c:pt>
                  <c:pt idx="44">
                    <c:v>19</c:v>
                  </c:pt>
                  <c:pt idx="45">
                    <c:v>17</c:v>
                  </c:pt>
                  <c:pt idx="46">
                    <c:v>14.84</c:v>
                  </c:pt>
                  <c:pt idx="47">
                    <c:v>15.36</c:v>
                  </c:pt>
                  <c:pt idx="48">
                    <c:v>20</c:v>
                  </c:pt>
                  <c:pt idx="49">
                    <c:v>39</c:v>
                  </c:pt>
                  <c:pt idx="50">
                    <c:v>41</c:v>
                  </c:pt>
                  <c:pt idx="51">
                    <c:v>30</c:v>
                  </c:pt>
                  <c:pt idx="52">
                    <c:v>20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14.54</c:v>
                  </c:pt>
                  <c:pt idx="57">
                    <c:v>18</c:v>
                  </c:pt>
                  <c:pt idx="58">
                    <c:v>36</c:v>
                  </c:pt>
                  <c:pt idx="59">
                    <c:v>30</c:v>
                  </c:pt>
                  <c:pt idx="60">
                    <c:v>16</c:v>
                  </c:pt>
                  <c:pt idx="61">
                    <c:v>14</c:v>
                  </c:pt>
                  <c:pt idx="62">
                    <c:v>20</c:v>
                  </c:pt>
                  <c:pt idx="63">
                    <c:v>62</c:v>
                  </c:pt>
                  <c:pt idx="64">
                    <c:v>24</c:v>
                  </c:pt>
                  <c:pt idx="65">
                    <c:v>22</c:v>
                  </c:pt>
                  <c:pt idx="66">
                    <c:v>19</c:v>
                  </c:pt>
                  <c:pt idx="67">
                    <c:v>17</c:v>
                  </c:pt>
                  <c:pt idx="68">
                    <c:v>16</c:v>
                  </c:pt>
                  <c:pt idx="69">
                    <c:v>14</c:v>
                  </c:pt>
                  <c:pt idx="70">
                    <c:v>14.71</c:v>
                  </c:pt>
                  <c:pt idx="71">
                    <c:v>26</c:v>
                  </c:pt>
                  <c:pt idx="72">
                    <c:v>48</c:v>
                  </c:pt>
                  <c:pt idx="73">
                    <c:v>37</c:v>
                  </c:pt>
                  <c:pt idx="74">
                    <c:v>22</c:v>
                  </c:pt>
                  <c:pt idx="75">
                    <c:v>17</c:v>
                  </c:pt>
                  <c:pt idx="76">
                    <c:v>11.79</c:v>
                  </c:pt>
                  <c:pt idx="77">
                    <c:v>12.53</c:v>
                  </c:pt>
                  <c:pt idx="78">
                    <c:v>15</c:v>
                  </c:pt>
                  <c:pt idx="79">
                    <c:v>20</c:v>
                  </c:pt>
                  <c:pt idx="80">
                    <c:v>23</c:v>
                  </c:pt>
                  <c:pt idx="81">
                    <c:v>19.09</c:v>
                  </c:pt>
                  <c:pt idx="82">
                    <c:v>16</c:v>
                  </c:pt>
                  <c:pt idx="83">
                    <c:v>14.95</c:v>
                  </c:pt>
                  <c:pt idx="84">
                    <c:v>17</c:v>
                  </c:pt>
                  <c:pt idx="85">
                    <c:v>45</c:v>
                  </c:pt>
                  <c:pt idx="86">
                    <c:v>26</c:v>
                  </c:pt>
                  <c:pt idx="87">
                    <c:v>23</c:v>
                  </c:pt>
                  <c:pt idx="88">
                    <c:v>12</c:v>
                  </c:pt>
                  <c:pt idx="89">
                    <c:v>16</c:v>
                  </c:pt>
                  <c:pt idx="90">
                    <c:v>16</c:v>
                  </c:pt>
                  <c:pt idx="91">
                    <c:v>45</c:v>
                  </c:pt>
                  <c:pt idx="92">
                    <c:v>52</c:v>
                  </c:pt>
                  <c:pt idx="93">
                    <c:v>21</c:v>
                  </c:pt>
                  <c:pt idx="94">
                    <c:v>17</c:v>
                  </c:pt>
                  <c:pt idx="95">
                    <c:v>23</c:v>
                  </c:pt>
                  <c:pt idx="96">
                    <c:v>48</c:v>
                  </c:pt>
                  <c:pt idx="97">
                    <c:v>24</c:v>
                  </c:pt>
                  <c:pt idx="98">
                    <c:v>19</c:v>
                  </c:pt>
                  <c:pt idx="99">
                    <c:v>22</c:v>
                  </c:pt>
                  <c:pt idx="100">
                    <c:v>62</c:v>
                  </c:pt>
                  <c:pt idx="101">
                    <c:v>21</c:v>
                  </c:pt>
                  <c:pt idx="102">
                    <c:v>24</c:v>
                  </c:pt>
                  <c:pt idx="103">
                    <c:v>20</c:v>
                  </c:pt>
                  <c:pt idx="104">
                    <c:v>62</c:v>
                  </c:pt>
                  <c:pt idx="105">
                    <c:v>25</c:v>
                  </c:pt>
                  <c:pt idx="106">
                    <c:v>19</c:v>
                  </c:pt>
                  <c:pt idx="107">
                    <c:v>25</c:v>
                  </c:pt>
                  <c:pt idx="108">
                    <c:v>98</c:v>
                  </c:pt>
                  <c:pt idx="109">
                    <c:v>22</c:v>
                  </c:pt>
                  <c:pt idx="110">
                    <c:v>16</c:v>
                  </c:pt>
                  <c:pt idx="111">
                    <c:v>37</c:v>
                  </c:pt>
                  <c:pt idx="112">
                    <c:v>25</c:v>
                  </c:pt>
                  <c:pt idx="113">
                    <c:v>17</c:v>
                  </c:pt>
                  <c:pt idx="114">
                    <c:v>14</c:v>
                  </c:pt>
                  <c:pt idx="115">
                    <c:v>23</c:v>
                  </c:pt>
                  <c:pt idx="116">
                    <c:v>72</c:v>
                  </c:pt>
                  <c:pt idx="117">
                    <c:v>24</c:v>
                  </c:pt>
                  <c:pt idx="118">
                    <c:v>17</c:v>
                  </c:pt>
                  <c:pt idx="119">
                    <c:v>21</c:v>
                  </c:pt>
                  <c:pt idx="120">
                    <c:v>117</c:v>
                  </c:pt>
                  <c:pt idx="121">
                    <c:v>21</c:v>
                  </c:pt>
                  <c:pt idx="122">
                    <c:v>17</c:v>
                  </c:pt>
                </c:numCache>
              </c:numRef>
            </c:plus>
            <c:minus>
              <c:numRef>
                <c:f>Magnesium!$AI$6:$AI$128</c:f>
                <c:numCache>
                  <c:formatCode>General</c:formatCode>
                  <c:ptCount val="123"/>
                  <c:pt idx="0">
                    <c:v>15.77</c:v>
                  </c:pt>
                  <c:pt idx="1">
                    <c:v>16.87</c:v>
                  </c:pt>
                  <c:pt idx="2">
                    <c:v>23</c:v>
                  </c:pt>
                  <c:pt idx="3">
                    <c:v>44</c:v>
                  </c:pt>
                  <c:pt idx="4">
                    <c:v>48</c:v>
                  </c:pt>
                  <c:pt idx="5">
                    <c:v>28</c:v>
                  </c:pt>
                  <c:pt idx="6">
                    <c:v>19</c:v>
                  </c:pt>
                  <c:pt idx="7">
                    <c:v>15.49</c:v>
                  </c:pt>
                  <c:pt idx="8">
                    <c:v>16.95</c:v>
                  </c:pt>
                  <c:pt idx="9">
                    <c:v>54</c:v>
                  </c:pt>
                  <c:pt idx="10">
                    <c:v>88</c:v>
                  </c:pt>
                  <c:pt idx="11">
                    <c:v>33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28</c:v>
                  </c:pt>
                  <c:pt idx="15">
                    <c:v>65</c:v>
                  </c:pt>
                  <c:pt idx="16">
                    <c:v>25</c:v>
                  </c:pt>
                  <c:pt idx="17">
                    <c:v>23</c:v>
                  </c:pt>
                  <c:pt idx="18">
                    <c:v>18</c:v>
                  </c:pt>
                  <c:pt idx="19">
                    <c:v>16.63</c:v>
                  </c:pt>
                  <c:pt idx="20">
                    <c:v>20</c:v>
                  </c:pt>
                  <c:pt idx="21">
                    <c:v>93</c:v>
                  </c:pt>
                  <c:pt idx="22">
                    <c:v>96</c:v>
                  </c:pt>
                  <c:pt idx="23">
                    <c:v>38</c:v>
                  </c:pt>
                  <c:pt idx="24">
                    <c:v>24</c:v>
                  </c:pt>
                  <c:pt idx="25">
                    <c:v>17</c:v>
                  </c:pt>
                  <c:pt idx="26">
                    <c:v>15</c:v>
                  </c:pt>
                  <c:pt idx="27">
                    <c:v>15.6</c:v>
                  </c:pt>
                  <c:pt idx="28">
                    <c:v>21</c:v>
                  </c:pt>
                  <c:pt idx="29">
                    <c:v>65</c:v>
                  </c:pt>
                  <c:pt idx="30">
                    <c:v>20</c:v>
                  </c:pt>
                  <c:pt idx="31">
                    <c:v>19</c:v>
                  </c:pt>
                  <c:pt idx="32">
                    <c:v>26</c:v>
                  </c:pt>
                  <c:pt idx="33">
                    <c:v>17</c:v>
                  </c:pt>
                  <c:pt idx="34">
                    <c:v>15.24</c:v>
                  </c:pt>
                  <c:pt idx="35">
                    <c:v>15.35</c:v>
                  </c:pt>
                  <c:pt idx="36">
                    <c:v>19</c:v>
                  </c:pt>
                  <c:pt idx="37">
                    <c:v>22</c:v>
                  </c:pt>
                  <c:pt idx="38">
                    <c:v>40</c:v>
                  </c:pt>
                  <c:pt idx="39">
                    <c:v>60</c:v>
                  </c:pt>
                  <c:pt idx="40">
                    <c:v>49</c:v>
                  </c:pt>
                  <c:pt idx="41">
                    <c:v>32</c:v>
                  </c:pt>
                  <c:pt idx="42">
                    <c:v>36</c:v>
                  </c:pt>
                  <c:pt idx="43">
                    <c:v>26</c:v>
                  </c:pt>
                  <c:pt idx="44">
                    <c:v>19</c:v>
                  </c:pt>
                  <c:pt idx="45">
                    <c:v>17</c:v>
                  </c:pt>
                  <c:pt idx="46">
                    <c:v>14.84</c:v>
                  </c:pt>
                  <c:pt idx="47">
                    <c:v>15.36</c:v>
                  </c:pt>
                  <c:pt idx="48">
                    <c:v>20</c:v>
                  </c:pt>
                  <c:pt idx="49">
                    <c:v>39</c:v>
                  </c:pt>
                  <c:pt idx="50">
                    <c:v>41</c:v>
                  </c:pt>
                  <c:pt idx="51">
                    <c:v>30</c:v>
                  </c:pt>
                  <c:pt idx="52">
                    <c:v>20</c:v>
                  </c:pt>
                  <c:pt idx="53">
                    <c:v>15</c:v>
                  </c:pt>
                  <c:pt idx="54">
                    <c:v>16</c:v>
                  </c:pt>
                  <c:pt idx="55">
                    <c:v>18</c:v>
                  </c:pt>
                  <c:pt idx="56">
                    <c:v>14.54</c:v>
                  </c:pt>
                  <c:pt idx="57">
                    <c:v>18</c:v>
                  </c:pt>
                  <c:pt idx="58">
                    <c:v>36</c:v>
                  </c:pt>
                  <c:pt idx="59">
                    <c:v>30</c:v>
                  </c:pt>
                  <c:pt idx="60">
                    <c:v>16</c:v>
                  </c:pt>
                  <c:pt idx="61">
                    <c:v>14</c:v>
                  </c:pt>
                  <c:pt idx="62">
                    <c:v>20</c:v>
                  </c:pt>
                  <c:pt idx="63">
                    <c:v>62</c:v>
                  </c:pt>
                  <c:pt idx="64">
                    <c:v>24</c:v>
                  </c:pt>
                  <c:pt idx="65">
                    <c:v>22</c:v>
                  </c:pt>
                  <c:pt idx="66">
                    <c:v>19</c:v>
                  </c:pt>
                  <c:pt idx="67">
                    <c:v>17</c:v>
                  </c:pt>
                  <c:pt idx="68">
                    <c:v>16</c:v>
                  </c:pt>
                  <c:pt idx="69">
                    <c:v>14</c:v>
                  </c:pt>
                  <c:pt idx="70">
                    <c:v>14.71</c:v>
                  </c:pt>
                  <c:pt idx="71">
                    <c:v>26</c:v>
                  </c:pt>
                  <c:pt idx="72">
                    <c:v>48</c:v>
                  </c:pt>
                  <c:pt idx="73">
                    <c:v>37</c:v>
                  </c:pt>
                  <c:pt idx="74">
                    <c:v>22</c:v>
                  </c:pt>
                  <c:pt idx="75">
                    <c:v>17</c:v>
                  </c:pt>
                  <c:pt idx="76">
                    <c:v>11.79</c:v>
                  </c:pt>
                  <c:pt idx="77">
                    <c:v>12.53</c:v>
                  </c:pt>
                  <c:pt idx="78">
                    <c:v>15</c:v>
                  </c:pt>
                  <c:pt idx="79">
                    <c:v>20</c:v>
                  </c:pt>
                  <c:pt idx="80">
                    <c:v>23</c:v>
                  </c:pt>
                  <c:pt idx="81">
                    <c:v>19.09</c:v>
                  </c:pt>
                  <c:pt idx="82">
                    <c:v>16</c:v>
                  </c:pt>
                  <c:pt idx="83">
                    <c:v>14.95</c:v>
                  </c:pt>
                  <c:pt idx="84">
                    <c:v>17</c:v>
                  </c:pt>
                  <c:pt idx="85">
                    <c:v>45</c:v>
                  </c:pt>
                  <c:pt idx="86">
                    <c:v>26</c:v>
                  </c:pt>
                  <c:pt idx="87">
                    <c:v>23</c:v>
                  </c:pt>
                  <c:pt idx="88">
                    <c:v>12</c:v>
                  </c:pt>
                  <c:pt idx="89">
                    <c:v>16</c:v>
                  </c:pt>
                  <c:pt idx="90">
                    <c:v>16</c:v>
                  </c:pt>
                  <c:pt idx="91">
                    <c:v>45</c:v>
                  </c:pt>
                  <c:pt idx="92">
                    <c:v>52</c:v>
                  </c:pt>
                  <c:pt idx="93">
                    <c:v>21</c:v>
                  </c:pt>
                  <c:pt idx="94">
                    <c:v>17</c:v>
                  </c:pt>
                  <c:pt idx="95">
                    <c:v>23</c:v>
                  </c:pt>
                  <c:pt idx="96">
                    <c:v>48</c:v>
                  </c:pt>
                  <c:pt idx="97">
                    <c:v>24</c:v>
                  </c:pt>
                  <c:pt idx="98">
                    <c:v>19</c:v>
                  </c:pt>
                  <c:pt idx="99">
                    <c:v>22</c:v>
                  </c:pt>
                  <c:pt idx="100">
                    <c:v>62</c:v>
                  </c:pt>
                  <c:pt idx="101">
                    <c:v>21</c:v>
                  </c:pt>
                  <c:pt idx="102">
                    <c:v>24</c:v>
                  </c:pt>
                  <c:pt idx="103">
                    <c:v>20</c:v>
                  </c:pt>
                  <c:pt idx="104">
                    <c:v>62</c:v>
                  </c:pt>
                  <c:pt idx="105">
                    <c:v>25</c:v>
                  </c:pt>
                  <c:pt idx="106">
                    <c:v>19</c:v>
                  </c:pt>
                  <c:pt idx="107">
                    <c:v>25</c:v>
                  </c:pt>
                  <c:pt idx="108">
                    <c:v>98</c:v>
                  </c:pt>
                  <c:pt idx="109">
                    <c:v>22</c:v>
                  </c:pt>
                  <c:pt idx="110">
                    <c:v>16</c:v>
                  </c:pt>
                  <c:pt idx="111">
                    <c:v>37</c:v>
                  </c:pt>
                  <c:pt idx="112">
                    <c:v>25</c:v>
                  </c:pt>
                  <c:pt idx="113">
                    <c:v>17</c:v>
                  </c:pt>
                  <c:pt idx="114">
                    <c:v>14</c:v>
                  </c:pt>
                  <c:pt idx="115">
                    <c:v>23</c:v>
                  </c:pt>
                  <c:pt idx="116">
                    <c:v>72</c:v>
                  </c:pt>
                  <c:pt idx="117">
                    <c:v>24</c:v>
                  </c:pt>
                  <c:pt idx="118">
                    <c:v>17</c:v>
                  </c:pt>
                  <c:pt idx="119">
                    <c:v>21</c:v>
                  </c:pt>
                  <c:pt idx="120">
                    <c:v>117</c:v>
                  </c:pt>
                  <c:pt idx="121">
                    <c:v>21</c:v>
                  </c:pt>
                  <c:pt idx="122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Magnesium!$AH$6:$AH$128</c:f>
              <c:numCache>
                <c:formatCode>General</c:formatCode>
                <c:ptCount val="123"/>
                <c:pt idx="0">
                  <c:v>959.32</c:v>
                </c:pt>
                <c:pt idx="1">
                  <c:v>870.18</c:v>
                </c:pt>
                <c:pt idx="2">
                  <c:v>1500</c:v>
                </c:pt>
                <c:pt idx="3">
                  <c:v>3286</c:v>
                </c:pt>
                <c:pt idx="4">
                  <c:v>3553</c:v>
                </c:pt>
                <c:pt idx="5">
                  <c:v>1769</c:v>
                </c:pt>
                <c:pt idx="6">
                  <c:v>1183</c:v>
                </c:pt>
                <c:pt idx="7">
                  <c:v>975.05</c:v>
                </c:pt>
                <c:pt idx="8">
                  <c:v>888.39</c:v>
                </c:pt>
                <c:pt idx="9">
                  <c:v>3927</c:v>
                </c:pt>
                <c:pt idx="10">
                  <c:v>5593</c:v>
                </c:pt>
                <c:pt idx="11">
                  <c:v>2398</c:v>
                </c:pt>
                <c:pt idx="12">
                  <c:v>1046</c:v>
                </c:pt>
                <c:pt idx="13">
                  <c:v>1055</c:v>
                </c:pt>
                <c:pt idx="14">
                  <c:v>2292</c:v>
                </c:pt>
                <c:pt idx="15">
                  <c:v>4724</c:v>
                </c:pt>
                <c:pt idx="16">
                  <c:v>1612</c:v>
                </c:pt>
                <c:pt idx="17">
                  <c:v>1621</c:v>
                </c:pt>
                <c:pt idx="18">
                  <c:v>1199</c:v>
                </c:pt>
                <c:pt idx="19">
                  <c:v>987.84</c:v>
                </c:pt>
                <c:pt idx="20">
                  <c:v>1290</c:v>
                </c:pt>
                <c:pt idx="21">
                  <c:v>5940</c:v>
                </c:pt>
                <c:pt idx="22">
                  <c:v>5894</c:v>
                </c:pt>
                <c:pt idx="23">
                  <c:v>2875</c:v>
                </c:pt>
                <c:pt idx="24">
                  <c:v>1782</c:v>
                </c:pt>
                <c:pt idx="25">
                  <c:v>1249</c:v>
                </c:pt>
                <c:pt idx="26">
                  <c:v>1020</c:v>
                </c:pt>
                <c:pt idx="27">
                  <c:v>948.96</c:v>
                </c:pt>
                <c:pt idx="28">
                  <c:v>1527</c:v>
                </c:pt>
                <c:pt idx="29">
                  <c:v>4758</c:v>
                </c:pt>
                <c:pt idx="30">
                  <c:v>1075</c:v>
                </c:pt>
                <c:pt idx="31">
                  <c:v>1434</c:v>
                </c:pt>
                <c:pt idx="32">
                  <c:v>1889</c:v>
                </c:pt>
                <c:pt idx="33">
                  <c:v>1195</c:v>
                </c:pt>
                <c:pt idx="34">
                  <c:v>954.4</c:v>
                </c:pt>
                <c:pt idx="35">
                  <c:v>939.78</c:v>
                </c:pt>
                <c:pt idx="36">
                  <c:v>1298</c:v>
                </c:pt>
                <c:pt idx="37">
                  <c:v>1741</c:v>
                </c:pt>
                <c:pt idx="38">
                  <c:v>3606</c:v>
                </c:pt>
                <c:pt idx="39">
                  <c:v>4812</c:v>
                </c:pt>
                <c:pt idx="40">
                  <c:v>3971</c:v>
                </c:pt>
                <c:pt idx="41">
                  <c:v>2630</c:v>
                </c:pt>
                <c:pt idx="42">
                  <c:v>2528</c:v>
                </c:pt>
                <c:pt idx="43">
                  <c:v>1840</c:v>
                </c:pt>
                <c:pt idx="44">
                  <c:v>1314</c:v>
                </c:pt>
                <c:pt idx="45">
                  <c:v>1132</c:v>
                </c:pt>
                <c:pt idx="46">
                  <c:v>924.02</c:v>
                </c:pt>
                <c:pt idx="47">
                  <c:v>933.65</c:v>
                </c:pt>
                <c:pt idx="48">
                  <c:v>1607</c:v>
                </c:pt>
                <c:pt idx="49">
                  <c:v>3657</c:v>
                </c:pt>
                <c:pt idx="50">
                  <c:v>3881</c:v>
                </c:pt>
                <c:pt idx="51">
                  <c:v>2728</c:v>
                </c:pt>
                <c:pt idx="52">
                  <c:v>1406</c:v>
                </c:pt>
                <c:pt idx="53">
                  <c:v>1225</c:v>
                </c:pt>
                <c:pt idx="54">
                  <c:v>1291</c:v>
                </c:pt>
                <c:pt idx="55">
                  <c:v>1300</c:v>
                </c:pt>
                <c:pt idx="56">
                  <c:v>912.03</c:v>
                </c:pt>
                <c:pt idx="57">
                  <c:v>1317</c:v>
                </c:pt>
                <c:pt idx="58">
                  <c:v>3700</c:v>
                </c:pt>
                <c:pt idx="59">
                  <c:v>2626</c:v>
                </c:pt>
                <c:pt idx="60">
                  <c:v>1374</c:v>
                </c:pt>
                <c:pt idx="61">
                  <c:v>1055</c:v>
                </c:pt>
                <c:pt idx="62">
                  <c:v>1818</c:v>
                </c:pt>
                <c:pt idx="63">
                  <c:v>5011</c:v>
                </c:pt>
                <c:pt idx="64">
                  <c:v>2007</c:v>
                </c:pt>
                <c:pt idx="65">
                  <c:v>1433</c:v>
                </c:pt>
                <c:pt idx="66">
                  <c:v>1134</c:v>
                </c:pt>
                <c:pt idx="67">
                  <c:v>1339</c:v>
                </c:pt>
                <c:pt idx="68">
                  <c:v>1285</c:v>
                </c:pt>
                <c:pt idx="69">
                  <c:v>1074</c:v>
                </c:pt>
                <c:pt idx="70">
                  <c:v>879.93</c:v>
                </c:pt>
                <c:pt idx="71">
                  <c:v>2603</c:v>
                </c:pt>
                <c:pt idx="72">
                  <c:v>4433</c:v>
                </c:pt>
                <c:pt idx="73">
                  <c:v>3797</c:v>
                </c:pt>
                <c:pt idx="74">
                  <c:v>1837</c:v>
                </c:pt>
                <c:pt idx="75">
                  <c:v>1224</c:v>
                </c:pt>
                <c:pt idx="76">
                  <c:v>973.18</c:v>
                </c:pt>
                <c:pt idx="77">
                  <c:v>892.28</c:v>
                </c:pt>
                <c:pt idx="78">
                  <c:v>1016</c:v>
                </c:pt>
                <c:pt idx="79">
                  <c:v>1691</c:v>
                </c:pt>
                <c:pt idx="80">
                  <c:v>2527</c:v>
                </c:pt>
                <c:pt idx="81">
                  <c:v>959.06</c:v>
                </c:pt>
                <c:pt idx="82">
                  <c:v>1195</c:v>
                </c:pt>
                <c:pt idx="83">
                  <c:v>998.49</c:v>
                </c:pt>
                <c:pt idx="84">
                  <c:v>1052</c:v>
                </c:pt>
                <c:pt idx="85">
                  <c:v>4150</c:v>
                </c:pt>
                <c:pt idx="86">
                  <c:v>2784</c:v>
                </c:pt>
                <c:pt idx="87">
                  <c:v>1744</c:v>
                </c:pt>
                <c:pt idx="88">
                  <c:v>1004</c:v>
                </c:pt>
                <c:pt idx="89">
                  <c:v>1182</c:v>
                </c:pt>
                <c:pt idx="90">
                  <c:v>1079</c:v>
                </c:pt>
                <c:pt idx="91">
                  <c:v>4073</c:v>
                </c:pt>
                <c:pt idx="92">
                  <c:v>4751</c:v>
                </c:pt>
                <c:pt idx="93">
                  <c:v>1484</c:v>
                </c:pt>
                <c:pt idx="94">
                  <c:v>1387</c:v>
                </c:pt>
                <c:pt idx="95">
                  <c:v>2491</c:v>
                </c:pt>
                <c:pt idx="96">
                  <c:v>4452</c:v>
                </c:pt>
                <c:pt idx="97">
                  <c:v>2193</c:v>
                </c:pt>
                <c:pt idx="98">
                  <c:v>1322</c:v>
                </c:pt>
                <c:pt idx="99">
                  <c:v>1989</c:v>
                </c:pt>
                <c:pt idx="100">
                  <c:v>5041</c:v>
                </c:pt>
                <c:pt idx="101">
                  <c:v>1850</c:v>
                </c:pt>
                <c:pt idx="102">
                  <c:v>1789</c:v>
                </c:pt>
                <c:pt idx="103">
                  <c:v>1549</c:v>
                </c:pt>
                <c:pt idx="104">
                  <c:v>4886</c:v>
                </c:pt>
                <c:pt idx="105">
                  <c:v>2062</c:v>
                </c:pt>
                <c:pt idx="106">
                  <c:v>1496</c:v>
                </c:pt>
                <c:pt idx="107">
                  <c:v>2523</c:v>
                </c:pt>
                <c:pt idx="108">
                  <c:v>6501</c:v>
                </c:pt>
                <c:pt idx="109">
                  <c:v>1795</c:v>
                </c:pt>
                <c:pt idx="110">
                  <c:v>1156</c:v>
                </c:pt>
                <c:pt idx="111">
                  <c:v>3186</c:v>
                </c:pt>
                <c:pt idx="112">
                  <c:v>1924</c:v>
                </c:pt>
                <c:pt idx="113">
                  <c:v>1222</c:v>
                </c:pt>
                <c:pt idx="114">
                  <c:v>1113</c:v>
                </c:pt>
                <c:pt idx="115">
                  <c:v>1835</c:v>
                </c:pt>
                <c:pt idx="116">
                  <c:v>5355</c:v>
                </c:pt>
                <c:pt idx="117">
                  <c:v>1837</c:v>
                </c:pt>
                <c:pt idx="118">
                  <c:v>1197</c:v>
                </c:pt>
                <c:pt idx="119">
                  <c:v>1457</c:v>
                </c:pt>
                <c:pt idx="120">
                  <c:v>6985</c:v>
                </c:pt>
                <c:pt idx="121">
                  <c:v>1491</c:v>
                </c:pt>
                <c:pt idx="122">
                  <c:v>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9-4F60-9793-200A845DC99F}"/>
            </c:ext>
          </c:extLst>
        </c:ser>
        <c:ser>
          <c:idx val="2"/>
          <c:order val="2"/>
          <c:tx>
            <c:strRef>
              <c:f>Magnesium!$AK$2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Magnesium!$AO$6:$AO$128</c:f>
                <c:numCache>
                  <c:formatCode>General</c:formatCode>
                  <c:ptCount val="123"/>
                  <c:pt idx="0">
                    <c:v>48.4</c:v>
                  </c:pt>
                  <c:pt idx="1">
                    <c:v>83.35</c:v>
                  </c:pt>
                  <c:pt idx="2">
                    <c:v>138</c:v>
                  </c:pt>
                  <c:pt idx="3">
                    <c:v>273</c:v>
                  </c:pt>
                  <c:pt idx="4">
                    <c:v>252</c:v>
                  </c:pt>
                  <c:pt idx="5">
                    <c:v>95</c:v>
                  </c:pt>
                  <c:pt idx="6">
                    <c:v>60</c:v>
                  </c:pt>
                  <c:pt idx="7">
                    <c:v>48.15</c:v>
                  </c:pt>
                  <c:pt idx="8">
                    <c:v>83.64</c:v>
                  </c:pt>
                  <c:pt idx="9">
                    <c:v>306</c:v>
                  </c:pt>
                  <c:pt idx="10">
                    <c:v>408</c:v>
                  </c:pt>
                  <c:pt idx="11">
                    <c:v>126</c:v>
                  </c:pt>
                  <c:pt idx="12">
                    <c:v>49</c:v>
                  </c:pt>
                  <c:pt idx="13">
                    <c:v>44</c:v>
                  </c:pt>
                  <c:pt idx="14">
                    <c:v>175</c:v>
                  </c:pt>
                  <c:pt idx="15">
                    <c:v>337</c:v>
                  </c:pt>
                  <c:pt idx="16">
                    <c:v>76</c:v>
                  </c:pt>
                  <c:pt idx="17">
                    <c:v>85</c:v>
                  </c:pt>
                  <c:pt idx="18">
                    <c:v>50</c:v>
                  </c:pt>
                  <c:pt idx="19">
                    <c:v>39.14</c:v>
                  </c:pt>
                  <c:pt idx="20">
                    <c:v>108</c:v>
                  </c:pt>
                  <c:pt idx="21">
                    <c:v>383</c:v>
                  </c:pt>
                  <c:pt idx="22">
                    <c:v>368</c:v>
                  </c:pt>
                  <c:pt idx="23">
                    <c:v>141</c:v>
                  </c:pt>
                  <c:pt idx="24">
                    <c:v>86</c:v>
                  </c:pt>
                  <c:pt idx="25">
                    <c:v>60</c:v>
                  </c:pt>
                  <c:pt idx="26">
                    <c:v>33</c:v>
                  </c:pt>
                  <c:pt idx="27">
                    <c:v>34.9</c:v>
                  </c:pt>
                  <c:pt idx="28">
                    <c:v>118</c:v>
                  </c:pt>
                  <c:pt idx="29">
                    <c:v>324</c:v>
                  </c:pt>
                  <c:pt idx="30">
                    <c:v>39</c:v>
                  </c:pt>
                  <c:pt idx="31">
                    <c:v>68</c:v>
                  </c:pt>
                  <c:pt idx="32">
                    <c:v>102</c:v>
                  </c:pt>
                  <c:pt idx="33">
                    <c:v>44</c:v>
                  </c:pt>
                  <c:pt idx="34">
                    <c:v>35.68</c:v>
                  </c:pt>
                  <c:pt idx="35">
                    <c:v>61.76</c:v>
                  </c:pt>
                  <c:pt idx="36">
                    <c:v>96</c:v>
                  </c:pt>
                  <c:pt idx="37">
                    <c:v>126</c:v>
                  </c:pt>
                  <c:pt idx="38">
                    <c:v>225</c:v>
                  </c:pt>
                  <c:pt idx="39">
                    <c:v>268</c:v>
                  </c:pt>
                  <c:pt idx="40">
                    <c:v>185</c:v>
                  </c:pt>
                  <c:pt idx="41">
                    <c:v>115</c:v>
                  </c:pt>
                  <c:pt idx="42">
                    <c:v>148</c:v>
                  </c:pt>
                  <c:pt idx="43">
                    <c:v>97</c:v>
                  </c:pt>
                  <c:pt idx="44">
                    <c:v>45</c:v>
                  </c:pt>
                  <c:pt idx="45">
                    <c:v>24</c:v>
                  </c:pt>
                  <c:pt idx="46">
                    <c:v>50.54</c:v>
                  </c:pt>
                  <c:pt idx="47">
                    <c:v>68.959999999999994</c:v>
                  </c:pt>
                  <c:pt idx="48">
                    <c:v>114</c:v>
                  </c:pt>
                  <c:pt idx="49">
                    <c:v>213</c:v>
                  </c:pt>
                  <c:pt idx="50">
                    <c:v>193</c:v>
                  </c:pt>
                  <c:pt idx="51">
                    <c:v>97</c:v>
                  </c:pt>
                  <c:pt idx="52">
                    <c:v>51</c:v>
                  </c:pt>
                  <c:pt idx="53">
                    <c:v>59</c:v>
                  </c:pt>
                  <c:pt idx="54">
                    <c:v>64</c:v>
                  </c:pt>
                  <c:pt idx="55">
                    <c:v>55</c:v>
                  </c:pt>
                  <c:pt idx="56">
                    <c:v>52.55</c:v>
                  </c:pt>
                  <c:pt idx="57">
                    <c:v>93</c:v>
                  </c:pt>
                  <c:pt idx="58">
                    <c:v>184</c:v>
                  </c:pt>
                  <c:pt idx="59">
                    <c:v>113</c:v>
                  </c:pt>
                  <c:pt idx="60">
                    <c:v>71</c:v>
                  </c:pt>
                  <c:pt idx="61">
                    <c:v>37</c:v>
                  </c:pt>
                  <c:pt idx="62">
                    <c:v>115</c:v>
                  </c:pt>
                  <c:pt idx="63">
                    <c:v>259</c:v>
                  </c:pt>
                  <c:pt idx="64">
                    <c:v>59</c:v>
                  </c:pt>
                  <c:pt idx="65">
                    <c:v>31</c:v>
                  </c:pt>
                  <c:pt idx="66">
                    <c:v>32</c:v>
                  </c:pt>
                  <c:pt idx="67">
                    <c:v>63</c:v>
                  </c:pt>
                  <c:pt idx="68">
                    <c:v>61</c:v>
                  </c:pt>
                  <c:pt idx="69">
                    <c:v>39</c:v>
                  </c:pt>
                  <c:pt idx="70">
                    <c:v>62.61</c:v>
                  </c:pt>
                  <c:pt idx="71">
                    <c:v>145</c:v>
                  </c:pt>
                  <c:pt idx="72">
                    <c:v>204</c:v>
                  </c:pt>
                  <c:pt idx="73">
                    <c:v>134</c:v>
                  </c:pt>
                  <c:pt idx="74">
                    <c:v>61</c:v>
                  </c:pt>
                  <c:pt idx="75">
                    <c:v>53</c:v>
                  </c:pt>
                  <c:pt idx="76">
                    <c:v>49.49</c:v>
                  </c:pt>
                  <c:pt idx="77">
                    <c:v>29.68</c:v>
                  </c:pt>
                  <c:pt idx="78">
                    <c:v>66</c:v>
                  </c:pt>
                  <c:pt idx="79">
                    <c:v>102</c:v>
                  </c:pt>
                  <c:pt idx="80">
                    <c:v>116</c:v>
                  </c:pt>
                  <c:pt idx="81">
                    <c:v>21.97</c:v>
                  </c:pt>
                  <c:pt idx="82">
                    <c:v>47</c:v>
                  </c:pt>
                  <c:pt idx="83">
                    <c:v>34.99</c:v>
                  </c:pt>
                  <c:pt idx="84">
                    <c:v>72</c:v>
                  </c:pt>
                  <c:pt idx="85">
                    <c:v>177</c:v>
                  </c:pt>
                  <c:pt idx="86">
                    <c:v>64</c:v>
                  </c:pt>
                  <c:pt idx="87">
                    <c:v>21</c:v>
                  </c:pt>
                  <c:pt idx="88">
                    <c:v>57</c:v>
                  </c:pt>
                  <c:pt idx="89">
                    <c:v>51</c:v>
                  </c:pt>
                  <c:pt idx="90">
                    <c:v>64</c:v>
                  </c:pt>
                  <c:pt idx="91">
                    <c:v>179</c:v>
                  </c:pt>
                  <c:pt idx="92">
                    <c:v>167</c:v>
                  </c:pt>
                  <c:pt idx="93">
                    <c:v>36</c:v>
                  </c:pt>
                  <c:pt idx="94">
                    <c:v>80</c:v>
                  </c:pt>
                  <c:pt idx="95">
                    <c:v>109</c:v>
                  </c:pt>
                  <c:pt idx="96">
                    <c:v>130</c:v>
                  </c:pt>
                  <c:pt idx="97">
                    <c:v>76</c:v>
                  </c:pt>
                  <c:pt idx="98">
                    <c:v>60</c:v>
                  </c:pt>
                  <c:pt idx="99">
                    <c:v>101</c:v>
                  </c:pt>
                  <c:pt idx="100">
                    <c:v>191</c:v>
                  </c:pt>
                  <c:pt idx="101">
                    <c:v>123</c:v>
                  </c:pt>
                  <c:pt idx="102">
                    <c:v>122</c:v>
                  </c:pt>
                  <c:pt idx="103">
                    <c:v>85</c:v>
                  </c:pt>
                  <c:pt idx="104">
                    <c:v>190</c:v>
                  </c:pt>
                  <c:pt idx="105">
                    <c:v>38</c:v>
                  </c:pt>
                  <c:pt idx="106">
                    <c:v>102</c:v>
                  </c:pt>
                  <c:pt idx="107">
                    <c:v>96</c:v>
                  </c:pt>
                  <c:pt idx="108">
                    <c:v>253</c:v>
                  </c:pt>
                  <c:pt idx="109">
                    <c:v>80</c:v>
                  </c:pt>
                  <c:pt idx="110">
                    <c:v>71</c:v>
                  </c:pt>
                  <c:pt idx="111">
                    <c:v>134</c:v>
                  </c:pt>
                  <c:pt idx="112">
                    <c:v>52</c:v>
                  </c:pt>
                  <c:pt idx="113">
                    <c:v>78</c:v>
                  </c:pt>
                  <c:pt idx="114">
                    <c:v>81</c:v>
                  </c:pt>
                  <c:pt idx="115">
                    <c:v>86</c:v>
                  </c:pt>
                  <c:pt idx="116">
                    <c:v>184</c:v>
                  </c:pt>
                  <c:pt idx="117">
                    <c:v>87</c:v>
                  </c:pt>
                  <c:pt idx="118">
                    <c:v>87</c:v>
                  </c:pt>
                  <c:pt idx="119">
                    <c:v>84</c:v>
                  </c:pt>
                  <c:pt idx="120">
                    <c:v>296</c:v>
                  </c:pt>
                  <c:pt idx="121">
                    <c:v>98</c:v>
                  </c:pt>
                  <c:pt idx="122">
                    <c:v>101</c:v>
                  </c:pt>
                </c:numCache>
              </c:numRef>
            </c:plus>
            <c:minus>
              <c:numRef>
                <c:f>Magnesium!$AO$6:$AO$128</c:f>
                <c:numCache>
                  <c:formatCode>General</c:formatCode>
                  <c:ptCount val="123"/>
                  <c:pt idx="0">
                    <c:v>48.4</c:v>
                  </c:pt>
                  <c:pt idx="1">
                    <c:v>83.35</c:v>
                  </c:pt>
                  <c:pt idx="2">
                    <c:v>138</c:v>
                  </c:pt>
                  <c:pt idx="3">
                    <c:v>273</c:v>
                  </c:pt>
                  <c:pt idx="4">
                    <c:v>252</c:v>
                  </c:pt>
                  <c:pt idx="5">
                    <c:v>95</c:v>
                  </c:pt>
                  <c:pt idx="6">
                    <c:v>60</c:v>
                  </c:pt>
                  <c:pt idx="7">
                    <c:v>48.15</c:v>
                  </c:pt>
                  <c:pt idx="8">
                    <c:v>83.64</c:v>
                  </c:pt>
                  <c:pt idx="9">
                    <c:v>306</c:v>
                  </c:pt>
                  <c:pt idx="10">
                    <c:v>408</c:v>
                  </c:pt>
                  <c:pt idx="11">
                    <c:v>126</c:v>
                  </c:pt>
                  <c:pt idx="12">
                    <c:v>49</c:v>
                  </c:pt>
                  <c:pt idx="13">
                    <c:v>44</c:v>
                  </c:pt>
                  <c:pt idx="14">
                    <c:v>175</c:v>
                  </c:pt>
                  <c:pt idx="15">
                    <c:v>337</c:v>
                  </c:pt>
                  <c:pt idx="16">
                    <c:v>76</c:v>
                  </c:pt>
                  <c:pt idx="17">
                    <c:v>85</c:v>
                  </c:pt>
                  <c:pt idx="18">
                    <c:v>50</c:v>
                  </c:pt>
                  <c:pt idx="19">
                    <c:v>39.14</c:v>
                  </c:pt>
                  <c:pt idx="20">
                    <c:v>108</c:v>
                  </c:pt>
                  <c:pt idx="21">
                    <c:v>383</c:v>
                  </c:pt>
                  <c:pt idx="22">
                    <c:v>368</c:v>
                  </c:pt>
                  <c:pt idx="23">
                    <c:v>141</c:v>
                  </c:pt>
                  <c:pt idx="24">
                    <c:v>86</c:v>
                  </c:pt>
                  <c:pt idx="25">
                    <c:v>60</c:v>
                  </c:pt>
                  <c:pt idx="26">
                    <c:v>33</c:v>
                  </c:pt>
                  <c:pt idx="27">
                    <c:v>34.9</c:v>
                  </c:pt>
                  <c:pt idx="28">
                    <c:v>118</c:v>
                  </c:pt>
                  <c:pt idx="29">
                    <c:v>324</c:v>
                  </c:pt>
                  <c:pt idx="30">
                    <c:v>39</c:v>
                  </c:pt>
                  <c:pt idx="31">
                    <c:v>68</c:v>
                  </c:pt>
                  <c:pt idx="32">
                    <c:v>102</c:v>
                  </c:pt>
                  <c:pt idx="33">
                    <c:v>44</c:v>
                  </c:pt>
                  <c:pt idx="34">
                    <c:v>35.68</c:v>
                  </c:pt>
                  <c:pt idx="35">
                    <c:v>61.76</c:v>
                  </c:pt>
                  <c:pt idx="36">
                    <c:v>96</c:v>
                  </c:pt>
                  <c:pt idx="37">
                    <c:v>126</c:v>
                  </c:pt>
                  <c:pt idx="38">
                    <c:v>225</c:v>
                  </c:pt>
                  <c:pt idx="39">
                    <c:v>268</c:v>
                  </c:pt>
                  <c:pt idx="40">
                    <c:v>185</c:v>
                  </c:pt>
                  <c:pt idx="41">
                    <c:v>115</c:v>
                  </c:pt>
                  <c:pt idx="42">
                    <c:v>148</c:v>
                  </c:pt>
                  <c:pt idx="43">
                    <c:v>97</c:v>
                  </c:pt>
                  <c:pt idx="44">
                    <c:v>45</c:v>
                  </c:pt>
                  <c:pt idx="45">
                    <c:v>24</c:v>
                  </c:pt>
                  <c:pt idx="46">
                    <c:v>50.54</c:v>
                  </c:pt>
                  <c:pt idx="47">
                    <c:v>68.959999999999994</c:v>
                  </c:pt>
                  <c:pt idx="48">
                    <c:v>114</c:v>
                  </c:pt>
                  <c:pt idx="49">
                    <c:v>213</c:v>
                  </c:pt>
                  <c:pt idx="50">
                    <c:v>193</c:v>
                  </c:pt>
                  <c:pt idx="51">
                    <c:v>97</c:v>
                  </c:pt>
                  <c:pt idx="52">
                    <c:v>51</c:v>
                  </c:pt>
                  <c:pt idx="53">
                    <c:v>59</c:v>
                  </c:pt>
                  <c:pt idx="54">
                    <c:v>64</c:v>
                  </c:pt>
                  <c:pt idx="55">
                    <c:v>55</c:v>
                  </c:pt>
                  <c:pt idx="56">
                    <c:v>52.55</c:v>
                  </c:pt>
                  <c:pt idx="57">
                    <c:v>93</c:v>
                  </c:pt>
                  <c:pt idx="58">
                    <c:v>184</c:v>
                  </c:pt>
                  <c:pt idx="59">
                    <c:v>113</c:v>
                  </c:pt>
                  <c:pt idx="60">
                    <c:v>71</c:v>
                  </c:pt>
                  <c:pt idx="61">
                    <c:v>37</c:v>
                  </c:pt>
                  <c:pt idx="62">
                    <c:v>115</c:v>
                  </c:pt>
                  <c:pt idx="63">
                    <c:v>259</c:v>
                  </c:pt>
                  <c:pt idx="64">
                    <c:v>59</c:v>
                  </c:pt>
                  <c:pt idx="65">
                    <c:v>31</c:v>
                  </c:pt>
                  <c:pt idx="66">
                    <c:v>32</c:v>
                  </c:pt>
                  <c:pt idx="67">
                    <c:v>63</c:v>
                  </c:pt>
                  <c:pt idx="68">
                    <c:v>61</c:v>
                  </c:pt>
                  <c:pt idx="69">
                    <c:v>39</c:v>
                  </c:pt>
                  <c:pt idx="70">
                    <c:v>62.61</c:v>
                  </c:pt>
                  <c:pt idx="71">
                    <c:v>145</c:v>
                  </c:pt>
                  <c:pt idx="72">
                    <c:v>204</c:v>
                  </c:pt>
                  <c:pt idx="73">
                    <c:v>134</c:v>
                  </c:pt>
                  <c:pt idx="74">
                    <c:v>61</c:v>
                  </c:pt>
                  <c:pt idx="75">
                    <c:v>53</c:v>
                  </c:pt>
                  <c:pt idx="76">
                    <c:v>49.49</c:v>
                  </c:pt>
                  <c:pt idx="77">
                    <c:v>29.68</c:v>
                  </c:pt>
                  <c:pt idx="78">
                    <c:v>66</c:v>
                  </c:pt>
                  <c:pt idx="79">
                    <c:v>102</c:v>
                  </c:pt>
                  <c:pt idx="80">
                    <c:v>116</c:v>
                  </c:pt>
                  <c:pt idx="81">
                    <c:v>21.97</c:v>
                  </c:pt>
                  <c:pt idx="82">
                    <c:v>47</c:v>
                  </c:pt>
                  <c:pt idx="83">
                    <c:v>34.99</c:v>
                  </c:pt>
                  <c:pt idx="84">
                    <c:v>72</c:v>
                  </c:pt>
                  <c:pt idx="85">
                    <c:v>177</c:v>
                  </c:pt>
                  <c:pt idx="86">
                    <c:v>64</c:v>
                  </c:pt>
                  <c:pt idx="87">
                    <c:v>21</c:v>
                  </c:pt>
                  <c:pt idx="88">
                    <c:v>57</c:v>
                  </c:pt>
                  <c:pt idx="89">
                    <c:v>51</c:v>
                  </c:pt>
                  <c:pt idx="90">
                    <c:v>64</c:v>
                  </c:pt>
                  <c:pt idx="91">
                    <c:v>179</c:v>
                  </c:pt>
                  <c:pt idx="92">
                    <c:v>167</c:v>
                  </c:pt>
                  <c:pt idx="93">
                    <c:v>36</c:v>
                  </c:pt>
                  <c:pt idx="94">
                    <c:v>80</c:v>
                  </c:pt>
                  <c:pt idx="95">
                    <c:v>109</c:v>
                  </c:pt>
                  <c:pt idx="96">
                    <c:v>130</c:v>
                  </c:pt>
                  <c:pt idx="97">
                    <c:v>76</c:v>
                  </c:pt>
                  <c:pt idx="98">
                    <c:v>60</c:v>
                  </c:pt>
                  <c:pt idx="99">
                    <c:v>101</c:v>
                  </c:pt>
                  <c:pt idx="100">
                    <c:v>191</c:v>
                  </c:pt>
                  <c:pt idx="101">
                    <c:v>123</c:v>
                  </c:pt>
                  <c:pt idx="102">
                    <c:v>122</c:v>
                  </c:pt>
                  <c:pt idx="103">
                    <c:v>85</c:v>
                  </c:pt>
                  <c:pt idx="104">
                    <c:v>190</c:v>
                  </c:pt>
                  <c:pt idx="105">
                    <c:v>38</c:v>
                  </c:pt>
                  <c:pt idx="106">
                    <c:v>102</c:v>
                  </c:pt>
                  <c:pt idx="107">
                    <c:v>96</c:v>
                  </c:pt>
                  <c:pt idx="108">
                    <c:v>253</c:v>
                  </c:pt>
                  <c:pt idx="109">
                    <c:v>80</c:v>
                  </c:pt>
                  <c:pt idx="110">
                    <c:v>71</c:v>
                  </c:pt>
                  <c:pt idx="111">
                    <c:v>134</c:v>
                  </c:pt>
                  <c:pt idx="112">
                    <c:v>52</c:v>
                  </c:pt>
                  <c:pt idx="113">
                    <c:v>78</c:v>
                  </c:pt>
                  <c:pt idx="114">
                    <c:v>81</c:v>
                  </c:pt>
                  <c:pt idx="115">
                    <c:v>86</c:v>
                  </c:pt>
                  <c:pt idx="116">
                    <c:v>184</c:v>
                  </c:pt>
                  <c:pt idx="117">
                    <c:v>87</c:v>
                  </c:pt>
                  <c:pt idx="118">
                    <c:v>87</c:v>
                  </c:pt>
                  <c:pt idx="119">
                    <c:v>84</c:v>
                  </c:pt>
                  <c:pt idx="120">
                    <c:v>296</c:v>
                  </c:pt>
                  <c:pt idx="121">
                    <c:v>98</c:v>
                  </c:pt>
                  <c:pt idx="122">
                    <c:v>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Magnesium!$AN$6:$AN$128</c:f>
              <c:numCache>
                <c:formatCode>General</c:formatCode>
                <c:ptCount val="123"/>
                <c:pt idx="0">
                  <c:v>965.38</c:v>
                </c:pt>
                <c:pt idx="1">
                  <c:v>875.22</c:v>
                </c:pt>
                <c:pt idx="2">
                  <c:v>1506</c:v>
                </c:pt>
                <c:pt idx="3">
                  <c:v>3293</c:v>
                </c:pt>
                <c:pt idx="4">
                  <c:v>3564</c:v>
                </c:pt>
                <c:pt idx="5">
                  <c:v>1781</c:v>
                </c:pt>
                <c:pt idx="6">
                  <c:v>1191</c:v>
                </c:pt>
                <c:pt idx="7">
                  <c:v>981</c:v>
                </c:pt>
                <c:pt idx="8">
                  <c:v>893.49</c:v>
                </c:pt>
                <c:pt idx="9">
                  <c:v>3931</c:v>
                </c:pt>
                <c:pt idx="10">
                  <c:v>5596</c:v>
                </c:pt>
                <c:pt idx="11">
                  <c:v>2410</c:v>
                </c:pt>
                <c:pt idx="12">
                  <c:v>1051</c:v>
                </c:pt>
                <c:pt idx="13">
                  <c:v>1059</c:v>
                </c:pt>
                <c:pt idx="14">
                  <c:v>2299</c:v>
                </c:pt>
                <c:pt idx="15">
                  <c:v>4727</c:v>
                </c:pt>
                <c:pt idx="16">
                  <c:v>1623</c:v>
                </c:pt>
                <c:pt idx="17">
                  <c:v>1627</c:v>
                </c:pt>
                <c:pt idx="18">
                  <c:v>1203</c:v>
                </c:pt>
                <c:pt idx="19">
                  <c:v>989.6</c:v>
                </c:pt>
                <c:pt idx="20">
                  <c:v>1295</c:v>
                </c:pt>
                <c:pt idx="21">
                  <c:v>5939</c:v>
                </c:pt>
                <c:pt idx="22">
                  <c:v>5894</c:v>
                </c:pt>
                <c:pt idx="23">
                  <c:v>2884</c:v>
                </c:pt>
                <c:pt idx="24">
                  <c:v>1790</c:v>
                </c:pt>
                <c:pt idx="25">
                  <c:v>1254</c:v>
                </c:pt>
                <c:pt idx="26">
                  <c:v>1023</c:v>
                </c:pt>
                <c:pt idx="27">
                  <c:v>950.55</c:v>
                </c:pt>
                <c:pt idx="28">
                  <c:v>1531</c:v>
                </c:pt>
                <c:pt idx="29">
                  <c:v>4755</c:v>
                </c:pt>
                <c:pt idx="30">
                  <c:v>1083</c:v>
                </c:pt>
                <c:pt idx="31">
                  <c:v>1440</c:v>
                </c:pt>
                <c:pt idx="32">
                  <c:v>1893</c:v>
                </c:pt>
                <c:pt idx="33">
                  <c:v>1197</c:v>
                </c:pt>
                <c:pt idx="34">
                  <c:v>955.75</c:v>
                </c:pt>
                <c:pt idx="35">
                  <c:v>942.03</c:v>
                </c:pt>
                <c:pt idx="36">
                  <c:v>1301</c:v>
                </c:pt>
                <c:pt idx="37">
                  <c:v>1746</c:v>
                </c:pt>
                <c:pt idx="38">
                  <c:v>3607</c:v>
                </c:pt>
                <c:pt idx="39">
                  <c:v>4811</c:v>
                </c:pt>
                <c:pt idx="40">
                  <c:v>3976</c:v>
                </c:pt>
                <c:pt idx="41">
                  <c:v>2637</c:v>
                </c:pt>
                <c:pt idx="42">
                  <c:v>2530</c:v>
                </c:pt>
                <c:pt idx="43">
                  <c:v>1842</c:v>
                </c:pt>
                <c:pt idx="44">
                  <c:v>1315</c:v>
                </c:pt>
                <c:pt idx="45">
                  <c:v>1133</c:v>
                </c:pt>
                <c:pt idx="46">
                  <c:v>925.58</c:v>
                </c:pt>
                <c:pt idx="47">
                  <c:v>936.46</c:v>
                </c:pt>
                <c:pt idx="48">
                  <c:v>1611</c:v>
                </c:pt>
                <c:pt idx="49">
                  <c:v>3656</c:v>
                </c:pt>
                <c:pt idx="50">
                  <c:v>3883</c:v>
                </c:pt>
                <c:pt idx="51">
                  <c:v>2735</c:v>
                </c:pt>
                <c:pt idx="52">
                  <c:v>1414</c:v>
                </c:pt>
                <c:pt idx="53">
                  <c:v>1230</c:v>
                </c:pt>
                <c:pt idx="54">
                  <c:v>1295</c:v>
                </c:pt>
                <c:pt idx="55">
                  <c:v>1301</c:v>
                </c:pt>
                <c:pt idx="56">
                  <c:v>913.54</c:v>
                </c:pt>
                <c:pt idx="57">
                  <c:v>1321</c:v>
                </c:pt>
                <c:pt idx="58">
                  <c:v>3701</c:v>
                </c:pt>
                <c:pt idx="59">
                  <c:v>2632</c:v>
                </c:pt>
                <c:pt idx="60">
                  <c:v>1378</c:v>
                </c:pt>
                <c:pt idx="61">
                  <c:v>1056</c:v>
                </c:pt>
                <c:pt idx="62">
                  <c:v>1820</c:v>
                </c:pt>
                <c:pt idx="63">
                  <c:v>5002</c:v>
                </c:pt>
                <c:pt idx="64">
                  <c:v>2014</c:v>
                </c:pt>
                <c:pt idx="65">
                  <c:v>1441</c:v>
                </c:pt>
                <c:pt idx="66">
                  <c:v>1141</c:v>
                </c:pt>
                <c:pt idx="67">
                  <c:v>1344</c:v>
                </c:pt>
                <c:pt idx="68">
                  <c:v>1286</c:v>
                </c:pt>
                <c:pt idx="69">
                  <c:v>1075</c:v>
                </c:pt>
                <c:pt idx="70">
                  <c:v>882.24</c:v>
                </c:pt>
                <c:pt idx="71">
                  <c:v>2602</c:v>
                </c:pt>
                <c:pt idx="72">
                  <c:v>4427</c:v>
                </c:pt>
                <c:pt idx="73">
                  <c:v>3797</c:v>
                </c:pt>
                <c:pt idx="74">
                  <c:v>1844</c:v>
                </c:pt>
                <c:pt idx="75">
                  <c:v>1230</c:v>
                </c:pt>
                <c:pt idx="76">
                  <c:v>975.34</c:v>
                </c:pt>
                <c:pt idx="77">
                  <c:v>892.71</c:v>
                </c:pt>
                <c:pt idx="78">
                  <c:v>1018</c:v>
                </c:pt>
                <c:pt idx="79">
                  <c:v>1692</c:v>
                </c:pt>
                <c:pt idx="80">
                  <c:v>2528</c:v>
                </c:pt>
                <c:pt idx="81">
                  <c:v>965.63</c:v>
                </c:pt>
                <c:pt idx="82">
                  <c:v>1194</c:v>
                </c:pt>
                <c:pt idx="83">
                  <c:v>997.82</c:v>
                </c:pt>
                <c:pt idx="84">
                  <c:v>1055</c:v>
                </c:pt>
                <c:pt idx="85">
                  <c:v>4141</c:v>
                </c:pt>
                <c:pt idx="86">
                  <c:v>2787</c:v>
                </c:pt>
                <c:pt idx="87">
                  <c:v>1751</c:v>
                </c:pt>
                <c:pt idx="88">
                  <c:v>1006</c:v>
                </c:pt>
                <c:pt idx="89">
                  <c:v>1180</c:v>
                </c:pt>
                <c:pt idx="90">
                  <c:v>1079</c:v>
                </c:pt>
                <c:pt idx="91">
                  <c:v>4062</c:v>
                </c:pt>
                <c:pt idx="92">
                  <c:v>4740</c:v>
                </c:pt>
                <c:pt idx="93">
                  <c:v>1490</c:v>
                </c:pt>
                <c:pt idx="94">
                  <c:v>1386</c:v>
                </c:pt>
                <c:pt idx="95">
                  <c:v>2489</c:v>
                </c:pt>
                <c:pt idx="96">
                  <c:v>4444</c:v>
                </c:pt>
                <c:pt idx="97">
                  <c:v>2197</c:v>
                </c:pt>
                <c:pt idx="98">
                  <c:v>1319</c:v>
                </c:pt>
                <c:pt idx="99">
                  <c:v>1987</c:v>
                </c:pt>
                <c:pt idx="100">
                  <c:v>5022</c:v>
                </c:pt>
                <c:pt idx="101">
                  <c:v>1850</c:v>
                </c:pt>
                <c:pt idx="102">
                  <c:v>1785</c:v>
                </c:pt>
                <c:pt idx="103">
                  <c:v>1548</c:v>
                </c:pt>
                <c:pt idx="104">
                  <c:v>4864</c:v>
                </c:pt>
                <c:pt idx="105">
                  <c:v>2065</c:v>
                </c:pt>
                <c:pt idx="106">
                  <c:v>1493</c:v>
                </c:pt>
                <c:pt idx="107">
                  <c:v>2519</c:v>
                </c:pt>
                <c:pt idx="108">
                  <c:v>6468</c:v>
                </c:pt>
                <c:pt idx="109">
                  <c:v>1798</c:v>
                </c:pt>
                <c:pt idx="110">
                  <c:v>1153</c:v>
                </c:pt>
                <c:pt idx="111">
                  <c:v>3174</c:v>
                </c:pt>
                <c:pt idx="112">
                  <c:v>1927</c:v>
                </c:pt>
                <c:pt idx="113">
                  <c:v>1224</c:v>
                </c:pt>
                <c:pt idx="114">
                  <c:v>1111</c:v>
                </c:pt>
                <c:pt idx="115">
                  <c:v>1833</c:v>
                </c:pt>
                <c:pt idx="116">
                  <c:v>5331</c:v>
                </c:pt>
                <c:pt idx="117">
                  <c:v>1838</c:v>
                </c:pt>
                <c:pt idx="118">
                  <c:v>1194</c:v>
                </c:pt>
                <c:pt idx="119">
                  <c:v>1454</c:v>
                </c:pt>
                <c:pt idx="120">
                  <c:v>6941</c:v>
                </c:pt>
                <c:pt idx="121">
                  <c:v>1492</c:v>
                </c:pt>
                <c:pt idx="122">
                  <c:v>1251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9-4F60-9793-200A845D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Potassium!$AC$6:$AC$128</c:f>
                <c:numCache>
                  <c:formatCode>General</c:formatCode>
                  <c:ptCount val="123"/>
                  <c:pt idx="0">
                    <c:v>5.12</c:v>
                  </c:pt>
                  <c:pt idx="1">
                    <c:v>6.47</c:v>
                  </c:pt>
                  <c:pt idx="2">
                    <c:v>8.94</c:v>
                  </c:pt>
                  <c:pt idx="3">
                    <c:v>20.76</c:v>
                  </c:pt>
                  <c:pt idx="4">
                    <c:v>23</c:v>
                  </c:pt>
                  <c:pt idx="5">
                    <c:v>10.26</c:v>
                  </c:pt>
                  <c:pt idx="6">
                    <c:v>6.01</c:v>
                  </c:pt>
                  <c:pt idx="7">
                    <c:v>5</c:v>
                  </c:pt>
                  <c:pt idx="8">
                    <c:v>6.45</c:v>
                  </c:pt>
                  <c:pt idx="9">
                    <c:v>30</c:v>
                  </c:pt>
                  <c:pt idx="10">
                    <c:v>66</c:v>
                  </c:pt>
                  <c:pt idx="11">
                    <c:v>13.57</c:v>
                  </c:pt>
                  <c:pt idx="12">
                    <c:v>4.88</c:v>
                  </c:pt>
                  <c:pt idx="13">
                    <c:v>5.01</c:v>
                  </c:pt>
                  <c:pt idx="14">
                    <c:v>12.02</c:v>
                  </c:pt>
                  <c:pt idx="15">
                    <c:v>38</c:v>
                  </c:pt>
                  <c:pt idx="16">
                    <c:v>8.64</c:v>
                  </c:pt>
                  <c:pt idx="17">
                    <c:v>8.42</c:v>
                  </c:pt>
                  <c:pt idx="18">
                    <c:v>5.61</c:v>
                  </c:pt>
                  <c:pt idx="19">
                    <c:v>5.51</c:v>
                  </c:pt>
                  <c:pt idx="20">
                    <c:v>6.8</c:v>
                  </c:pt>
                  <c:pt idx="21">
                    <c:v>75</c:v>
                  </c:pt>
                  <c:pt idx="22">
                    <c:v>74</c:v>
                  </c:pt>
                  <c:pt idx="23">
                    <c:v>16.07</c:v>
                  </c:pt>
                  <c:pt idx="24">
                    <c:v>8.83</c:v>
                  </c:pt>
                  <c:pt idx="25">
                    <c:v>5.32</c:v>
                  </c:pt>
                  <c:pt idx="26">
                    <c:v>4.8</c:v>
                  </c:pt>
                  <c:pt idx="27">
                    <c:v>5.29</c:v>
                  </c:pt>
                  <c:pt idx="28">
                    <c:v>7.89</c:v>
                  </c:pt>
                  <c:pt idx="29">
                    <c:v>37</c:v>
                  </c:pt>
                  <c:pt idx="30">
                    <c:v>6.22</c:v>
                  </c:pt>
                  <c:pt idx="31">
                    <c:v>6.11</c:v>
                  </c:pt>
                  <c:pt idx="32">
                    <c:v>10.51</c:v>
                  </c:pt>
                  <c:pt idx="33">
                    <c:v>5.34</c:v>
                  </c:pt>
                  <c:pt idx="34">
                    <c:v>5.21</c:v>
                  </c:pt>
                  <c:pt idx="35">
                    <c:v>5.58</c:v>
                  </c:pt>
                  <c:pt idx="36">
                    <c:v>6.47</c:v>
                  </c:pt>
                  <c:pt idx="37">
                    <c:v>8.5</c:v>
                  </c:pt>
                  <c:pt idx="38">
                    <c:v>18</c:v>
                  </c:pt>
                  <c:pt idx="39">
                    <c:v>35</c:v>
                  </c:pt>
                  <c:pt idx="40">
                    <c:v>24</c:v>
                  </c:pt>
                  <c:pt idx="41">
                    <c:v>13.34</c:v>
                  </c:pt>
                  <c:pt idx="42">
                    <c:v>15.43</c:v>
                  </c:pt>
                  <c:pt idx="43">
                    <c:v>10.36</c:v>
                  </c:pt>
                  <c:pt idx="44">
                    <c:v>6.27</c:v>
                  </c:pt>
                  <c:pt idx="45">
                    <c:v>5.44</c:v>
                  </c:pt>
                  <c:pt idx="46">
                    <c:v>5.42</c:v>
                  </c:pt>
                  <c:pt idx="47">
                    <c:v>5.77</c:v>
                  </c:pt>
                  <c:pt idx="48">
                    <c:v>7.53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12.18</c:v>
                  </c:pt>
                  <c:pt idx="52">
                    <c:v>5.97</c:v>
                  </c:pt>
                  <c:pt idx="53">
                    <c:v>4.58</c:v>
                  </c:pt>
                  <c:pt idx="54">
                    <c:v>4.79</c:v>
                  </c:pt>
                  <c:pt idx="55">
                    <c:v>5.55</c:v>
                  </c:pt>
                  <c:pt idx="56">
                    <c:v>5.48</c:v>
                  </c:pt>
                  <c:pt idx="57">
                    <c:v>6.06</c:v>
                  </c:pt>
                  <c:pt idx="58">
                    <c:v>16</c:v>
                  </c:pt>
                  <c:pt idx="59">
                    <c:v>12.58</c:v>
                  </c:pt>
                  <c:pt idx="60">
                    <c:v>5.1100000000000003</c:v>
                  </c:pt>
                  <c:pt idx="61">
                    <c:v>4.41</c:v>
                  </c:pt>
                  <c:pt idx="62">
                    <c:v>8.24</c:v>
                  </c:pt>
                  <c:pt idx="63">
                    <c:v>35</c:v>
                  </c:pt>
                  <c:pt idx="64">
                    <c:v>8.5399999999999991</c:v>
                  </c:pt>
                  <c:pt idx="65">
                    <c:v>6.76</c:v>
                  </c:pt>
                  <c:pt idx="66">
                    <c:v>5.88</c:v>
                  </c:pt>
                  <c:pt idx="67">
                    <c:v>4.84</c:v>
                  </c:pt>
                  <c:pt idx="68">
                    <c:v>4.88</c:v>
                  </c:pt>
                  <c:pt idx="69">
                    <c:v>4.3899999999999997</c:v>
                  </c:pt>
                  <c:pt idx="70">
                    <c:v>6.06</c:v>
                  </c:pt>
                  <c:pt idx="71">
                    <c:v>12.22</c:v>
                  </c:pt>
                  <c:pt idx="72">
                    <c:v>23</c:v>
                  </c:pt>
                  <c:pt idx="73">
                    <c:v>16</c:v>
                  </c:pt>
                  <c:pt idx="74">
                    <c:v>7.32</c:v>
                  </c:pt>
                  <c:pt idx="75">
                    <c:v>4.82</c:v>
                  </c:pt>
                  <c:pt idx="76">
                    <c:v>4.12</c:v>
                  </c:pt>
                  <c:pt idx="77">
                    <c:v>4.76</c:v>
                  </c:pt>
                  <c:pt idx="78">
                    <c:v>5.52</c:v>
                  </c:pt>
                  <c:pt idx="79">
                    <c:v>7.27</c:v>
                  </c:pt>
                  <c:pt idx="80">
                    <c:v>10.09</c:v>
                  </c:pt>
                  <c:pt idx="81">
                    <c:v>6.74</c:v>
                  </c:pt>
                  <c:pt idx="82">
                    <c:v>4.79</c:v>
                  </c:pt>
                  <c:pt idx="83">
                    <c:v>4.99</c:v>
                  </c:pt>
                  <c:pt idx="84">
                    <c:v>5.83</c:v>
                  </c:pt>
                  <c:pt idx="85">
                    <c:v>23</c:v>
                  </c:pt>
                  <c:pt idx="86">
                    <c:v>10.36</c:v>
                  </c:pt>
                  <c:pt idx="87">
                    <c:v>7.21</c:v>
                  </c:pt>
                  <c:pt idx="88">
                    <c:v>4.05</c:v>
                  </c:pt>
                  <c:pt idx="89">
                    <c:v>4.59</c:v>
                  </c:pt>
                  <c:pt idx="90">
                    <c:v>5.33</c:v>
                  </c:pt>
                  <c:pt idx="91">
                    <c:v>19</c:v>
                  </c:pt>
                  <c:pt idx="92">
                    <c:v>26</c:v>
                  </c:pt>
                  <c:pt idx="93">
                    <c:v>6.07</c:v>
                  </c:pt>
                  <c:pt idx="94">
                    <c:v>5.0999999999999996</c:v>
                  </c:pt>
                  <c:pt idx="95">
                    <c:v>10.039999999999999</c:v>
                  </c:pt>
                  <c:pt idx="96">
                    <c:v>22</c:v>
                  </c:pt>
                  <c:pt idx="97">
                    <c:v>8.4700000000000006</c:v>
                  </c:pt>
                  <c:pt idx="98">
                    <c:v>5.57</c:v>
                  </c:pt>
                  <c:pt idx="99">
                    <c:v>8.48</c:v>
                  </c:pt>
                  <c:pt idx="100">
                    <c:v>29</c:v>
                  </c:pt>
                  <c:pt idx="101">
                    <c:v>7.13</c:v>
                  </c:pt>
                  <c:pt idx="102">
                    <c:v>8.24</c:v>
                  </c:pt>
                  <c:pt idx="103">
                    <c:v>6.2</c:v>
                  </c:pt>
                  <c:pt idx="104">
                    <c:v>27</c:v>
                  </c:pt>
                  <c:pt idx="105">
                    <c:v>7.95</c:v>
                  </c:pt>
                  <c:pt idx="106">
                    <c:v>5.65</c:v>
                  </c:pt>
                  <c:pt idx="107">
                    <c:v>9.9600000000000009</c:v>
                  </c:pt>
                  <c:pt idx="108">
                    <c:v>65</c:v>
                  </c:pt>
                  <c:pt idx="109">
                    <c:v>6.62</c:v>
                  </c:pt>
                  <c:pt idx="110">
                    <c:v>4.4400000000000004</c:v>
                  </c:pt>
                  <c:pt idx="111">
                    <c:v>14.94</c:v>
                  </c:pt>
                  <c:pt idx="112">
                    <c:v>7.58</c:v>
                  </c:pt>
                  <c:pt idx="113">
                    <c:v>4.92</c:v>
                  </c:pt>
                  <c:pt idx="114">
                    <c:v>4.18</c:v>
                  </c:pt>
                  <c:pt idx="115">
                    <c:v>7.36</c:v>
                  </c:pt>
                  <c:pt idx="116">
                    <c:v>34</c:v>
                  </c:pt>
                  <c:pt idx="117">
                    <c:v>7.02</c:v>
                  </c:pt>
                  <c:pt idx="118">
                    <c:v>4.47</c:v>
                  </c:pt>
                  <c:pt idx="119">
                    <c:v>6.2</c:v>
                  </c:pt>
                  <c:pt idx="120">
                    <c:v>78</c:v>
                  </c:pt>
                  <c:pt idx="121">
                    <c:v>5.52</c:v>
                  </c:pt>
                  <c:pt idx="122">
                    <c:v>4.46</c:v>
                  </c:pt>
                </c:numCache>
              </c:numRef>
            </c:plus>
            <c:minus>
              <c:numRef>
                <c:f>Potassium!$AC$6:$AC$128</c:f>
                <c:numCache>
                  <c:formatCode>General</c:formatCode>
                  <c:ptCount val="123"/>
                  <c:pt idx="0">
                    <c:v>5.12</c:v>
                  </c:pt>
                  <c:pt idx="1">
                    <c:v>6.47</c:v>
                  </c:pt>
                  <c:pt idx="2">
                    <c:v>8.94</c:v>
                  </c:pt>
                  <c:pt idx="3">
                    <c:v>20.76</c:v>
                  </c:pt>
                  <c:pt idx="4">
                    <c:v>23</c:v>
                  </c:pt>
                  <c:pt idx="5">
                    <c:v>10.26</c:v>
                  </c:pt>
                  <c:pt idx="6">
                    <c:v>6.01</c:v>
                  </c:pt>
                  <c:pt idx="7">
                    <c:v>5</c:v>
                  </c:pt>
                  <c:pt idx="8">
                    <c:v>6.45</c:v>
                  </c:pt>
                  <c:pt idx="9">
                    <c:v>30</c:v>
                  </c:pt>
                  <c:pt idx="10">
                    <c:v>66</c:v>
                  </c:pt>
                  <c:pt idx="11">
                    <c:v>13.57</c:v>
                  </c:pt>
                  <c:pt idx="12">
                    <c:v>4.88</c:v>
                  </c:pt>
                  <c:pt idx="13">
                    <c:v>5.01</c:v>
                  </c:pt>
                  <c:pt idx="14">
                    <c:v>12.02</c:v>
                  </c:pt>
                  <c:pt idx="15">
                    <c:v>38</c:v>
                  </c:pt>
                  <c:pt idx="16">
                    <c:v>8.64</c:v>
                  </c:pt>
                  <c:pt idx="17">
                    <c:v>8.42</c:v>
                  </c:pt>
                  <c:pt idx="18">
                    <c:v>5.61</c:v>
                  </c:pt>
                  <c:pt idx="19">
                    <c:v>5.51</c:v>
                  </c:pt>
                  <c:pt idx="20">
                    <c:v>6.8</c:v>
                  </c:pt>
                  <c:pt idx="21">
                    <c:v>75</c:v>
                  </c:pt>
                  <c:pt idx="22">
                    <c:v>74</c:v>
                  </c:pt>
                  <c:pt idx="23">
                    <c:v>16.07</c:v>
                  </c:pt>
                  <c:pt idx="24">
                    <c:v>8.83</c:v>
                  </c:pt>
                  <c:pt idx="25">
                    <c:v>5.32</c:v>
                  </c:pt>
                  <c:pt idx="26">
                    <c:v>4.8</c:v>
                  </c:pt>
                  <c:pt idx="27">
                    <c:v>5.29</c:v>
                  </c:pt>
                  <c:pt idx="28">
                    <c:v>7.89</c:v>
                  </c:pt>
                  <c:pt idx="29">
                    <c:v>37</c:v>
                  </c:pt>
                  <c:pt idx="30">
                    <c:v>6.22</c:v>
                  </c:pt>
                  <c:pt idx="31">
                    <c:v>6.11</c:v>
                  </c:pt>
                  <c:pt idx="32">
                    <c:v>10.51</c:v>
                  </c:pt>
                  <c:pt idx="33">
                    <c:v>5.34</c:v>
                  </c:pt>
                  <c:pt idx="34">
                    <c:v>5.21</c:v>
                  </c:pt>
                  <c:pt idx="35">
                    <c:v>5.58</c:v>
                  </c:pt>
                  <c:pt idx="36">
                    <c:v>6.47</c:v>
                  </c:pt>
                  <c:pt idx="37">
                    <c:v>8.5</c:v>
                  </c:pt>
                  <c:pt idx="38">
                    <c:v>18</c:v>
                  </c:pt>
                  <c:pt idx="39">
                    <c:v>35</c:v>
                  </c:pt>
                  <c:pt idx="40">
                    <c:v>24</c:v>
                  </c:pt>
                  <c:pt idx="41">
                    <c:v>13.34</c:v>
                  </c:pt>
                  <c:pt idx="42">
                    <c:v>15.43</c:v>
                  </c:pt>
                  <c:pt idx="43">
                    <c:v>10.36</c:v>
                  </c:pt>
                  <c:pt idx="44">
                    <c:v>6.27</c:v>
                  </c:pt>
                  <c:pt idx="45">
                    <c:v>5.44</c:v>
                  </c:pt>
                  <c:pt idx="46">
                    <c:v>5.42</c:v>
                  </c:pt>
                  <c:pt idx="47">
                    <c:v>5.77</c:v>
                  </c:pt>
                  <c:pt idx="48">
                    <c:v>7.53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12.18</c:v>
                  </c:pt>
                  <c:pt idx="52">
                    <c:v>5.97</c:v>
                  </c:pt>
                  <c:pt idx="53">
                    <c:v>4.58</c:v>
                  </c:pt>
                  <c:pt idx="54">
                    <c:v>4.79</c:v>
                  </c:pt>
                  <c:pt idx="55">
                    <c:v>5.55</c:v>
                  </c:pt>
                  <c:pt idx="56">
                    <c:v>5.48</c:v>
                  </c:pt>
                  <c:pt idx="57">
                    <c:v>6.06</c:v>
                  </c:pt>
                  <c:pt idx="58">
                    <c:v>16</c:v>
                  </c:pt>
                  <c:pt idx="59">
                    <c:v>12.58</c:v>
                  </c:pt>
                  <c:pt idx="60">
                    <c:v>5.1100000000000003</c:v>
                  </c:pt>
                  <c:pt idx="61">
                    <c:v>4.41</c:v>
                  </c:pt>
                  <c:pt idx="62">
                    <c:v>8.24</c:v>
                  </c:pt>
                  <c:pt idx="63">
                    <c:v>35</c:v>
                  </c:pt>
                  <c:pt idx="64">
                    <c:v>8.5399999999999991</c:v>
                  </c:pt>
                  <c:pt idx="65">
                    <c:v>6.76</c:v>
                  </c:pt>
                  <c:pt idx="66">
                    <c:v>5.88</c:v>
                  </c:pt>
                  <c:pt idx="67">
                    <c:v>4.84</c:v>
                  </c:pt>
                  <c:pt idx="68">
                    <c:v>4.88</c:v>
                  </c:pt>
                  <c:pt idx="69">
                    <c:v>4.3899999999999997</c:v>
                  </c:pt>
                  <c:pt idx="70">
                    <c:v>6.06</c:v>
                  </c:pt>
                  <c:pt idx="71">
                    <c:v>12.22</c:v>
                  </c:pt>
                  <c:pt idx="72">
                    <c:v>23</c:v>
                  </c:pt>
                  <c:pt idx="73">
                    <c:v>16</c:v>
                  </c:pt>
                  <c:pt idx="74">
                    <c:v>7.32</c:v>
                  </c:pt>
                  <c:pt idx="75">
                    <c:v>4.82</c:v>
                  </c:pt>
                  <c:pt idx="76">
                    <c:v>4.12</c:v>
                  </c:pt>
                  <c:pt idx="77">
                    <c:v>4.76</c:v>
                  </c:pt>
                  <c:pt idx="78">
                    <c:v>5.52</c:v>
                  </c:pt>
                  <c:pt idx="79">
                    <c:v>7.27</c:v>
                  </c:pt>
                  <c:pt idx="80">
                    <c:v>10.09</c:v>
                  </c:pt>
                  <c:pt idx="81">
                    <c:v>6.74</c:v>
                  </c:pt>
                  <c:pt idx="82">
                    <c:v>4.79</c:v>
                  </c:pt>
                  <c:pt idx="83">
                    <c:v>4.99</c:v>
                  </c:pt>
                  <c:pt idx="84">
                    <c:v>5.83</c:v>
                  </c:pt>
                  <c:pt idx="85">
                    <c:v>23</c:v>
                  </c:pt>
                  <c:pt idx="86">
                    <c:v>10.36</c:v>
                  </c:pt>
                  <c:pt idx="87">
                    <c:v>7.21</c:v>
                  </c:pt>
                  <c:pt idx="88">
                    <c:v>4.05</c:v>
                  </c:pt>
                  <c:pt idx="89">
                    <c:v>4.59</c:v>
                  </c:pt>
                  <c:pt idx="90">
                    <c:v>5.33</c:v>
                  </c:pt>
                  <c:pt idx="91">
                    <c:v>19</c:v>
                  </c:pt>
                  <c:pt idx="92">
                    <c:v>26</c:v>
                  </c:pt>
                  <c:pt idx="93">
                    <c:v>6.07</c:v>
                  </c:pt>
                  <c:pt idx="94">
                    <c:v>5.0999999999999996</c:v>
                  </c:pt>
                  <c:pt idx="95">
                    <c:v>10.039999999999999</c:v>
                  </c:pt>
                  <c:pt idx="96">
                    <c:v>22</c:v>
                  </c:pt>
                  <c:pt idx="97">
                    <c:v>8.4700000000000006</c:v>
                  </c:pt>
                  <c:pt idx="98">
                    <c:v>5.57</c:v>
                  </c:pt>
                  <c:pt idx="99">
                    <c:v>8.48</c:v>
                  </c:pt>
                  <c:pt idx="100">
                    <c:v>29</c:v>
                  </c:pt>
                  <c:pt idx="101">
                    <c:v>7.13</c:v>
                  </c:pt>
                  <c:pt idx="102">
                    <c:v>8.24</c:v>
                  </c:pt>
                  <c:pt idx="103">
                    <c:v>6.2</c:v>
                  </c:pt>
                  <c:pt idx="104">
                    <c:v>27</c:v>
                  </c:pt>
                  <c:pt idx="105">
                    <c:v>7.95</c:v>
                  </c:pt>
                  <c:pt idx="106">
                    <c:v>5.65</c:v>
                  </c:pt>
                  <c:pt idx="107">
                    <c:v>9.9600000000000009</c:v>
                  </c:pt>
                  <c:pt idx="108">
                    <c:v>65</c:v>
                  </c:pt>
                  <c:pt idx="109">
                    <c:v>6.62</c:v>
                  </c:pt>
                  <c:pt idx="110">
                    <c:v>4.4400000000000004</c:v>
                  </c:pt>
                  <c:pt idx="111">
                    <c:v>14.94</c:v>
                  </c:pt>
                  <c:pt idx="112">
                    <c:v>7.58</c:v>
                  </c:pt>
                  <c:pt idx="113">
                    <c:v>4.92</c:v>
                  </c:pt>
                  <c:pt idx="114">
                    <c:v>4.18</c:v>
                  </c:pt>
                  <c:pt idx="115">
                    <c:v>7.36</c:v>
                  </c:pt>
                  <c:pt idx="116">
                    <c:v>34</c:v>
                  </c:pt>
                  <c:pt idx="117">
                    <c:v>7.02</c:v>
                  </c:pt>
                  <c:pt idx="118">
                    <c:v>4.47</c:v>
                  </c:pt>
                  <c:pt idx="119">
                    <c:v>6.2</c:v>
                  </c:pt>
                  <c:pt idx="120">
                    <c:v>78</c:v>
                  </c:pt>
                  <c:pt idx="121">
                    <c:v>5.52</c:v>
                  </c:pt>
                  <c:pt idx="122">
                    <c:v>4.46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Potassium!$Y$6:$Y$128</c:f>
              <c:numCache>
                <c:formatCode>General</c:formatCode>
                <c:ptCount val="123"/>
                <c:pt idx="0">
                  <c:v>173.11</c:v>
                </c:pt>
                <c:pt idx="1">
                  <c:v>170.45</c:v>
                </c:pt>
                <c:pt idx="2">
                  <c:v>309.60000000000002</c:v>
                </c:pt>
                <c:pt idx="3">
                  <c:v>832.95</c:v>
                </c:pt>
                <c:pt idx="4">
                  <c:v>920</c:v>
                </c:pt>
                <c:pt idx="5">
                  <c:v>367.51</c:v>
                </c:pt>
                <c:pt idx="6">
                  <c:v>219.51</c:v>
                </c:pt>
                <c:pt idx="7">
                  <c:v>175.07</c:v>
                </c:pt>
                <c:pt idx="8">
                  <c:v>173.58</c:v>
                </c:pt>
                <c:pt idx="9">
                  <c:v>1092</c:v>
                </c:pt>
                <c:pt idx="10">
                  <c:v>1731</c:v>
                </c:pt>
                <c:pt idx="11">
                  <c:v>530.65</c:v>
                </c:pt>
                <c:pt idx="12">
                  <c:v>186.34</c:v>
                </c:pt>
                <c:pt idx="13">
                  <c:v>186.99</c:v>
                </c:pt>
                <c:pt idx="14">
                  <c:v>523.51</c:v>
                </c:pt>
                <c:pt idx="15">
                  <c:v>1344</c:v>
                </c:pt>
                <c:pt idx="16">
                  <c:v>327.48</c:v>
                </c:pt>
                <c:pt idx="17">
                  <c:v>302.35000000000002</c:v>
                </c:pt>
                <c:pt idx="18">
                  <c:v>212.56</c:v>
                </c:pt>
                <c:pt idx="19">
                  <c:v>178.91</c:v>
                </c:pt>
                <c:pt idx="20">
                  <c:v>254.82</c:v>
                </c:pt>
                <c:pt idx="21">
                  <c:v>1844</c:v>
                </c:pt>
                <c:pt idx="22">
                  <c:v>1802</c:v>
                </c:pt>
                <c:pt idx="23">
                  <c:v>643.70000000000005</c:v>
                </c:pt>
                <c:pt idx="24">
                  <c:v>344.09</c:v>
                </c:pt>
                <c:pt idx="25">
                  <c:v>222.3</c:v>
                </c:pt>
                <c:pt idx="26">
                  <c:v>178.35</c:v>
                </c:pt>
                <c:pt idx="27">
                  <c:v>170.39</c:v>
                </c:pt>
                <c:pt idx="28">
                  <c:v>304.67</c:v>
                </c:pt>
                <c:pt idx="29">
                  <c:v>1339</c:v>
                </c:pt>
                <c:pt idx="30">
                  <c:v>198.48</c:v>
                </c:pt>
                <c:pt idx="31">
                  <c:v>262.31</c:v>
                </c:pt>
                <c:pt idx="32">
                  <c:v>354.02</c:v>
                </c:pt>
                <c:pt idx="33">
                  <c:v>208.57</c:v>
                </c:pt>
                <c:pt idx="34">
                  <c:v>171.07</c:v>
                </c:pt>
                <c:pt idx="35">
                  <c:v>174.03</c:v>
                </c:pt>
                <c:pt idx="36">
                  <c:v>249.76</c:v>
                </c:pt>
                <c:pt idx="37">
                  <c:v>355.08</c:v>
                </c:pt>
                <c:pt idx="38">
                  <c:v>905</c:v>
                </c:pt>
                <c:pt idx="39">
                  <c:v>1335</c:v>
                </c:pt>
                <c:pt idx="40">
                  <c:v>1007</c:v>
                </c:pt>
                <c:pt idx="41">
                  <c:v>560.24</c:v>
                </c:pt>
                <c:pt idx="42">
                  <c:v>507.03</c:v>
                </c:pt>
                <c:pt idx="43">
                  <c:v>337.55</c:v>
                </c:pt>
                <c:pt idx="44">
                  <c:v>229.26</c:v>
                </c:pt>
                <c:pt idx="45">
                  <c:v>197.78</c:v>
                </c:pt>
                <c:pt idx="46">
                  <c:v>167.95</c:v>
                </c:pt>
                <c:pt idx="47">
                  <c:v>174.44</c:v>
                </c:pt>
                <c:pt idx="48">
                  <c:v>320.25</c:v>
                </c:pt>
                <c:pt idx="49">
                  <c:v>924</c:v>
                </c:pt>
                <c:pt idx="50">
                  <c:v>984</c:v>
                </c:pt>
                <c:pt idx="51">
                  <c:v>607.66</c:v>
                </c:pt>
                <c:pt idx="52">
                  <c:v>259.32</c:v>
                </c:pt>
                <c:pt idx="53">
                  <c:v>215.17</c:v>
                </c:pt>
                <c:pt idx="54">
                  <c:v>226.63</c:v>
                </c:pt>
                <c:pt idx="55">
                  <c:v>224.9</c:v>
                </c:pt>
                <c:pt idx="56">
                  <c:v>165.64</c:v>
                </c:pt>
                <c:pt idx="57">
                  <c:v>254.67</c:v>
                </c:pt>
                <c:pt idx="58">
                  <c:v>908</c:v>
                </c:pt>
                <c:pt idx="59">
                  <c:v>546.13</c:v>
                </c:pt>
                <c:pt idx="60">
                  <c:v>239.89</c:v>
                </c:pt>
                <c:pt idx="61">
                  <c:v>179.58</c:v>
                </c:pt>
                <c:pt idx="62">
                  <c:v>364.3</c:v>
                </c:pt>
                <c:pt idx="63">
                  <c:v>1374</c:v>
                </c:pt>
                <c:pt idx="64">
                  <c:v>406.78</c:v>
                </c:pt>
                <c:pt idx="65">
                  <c:v>270.61</c:v>
                </c:pt>
                <c:pt idx="66">
                  <c:v>204.21</c:v>
                </c:pt>
                <c:pt idx="67">
                  <c:v>236.52</c:v>
                </c:pt>
                <c:pt idx="68">
                  <c:v>219.01</c:v>
                </c:pt>
                <c:pt idx="69">
                  <c:v>181.78</c:v>
                </c:pt>
                <c:pt idx="70">
                  <c:v>161.80000000000001</c:v>
                </c:pt>
                <c:pt idx="71">
                  <c:v>558.47</c:v>
                </c:pt>
                <c:pt idx="72">
                  <c:v>1140</c:v>
                </c:pt>
                <c:pt idx="73">
                  <c:v>917</c:v>
                </c:pt>
                <c:pt idx="74">
                  <c:v>347.53</c:v>
                </c:pt>
                <c:pt idx="75">
                  <c:v>214.7</c:v>
                </c:pt>
                <c:pt idx="76">
                  <c:v>163.27000000000001</c:v>
                </c:pt>
                <c:pt idx="77">
                  <c:v>151.11000000000001</c:v>
                </c:pt>
                <c:pt idx="78">
                  <c:v>186.91</c:v>
                </c:pt>
                <c:pt idx="79">
                  <c:v>327.42</c:v>
                </c:pt>
                <c:pt idx="80">
                  <c:v>536.53</c:v>
                </c:pt>
                <c:pt idx="81">
                  <c:v>171.41</c:v>
                </c:pt>
                <c:pt idx="82">
                  <c:v>200.32</c:v>
                </c:pt>
                <c:pt idx="83">
                  <c:v>172.18</c:v>
                </c:pt>
                <c:pt idx="84">
                  <c:v>193.63</c:v>
                </c:pt>
                <c:pt idx="85">
                  <c:v>1070</c:v>
                </c:pt>
                <c:pt idx="86">
                  <c:v>596.4</c:v>
                </c:pt>
                <c:pt idx="87">
                  <c:v>332.88</c:v>
                </c:pt>
                <c:pt idx="88">
                  <c:v>166.51</c:v>
                </c:pt>
                <c:pt idx="89">
                  <c:v>196.51</c:v>
                </c:pt>
                <c:pt idx="90">
                  <c:v>193.43</c:v>
                </c:pt>
                <c:pt idx="91">
                  <c:v>980</c:v>
                </c:pt>
                <c:pt idx="92">
                  <c:v>1216</c:v>
                </c:pt>
                <c:pt idx="93">
                  <c:v>268.33</c:v>
                </c:pt>
                <c:pt idx="94">
                  <c:v>230.91</c:v>
                </c:pt>
                <c:pt idx="95">
                  <c:v>511.86</c:v>
                </c:pt>
                <c:pt idx="96">
                  <c:v>1090</c:v>
                </c:pt>
                <c:pt idx="97">
                  <c:v>418.04</c:v>
                </c:pt>
                <c:pt idx="98">
                  <c:v>218.68</c:v>
                </c:pt>
                <c:pt idx="99">
                  <c:v>383.27</c:v>
                </c:pt>
                <c:pt idx="100">
                  <c:v>1294</c:v>
                </c:pt>
                <c:pt idx="101">
                  <c:v>321.18</c:v>
                </c:pt>
                <c:pt idx="102">
                  <c:v>302.11</c:v>
                </c:pt>
                <c:pt idx="103">
                  <c:v>285.10000000000002</c:v>
                </c:pt>
                <c:pt idx="104">
                  <c:v>1223</c:v>
                </c:pt>
                <c:pt idx="105">
                  <c:v>389.74</c:v>
                </c:pt>
                <c:pt idx="106">
                  <c:v>245.11</c:v>
                </c:pt>
                <c:pt idx="107">
                  <c:v>506.65</c:v>
                </c:pt>
                <c:pt idx="108">
                  <c:v>1827</c:v>
                </c:pt>
                <c:pt idx="109">
                  <c:v>319.24</c:v>
                </c:pt>
                <c:pt idx="110">
                  <c:v>185.47</c:v>
                </c:pt>
                <c:pt idx="111">
                  <c:v>669.86</c:v>
                </c:pt>
                <c:pt idx="112">
                  <c:v>352.03</c:v>
                </c:pt>
                <c:pt idx="113">
                  <c:v>201.79</c:v>
                </c:pt>
                <c:pt idx="114">
                  <c:v>176.86</c:v>
                </c:pt>
                <c:pt idx="115">
                  <c:v>339.93</c:v>
                </c:pt>
                <c:pt idx="116">
                  <c:v>1349</c:v>
                </c:pt>
                <c:pt idx="117">
                  <c:v>324.02</c:v>
                </c:pt>
                <c:pt idx="118">
                  <c:v>189.29</c:v>
                </c:pt>
                <c:pt idx="119">
                  <c:v>256.67</c:v>
                </c:pt>
                <c:pt idx="120">
                  <c:v>1962</c:v>
                </c:pt>
                <c:pt idx="121">
                  <c:v>248.53</c:v>
                </c:pt>
                <c:pt idx="122">
                  <c:v>197.25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F-4BA4-8113-1775EDFFE175}"/>
            </c:ext>
          </c:extLst>
        </c:ser>
        <c:ser>
          <c:idx val="1"/>
          <c:order val="1"/>
          <c:tx>
            <c:strRef>
              <c:f>Potassium!$AE$2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Potassium!$AI$6:$AI$128</c:f>
                <c:numCache>
                  <c:formatCode>General</c:formatCode>
                  <c:ptCount val="123"/>
                  <c:pt idx="0">
                    <c:v>5.12</c:v>
                  </c:pt>
                  <c:pt idx="1">
                    <c:v>6.47</c:v>
                  </c:pt>
                  <c:pt idx="2">
                    <c:v>8.94</c:v>
                  </c:pt>
                  <c:pt idx="3">
                    <c:v>20.76</c:v>
                  </c:pt>
                  <c:pt idx="4">
                    <c:v>22.58</c:v>
                  </c:pt>
                  <c:pt idx="5">
                    <c:v>10.26</c:v>
                  </c:pt>
                  <c:pt idx="6">
                    <c:v>6.01</c:v>
                  </c:pt>
                  <c:pt idx="7">
                    <c:v>5</c:v>
                  </c:pt>
                  <c:pt idx="8">
                    <c:v>6.45</c:v>
                  </c:pt>
                  <c:pt idx="9">
                    <c:v>30</c:v>
                  </c:pt>
                  <c:pt idx="10">
                    <c:v>66</c:v>
                  </c:pt>
                  <c:pt idx="11">
                    <c:v>13.57</c:v>
                  </c:pt>
                  <c:pt idx="12">
                    <c:v>4.88</c:v>
                  </c:pt>
                  <c:pt idx="13">
                    <c:v>5.01</c:v>
                  </c:pt>
                  <c:pt idx="14">
                    <c:v>12.02</c:v>
                  </c:pt>
                  <c:pt idx="15">
                    <c:v>38</c:v>
                  </c:pt>
                  <c:pt idx="16">
                    <c:v>8.64</c:v>
                  </c:pt>
                  <c:pt idx="17">
                    <c:v>8.42</c:v>
                  </c:pt>
                  <c:pt idx="18">
                    <c:v>5.61</c:v>
                  </c:pt>
                  <c:pt idx="19">
                    <c:v>5.51</c:v>
                  </c:pt>
                  <c:pt idx="20">
                    <c:v>6.8</c:v>
                  </c:pt>
                  <c:pt idx="21">
                    <c:v>75</c:v>
                  </c:pt>
                  <c:pt idx="22">
                    <c:v>74</c:v>
                  </c:pt>
                  <c:pt idx="23">
                    <c:v>16.07</c:v>
                  </c:pt>
                  <c:pt idx="24">
                    <c:v>8.83</c:v>
                  </c:pt>
                  <c:pt idx="25">
                    <c:v>5.32</c:v>
                  </c:pt>
                  <c:pt idx="26">
                    <c:v>4.8</c:v>
                  </c:pt>
                  <c:pt idx="27">
                    <c:v>5.29</c:v>
                  </c:pt>
                  <c:pt idx="28">
                    <c:v>7.89</c:v>
                  </c:pt>
                  <c:pt idx="29">
                    <c:v>37</c:v>
                  </c:pt>
                  <c:pt idx="30">
                    <c:v>6.22</c:v>
                  </c:pt>
                  <c:pt idx="31">
                    <c:v>6.11</c:v>
                  </c:pt>
                  <c:pt idx="32">
                    <c:v>10.51</c:v>
                  </c:pt>
                  <c:pt idx="33">
                    <c:v>5.34</c:v>
                  </c:pt>
                  <c:pt idx="34">
                    <c:v>5.21</c:v>
                  </c:pt>
                  <c:pt idx="35">
                    <c:v>5.58</c:v>
                  </c:pt>
                  <c:pt idx="36">
                    <c:v>6.47</c:v>
                  </c:pt>
                  <c:pt idx="37">
                    <c:v>8.5</c:v>
                  </c:pt>
                  <c:pt idx="38">
                    <c:v>18.32</c:v>
                  </c:pt>
                  <c:pt idx="39">
                    <c:v>35</c:v>
                  </c:pt>
                  <c:pt idx="40">
                    <c:v>24</c:v>
                  </c:pt>
                  <c:pt idx="41">
                    <c:v>13.34</c:v>
                  </c:pt>
                  <c:pt idx="42">
                    <c:v>15.43</c:v>
                  </c:pt>
                  <c:pt idx="43">
                    <c:v>10.36</c:v>
                  </c:pt>
                  <c:pt idx="44">
                    <c:v>6.27</c:v>
                  </c:pt>
                  <c:pt idx="45">
                    <c:v>5.44</c:v>
                  </c:pt>
                  <c:pt idx="46">
                    <c:v>5.42</c:v>
                  </c:pt>
                  <c:pt idx="47">
                    <c:v>5.77</c:v>
                  </c:pt>
                  <c:pt idx="48">
                    <c:v>7.53</c:v>
                  </c:pt>
                  <c:pt idx="49">
                    <c:v>18.32</c:v>
                  </c:pt>
                  <c:pt idx="50">
                    <c:v>19.38</c:v>
                  </c:pt>
                  <c:pt idx="51">
                    <c:v>12.18</c:v>
                  </c:pt>
                  <c:pt idx="52">
                    <c:v>5.97</c:v>
                  </c:pt>
                  <c:pt idx="53">
                    <c:v>4.58</c:v>
                  </c:pt>
                  <c:pt idx="54">
                    <c:v>4.79</c:v>
                  </c:pt>
                  <c:pt idx="55">
                    <c:v>5.55</c:v>
                  </c:pt>
                  <c:pt idx="56">
                    <c:v>5.48</c:v>
                  </c:pt>
                  <c:pt idx="57">
                    <c:v>6.06</c:v>
                  </c:pt>
                  <c:pt idx="58">
                    <c:v>16.41</c:v>
                  </c:pt>
                  <c:pt idx="59">
                    <c:v>12.58</c:v>
                  </c:pt>
                  <c:pt idx="60">
                    <c:v>5.1100000000000003</c:v>
                  </c:pt>
                  <c:pt idx="61">
                    <c:v>4.41</c:v>
                  </c:pt>
                  <c:pt idx="62">
                    <c:v>8.24</c:v>
                  </c:pt>
                  <c:pt idx="63">
                    <c:v>35</c:v>
                  </c:pt>
                  <c:pt idx="64">
                    <c:v>8.5399999999999991</c:v>
                  </c:pt>
                  <c:pt idx="65">
                    <c:v>6.76</c:v>
                  </c:pt>
                  <c:pt idx="66">
                    <c:v>5.87</c:v>
                  </c:pt>
                  <c:pt idx="67">
                    <c:v>4.84</c:v>
                  </c:pt>
                  <c:pt idx="68">
                    <c:v>4.88</c:v>
                  </c:pt>
                  <c:pt idx="69">
                    <c:v>4.3899999999999997</c:v>
                  </c:pt>
                  <c:pt idx="70">
                    <c:v>6.06</c:v>
                  </c:pt>
                  <c:pt idx="71">
                    <c:v>12.22</c:v>
                  </c:pt>
                  <c:pt idx="72">
                    <c:v>23</c:v>
                  </c:pt>
                  <c:pt idx="73">
                    <c:v>16.2</c:v>
                  </c:pt>
                  <c:pt idx="74">
                    <c:v>7.32</c:v>
                  </c:pt>
                  <c:pt idx="75">
                    <c:v>4.82</c:v>
                  </c:pt>
                  <c:pt idx="76">
                    <c:v>4.12</c:v>
                  </c:pt>
                  <c:pt idx="77">
                    <c:v>4.76</c:v>
                  </c:pt>
                  <c:pt idx="78">
                    <c:v>5.52</c:v>
                  </c:pt>
                  <c:pt idx="79">
                    <c:v>7.27</c:v>
                  </c:pt>
                  <c:pt idx="80">
                    <c:v>10.08</c:v>
                  </c:pt>
                  <c:pt idx="81">
                    <c:v>6.74</c:v>
                  </c:pt>
                  <c:pt idx="82">
                    <c:v>4.78</c:v>
                  </c:pt>
                  <c:pt idx="83">
                    <c:v>4.99</c:v>
                  </c:pt>
                  <c:pt idx="84">
                    <c:v>5.83</c:v>
                  </c:pt>
                  <c:pt idx="85">
                    <c:v>23</c:v>
                  </c:pt>
                  <c:pt idx="86">
                    <c:v>10.36</c:v>
                  </c:pt>
                  <c:pt idx="87">
                    <c:v>7.2</c:v>
                  </c:pt>
                  <c:pt idx="88">
                    <c:v>4.05</c:v>
                  </c:pt>
                  <c:pt idx="89">
                    <c:v>4.59</c:v>
                  </c:pt>
                  <c:pt idx="90">
                    <c:v>5.33</c:v>
                  </c:pt>
                  <c:pt idx="91">
                    <c:v>18.649999999999999</c:v>
                  </c:pt>
                  <c:pt idx="92">
                    <c:v>26</c:v>
                  </c:pt>
                  <c:pt idx="93">
                    <c:v>6.07</c:v>
                  </c:pt>
                  <c:pt idx="94">
                    <c:v>5.0999999999999996</c:v>
                  </c:pt>
                  <c:pt idx="95">
                    <c:v>10.039999999999999</c:v>
                  </c:pt>
                  <c:pt idx="96">
                    <c:v>22</c:v>
                  </c:pt>
                  <c:pt idx="97">
                    <c:v>8.4700000000000006</c:v>
                  </c:pt>
                  <c:pt idx="98">
                    <c:v>5.57</c:v>
                  </c:pt>
                  <c:pt idx="99">
                    <c:v>8.48</c:v>
                  </c:pt>
                  <c:pt idx="100">
                    <c:v>29</c:v>
                  </c:pt>
                  <c:pt idx="101">
                    <c:v>7.13</c:v>
                  </c:pt>
                  <c:pt idx="102">
                    <c:v>8.24</c:v>
                  </c:pt>
                  <c:pt idx="103">
                    <c:v>6.2</c:v>
                  </c:pt>
                  <c:pt idx="104">
                    <c:v>27</c:v>
                  </c:pt>
                  <c:pt idx="105">
                    <c:v>7.95</c:v>
                  </c:pt>
                  <c:pt idx="106">
                    <c:v>5.65</c:v>
                  </c:pt>
                  <c:pt idx="107">
                    <c:v>9.9600000000000009</c:v>
                  </c:pt>
                  <c:pt idx="108">
                    <c:v>65</c:v>
                  </c:pt>
                  <c:pt idx="109">
                    <c:v>6.62</c:v>
                  </c:pt>
                  <c:pt idx="110">
                    <c:v>4.4400000000000004</c:v>
                  </c:pt>
                  <c:pt idx="111">
                    <c:v>14.94</c:v>
                  </c:pt>
                  <c:pt idx="112">
                    <c:v>7.58</c:v>
                  </c:pt>
                  <c:pt idx="113">
                    <c:v>4.92</c:v>
                  </c:pt>
                  <c:pt idx="114">
                    <c:v>4.18</c:v>
                  </c:pt>
                  <c:pt idx="115">
                    <c:v>7.36</c:v>
                  </c:pt>
                  <c:pt idx="116">
                    <c:v>34</c:v>
                  </c:pt>
                  <c:pt idx="117">
                    <c:v>7.02</c:v>
                  </c:pt>
                  <c:pt idx="118">
                    <c:v>4.47</c:v>
                  </c:pt>
                  <c:pt idx="119">
                    <c:v>6.2</c:v>
                  </c:pt>
                  <c:pt idx="120">
                    <c:v>78</c:v>
                  </c:pt>
                  <c:pt idx="121">
                    <c:v>5.52</c:v>
                  </c:pt>
                  <c:pt idx="122">
                    <c:v>4.46</c:v>
                  </c:pt>
                </c:numCache>
              </c:numRef>
            </c:plus>
            <c:minus>
              <c:numRef>
                <c:f>Potassium!$AI$6:$AI$128</c:f>
                <c:numCache>
                  <c:formatCode>General</c:formatCode>
                  <c:ptCount val="123"/>
                  <c:pt idx="0">
                    <c:v>5.12</c:v>
                  </c:pt>
                  <c:pt idx="1">
                    <c:v>6.47</c:v>
                  </c:pt>
                  <c:pt idx="2">
                    <c:v>8.94</c:v>
                  </c:pt>
                  <c:pt idx="3">
                    <c:v>20.76</c:v>
                  </c:pt>
                  <c:pt idx="4">
                    <c:v>22.58</c:v>
                  </c:pt>
                  <c:pt idx="5">
                    <c:v>10.26</c:v>
                  </c:pt>
                  <c:pt idx="6">
                    <c:v>6.01</c:v>
                  </c:pt>
                  <c:pt idx="7">
                    <c:v>5</c:v>
                  </c:pt>
                  <c:pt idx="8">
                    <c:v>6.45</c:v>
                  </c:pt>
                  <c:pt idx="9">
                    <c:v>30</c:v>
                  </c:pt>
                  <c:pt idx="10">
                    <c:v>66</c:v>
                  </c:pt>
                  <c:pt idx="11">
                    <c:v>13.57</c:v>
                  </c:pt>
                  <c:pt idx="12">
                    <c:v>4.88</c:v>
                  </c:pt>
                  <c:pt idx="13">
                    <c:v>5.01</c:v>
                  </c:pt>
                  <c:pt idx="14">
                    <c:v>12.02</c:v>
                  </c:pt>
                  <c:pt idx="15">
                    <c:v>38</c:v>
                  </c:pt>
                  <c:pt idx="16">
                    <c:v>8.64</c:v>
                  </c:pt>
                  <c:pt idx="17">
                    <c:v>8.42</c:v>
                  </c:pt>
                  <c:pt idx="18">
                    <c:v>5.61</c:v>
                  </c:pt>
                  <c:pt idx="19">
                    <c:v>5.51</c:v>
                  </c:pt>
                  <c:pt idx="20">
                    <c:v>6.8</c:v>
                  </c:pt>
                  <c:pt idx="21">
                    <c:v>75</c:v>
                  </c:pt>
                  <c:pt idx="22">
                    <c:v>74</c:v>
                  </c:pt>
                  <c:pt idx="23">
                    <c:v>16.07</c:v>
                  </c:pt>
                  <c:pt idx="24">
                    <c:v>8.83</c:v>
                  </c:pt>
                  <c:pt idx="25">
                    <c:v>5.32</c:v>
                  </c:pt>
                  <c:pt idx="26">
                    <c:v>4.8</c:v>
                  </c:pt>
                  <c:pt idx="27">
                    <c:v>5.29</c:v>
                  </c:pt>
                  <c:pt idx="28">
                    <c:v>7.89</c:v>
                  </c:pt>
                  <c:pt idx="29">
                    <c:v>37</c:v>
                  </c:pt>
                  <c:pt idx="30">
                    <c:v>6.22</c:v>
                  </c:pt>
                  <c:pt idx="31">
                    <c:v>6.11</c:v>
                  </c:pt>
                  <c:pt idx="32">
                    <c:v>10.51</c:v>
                  </c:pt>
                  <c:pt idx="33">
                    <c:v>5.34</c:v>
                  </c:pt>
                  <c:pt idx="34">
                    <c:v>5.21</c:v>
                  </c:pt>
                  <c:pt idx="35">
                    <c:v>5.58</c:v>
                  </c:pt>
                  <c:pt idx="36">
                    <c:v>6.47</c:v>
                  </c:pt>
                  <c:pt idx="37">
                    <c:v>8.5</c:v>
                  </c:pt>
                  <c:pt idx="38">
                    <c:v>18.32</c:v>
                  </c:pt>
                  <c:pt idx="39">
                    <c:v>35</c:v>
                  </c:pt>
                  <c:pt idx="40">
                    <c:v>24</c:v>
                  </c:pt>
                  <c:pt idx="41">
                    <c:v>13.34</c:v>
                  </c:pt>
                  <c:pt idx="42">
                    <c:v>15.43</c:v>
                  </c:pt>
                  <c:pt idx="43">
                    <c:v>10.36</c:v>
                  </c:pt>
                  <c:pt idx="44">
                    <c:v>6.27</c:v>
                  </c:pt>
                  <c:pt idx="45">
                    <c:v>5.44</c:v>
                  </c:pt>
                  <c:pt idx="46">
                    <c:v>5.42</c:v>
                  </c:pt>
                  <c:pt idx="47">
                    <c:v>5.77</c:v>
                  </c:pt>
                  <c:pt idx="48">
                    <c:v>7.53</c:v>
                  </c:pt>
                  <c:pt idx="49">
                    <c:v>18.32</c:v>
                  </c:pt>
                  <c:pt idx="50">
                    <c:v>19.38</c:v>
                  </c:pt>
                  <c:pt idx="51">
                    <c:v>12.18</c:v>
                  </c:pt>
                  <c:pt idx="52">
                    <c:v>5.97</c:v>
                  </c:pt>
                  <c:pt idx="53">
                    <c:v>4.58</c:v>
                  </c:pt>
                  <c:pt idx="54">
                    <c:v>4.79</c:v>
                  </c:pt>
                  <c:pt idx="55">
                    <c:v>5.55</c:v>
                  </c:pt>
                  <c:pt idx="56">
                    <c:v>5.48</c:v>
                  </c:pt>
                  <c:pt idx="57">
                    <c:v>6.06</c:v>
                  </c:pt>
                  <c:pt idx="58">
                    <c:v>16.41</c:v>
                  </c:pt>
                  <c:pt idx="59">
                    <c:v>12.58</c:v>
                  </c:pt>
                  <c:pt idx="60">
                    <c:v>5.1100000000000003</c:v>
                  </c:pt>
                  <c:pt idx="61">
                    <c:v>4.41</c:v>
                  </c:pt>
                  <c:pt idx="62">
                    <c:v>8.24</c:v>
                  </c:pt>
                  <c:pt idx="63">
                    <c:v>35</c:v>
                  </c:pt>
                  <c:pt idx="64">
                    <c:v>8.5399999999999991</c:v>
                  </c:pt>
                  <c:pt idx="65">
                    <c:v>6.76</c:v>
                  </c:pt>
                  <c:pt idx="66">
                    <c:v>5.87</c:v>
                  </c:pt>
                  <c:pt idx="67">
                    <c:v>4.84</c:v>
                  </c:pt>
                  <c:pt idx="68">
                    <c:v>4.88</c:v>
                  </c:pt>
                  <c:pt idx="69">
                    <c:v>4.3899999999999997</c:v>
                  </c:pt>
                  <c:pt idx="70">
                    <c:v>6.06</c:v>
                  </c:pt>
                  <c:pt idx="71">
                    <c:v>12.22</c:v>
                  </c:pt>
                  <c:pt idx="72">
                    <c:v>23</c:v>
                  </c:pt>
                  <c:pt idx="73">
                    <c:v>16.2</c:v>
                  </c:pt>
                  <c:pt idx="74">
                    <c:v>7.32</c:v>
                  </c:pt>
                  <c:pt idx="75">
                    <c:v>4.82</c:v>
                  </c:pt>
                  <c:pt idx="76">
                    <c:v>4.12</c:v>
                  </c:pt>
                  <c:pt idx="77">
                    <c:v>4.76</c:v>
                  </c:pt>
                  <c:pt idx="78">
                    <c:v>5.52</c:v>
                  </c:pt>
                  <c:pt idx="79">
                    <c:v>7.27</c:v>
                  </c:pt>
                  <c:pt idx="80">
                    <c:v>10.08</c:v>
                  </c:pt>
                  <c:pt idx="81">
                    <c:v>6.74</c:v>
                  </c:pt>
                  <c:pt idx="82">
                    <c:v>4.78</c:v>
                  </c:pt>
                  <c:pt idx="83">
                    <c:v>4.99</c:v>
                  </c:pt>
                  <c:pt idx="84">
                    <c:v>5.83</c:v>
                  </c:pt>
                  <c:pt idx="85">
                    <c:v>23</c:v>
                  </c:pt>
                  <c:pt idx="86">
                    <c:v>10.36</c:v>
                  </c:pt>
                  <c:pt idx="87">
                    <c:v>7.2</c:v>
                  </c:pt>
                  <c:pt idx="88">
                    <c:v>4.05</c:v>
                  </c:pt>
                  <c:pt idx="89">
                    <c:v>4.59</c:v>
                  </c:pt>
                  <c:pt idx="90">
                    <c:v>5.33</c:v>
                  </c:pt>
                  <c:pt idx="91">
                    <c:v>18.649999999999999</c:v>
                  </c:pt>
                  <c:pt idx="92">
                    <c:v>26</c:v>
                  </c:pt>
                  <c:pt idx="93">
                    <c:v>6.07</c:v>
                  </c:pt>
                  <c:pt idx="94">
                    <c:v>5.0999999999999996</c:v>
                  </c:pt>
                  <c:pt idx="95">
                    <c:v>10.039999999999999</c:v>
                  </c:pt>
                  <c:pt idx="96">
                    <c:v>22</c:v>
                  </c:pt>
                  <c:pt idx="97">
                    <c:v>8.4700000000000006</c:v>
                  </c:pt>
                  <c:pt idx="98">
                    <c:v>5.57</c:v>
                  </c:pt>
                  <c:pt idx="99">
                    <c:v>8.48</c:v>
                  </c:pt>
                  <c:pt idx="100">
                    <c:v>29</c:v>
                  </c:pt>
                  <c:pt idx="101">
                    <c:v>7.13</c:v>
                  </c:pt>
                  <c:pt idx="102">
                    <c:v>8.24</c:v>
                  </c:pt>
                  <c:pt idx="103">
                    <c:v>6.2</c:v>
                  </c:pt>
                  <c:pt idx="104">
                    <c:v>27</c:v>
                  </c:pt>
                  <c:pt idx="105">
                    <c:v>7.95</c:v>
                  </c:pt>
                  <c:pt idx="106">
                    <c:v>5.65</c:v>
                  </c:pt>
                  <c:pt idx="107">
                    <c:v>9.9600000000000009</c:v>
                  </c:pt>
                  <c:pt idx="108">
                    <c:v>65</c:v>
                  </c:pt>
                  <c:pt idx="109">
                    <c:v>6.62</c:v>
                  </c:pt>
                  <c:pt idx="110">
                    <c:v>4.4400000000000004</c:v>
                  </c:pt>
                  <c:pt idx="111">
                    <c:v>14.94</c:v>
                  </c:pt>
                  <c:pt idx="112">
                    <c:v>7.58</c:v>
                  </c:pt>
                  <c:pt idx="113">
                    <c:v>4.92</c:v>
                  </c:pt>
                  <c:pt idx="114">
                    <c:v>4.18</c:v>
                  </c:pt>
                  <c:pt idx="115">
                    <c:v>7.36</c:v>
                  </c:pt>
                  <c:pt idx="116">
                    <c:v>34</c:v>
                  </c:pt>
                  <c:pt idx="117">
                    <c:v>7.02</c:v>
                  </c:pt>
                  <c:pt idx="118">
                    <c:v>4.47</c:v>
                  </c:pt>
                  <c:pt idx="119">
                    <c:v>6.2</c:v>
                  </c:pt>
                  <c:pt idx="120">
                    <c:v>78</c:v>
                  </c:pt>
                  <c:pt idx="121">
                    <c:v>5.52</c:v>
                  </c:pt>
                  <c:pt idx="122">
                    <c:v>4.46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Potassium!$AH$6:$AH$128</c:f>
              <c:numCache>
                <c:formatCode>General</c:formatCode>
                <c:ptCount val="123"/>
                <c:pt idx="0">
                  <c:v>173.11</c:v>
                </c:pt>
                <c:pt idx="1">
                  <c:v>170.45</c:v>
                </c:pt>
                <c:pt idx="2">
                  <c:v>309.60000000000002</c:v>
                </c:pt>
                <c:pt idx="3">
                  <c:v>832.95</c:v>
                </c:pt>
                <c:pt idx="4">
                  <c:v>920.06</c:v>
                </c:pt>
                <c:pt idx="5">
                  <c:v>367.51</c:v>
                </c:pt>
                <c:pt idx="6">
                  <c:v>219.51</c:v>
                </c:pt>
                <c:pt idx="7">
                  <c:v>175.07</c:v>
                </c:pt>
                <c:pt idx="8">
                  <c:v>173.58</c:v>
                </c:pt>
                <c:pt idx="9">
                  <c:v>1092</c:v>
                </c:pt>
                <c:pt idx="10">
                  <c:v>1731</c:v>
                </c:pt>
                <c:pt idx="11">
                  <c:v>530.65</c:v>
                </c:pt>
                <c:pt idx="12">
                  <c:v>186.34</c:v>
                </c:pt>
                <c:pt idx="13">
                  <c:v>186.99</c:v>
                </c:pt>
                <c:pt idx="14">
                  <c:v>523.51</c:v>
                </c:pt>
                <c:pt idx="15">
                  <c:v>1344</c:v>
                </c:pt>
                <c:pt idx="16">
                  <c:v>327.48</c:v>
                </c:pt>
                <c:pt idx="17">
                  <c:v>302.35000000000002</c:v>
                </c:pt>
                <c:pt idx="18">
                  <c:v>212.56</c:v>
                </c:pt>
                <c:pt idx="19">
                  <c:v>178.91</c:v>
                </c:pt>
                <c:pt idx="20">
                  <c:v>254.82</c:v>
                </c:pt>
                <c:pt idx="21">
                  <c:v>1844</c:v>
                </c:pt>
                <c:pt idx="22">
                  <c:v>1802</c:v>
                </c:pt>
                <c:pt idx="23">
                  <c:v>643.70000000000005</c:v>
                </c:pt>
                <c:pt idx="24">
                  <c:v>344.09</c:v>
                </c:pt>
                <c:pt idx="25">
                  <c:v>222.3</c:v>
                </c:pt>
                <c:pt idx="26">
                  <c:v>178.35</c:v>
                </c:pt>
                <c:pt idx="27">
                  <c:v>170.39</c:v>
                </c:pt>
                <c:pt idx="28">
                  <c:v>304.67</c:v>
                </c:pt>
                <c:pt idx="29">
                  <c:v>1339</c:v>
                </c:pt>
                <c:pt idx="30">
                  <c:v>198.48</c:v>
                </c:pt>
                <c:pt idx="31">
                  <c:v>262.31</c:v>
                </c:pt>
                <c:pt idx="32">
                  <c:v>354.02</c:v>
                </c:pt>
                <c:pt idx="33">
                  <c:v>208.57</c:v>
                </c:pt>
                <c:pt idx="34">
                  <c:v>171.07</c:v>
                </c:pt>
                <c:pt idx="35">
                  <c:v>174.03</c:v>
                </c:pt>
                <c:pt idx="36">
                  <c:v>249.76</c:v>
                </c:pt>
                <c:pt idx="37">
                  <c:v>355.08</c:v>
                </c:pt>
                <c:pt idx="38">
                  <c:v>905.46</c:v>
                </c:pt>
                <c:pt idx="39">
                  <c:v>1335</c:v>
                </c:pt>
                <c:pt idx="40">
                  <c:v>1007</c:v>
                </c:pt>
                <c:pt idx="41">
                  <c:v>560.24</c:v>
                </c:pt>
                <c:pt idx="42">
                  <c:v>507.03</c:v>
                </c:pt>
                <c:pt idx="43">
                  <c:v>337.55</c:v>
                </c:pt>
                <c:pt idx="44">
                  <c:v>229.26</c:v>
                </c:pt>
                <c:pt idx="45">
                  <c:v>197.78</c:v>
                </c:pt>
                <c:pt idx="46">
                  <c:v>167.95</c:v>
                </c:pt>
                <c:pt idx="47">
                  <c:v>174.44</c:v>
                </c:pt>
                <c:pt idx="48">
                  <c:v>320.25</c:v>
                </c:pt>
                <c:pt idx="49">
                  <c:v>924.03</c:v>
                </c:pt>
                <c:pt idx="50">
                  <c:v>983.55</c:v>
                </c:pt>
                <c:pt idx="51">
                  <c:v>607.66</c:v>
                </c:pt>
                <c:pt idx="52">
                  <c:v>259.32</c:v>
                </c:pt>
                <c:pt idx="53">
                  <c:v>215.17</c:v>
                </c:pt>
                <c:pt idx="54">
                  <c:v>226.63</c:v>
                </c:pt>
                <c:pt idx="55">
                  <c:v>224.9</c:v>
                </c:pt>
                <c:pt idx="56">
                  <c:v>165.64</c:v>
                </c:pt>
                <c:pt idx="57">
                  <c:v>254.67</c:v>
                </c:pt>
                <c:pt idx="58">
                  <c:v>907.98</c:v>
                </c:pt>
                <c:pt idx="59">
                  <c:v>546.13</c:v>
                </c:pt>
                <c:pt idx="60">
                  <c:v>239.89</c:v>
                </c:pt>
                <c:pt idx="61">
                  <c:v>179.58</c:v>
                </c:pt>
                <c:pt idx="62">
                  <c:v>364.3</c:v>
                </c:pt>
                <c:pt idx="63">
                  <c:v>1374</c:v>
                </c:pt>
                <c:pt idx="64">
                  <c:v>406.78</c:v>
                </c:pt>
                <c:pt idx="65">
                  <c:v>270.61</c:v>
                </c:pt>
                <c:pt idx="66">
                  <c:v>204.21</c:v>
                </c:pt>
                <c:pt idx="67">
                  <c:v>236.52</c:v>
                </c:pt>
                <c:pt idx="68">
                  <c:v>219.01</c:v>
                </c:pt>
                <c:pt idx="69">
                  <c:v>181.78</c:v>
                </c:pt>
                <c:pt idx="70">
                  <c:v>161.80000000000001</c:v>
                </c:pt>
                <c:pt idx="71">
                  <c:v>558.47</c:v>
                </c:pt>
                <c:pt idx="72">
                  <c:v>1140</c:v>
                </c:pt>
                <c:pt idx="73">
                  <c:v>916.6</c:v>
                </c:pt>
                <c:pt idx="74">
                  <c:v>347.53</c:v>
                </c:pt>
                <c:pt idx="75">
                  <c:v>214.7</c:v>
                </c:pt>
                <c:pt idx="76">
                  <c:v>163.27000000000001</c:v>
                </c:pt>
                <c:pt idx="77">
                  <c:v>151.11000000000001</c:v>
                </c:pt>
                <c:pt idx="78">
                  <c:v>186.91</c:v>
                </c:pt>
                <c:pt idx="79">
                  <c:v>327.42</c:v>
                </c:pt>
                <c:pt idx="80">
                  <c:v>536.53</c:v>
                </c:pt>
                <c:pt idx="81">
                  <c:v>171.41</c:v>
                </c:pt>
                <c:pt idx="82">
                  <c:v>200.32</c:v>
                </c:pt>
                <c:pt idx="83">
                  <c:v>172.18</c:v>
                </c:pt>
                <c:pt idx="84">
                  <c:v>193.63</c:v>
                </c:pt>
                <c:pt idx="85">
                  <c:v>1070</c:v>
                </c:pt>
                <c:pt idx="86">
                  <c:v>596.4</c:v>
                </c:pt>
                <c:pt idx="87">
                  <c:v>332.88</c:v>
                </c:pt>
                <c:pt idx="88">
                  <c:v>166.51</c:v>
                </c:pt>
                <c:pt idx="89">
                  <c:v>196.51</c:v>
                </c:pt>
                <c:pt idx="90">
                  <c:v>193.43</c:v>
                </c:pt>
                <c:pt idx="91">
                  <c:v>979.95</c:v>
                </c:pt>
                <c:pt idx="92">
                  <c:v>1216</c:v>
                </c:pt>
                <c:pt idx="93">
                  <c:v>268.33</c:v>
                </c:pt>
                <c:pt idx="94">
                  <c:v>230.91</c:v>
                </c:pt>
                <c:pt idx="95">
                  <c:v>511.86</c:v>
                </c:pt>
                <c:pt idx="96">
                  <c:v>1090</c:v>
                </c:pt>
                <c:pt idx="97">
                  <c:v>418.04</c:v>
                </c:pt>
                <c:pt idx="98">
                  <c:v>218.68</c:v>
                </c:pt>
                <c:pt idx="99">
                  <c:v>383.27</c:v>
                </c:pt>
                <c:pt idx="100">
                  <c:v>1294</c:v>
                </c:pt>
                <c:pt idx="101">
                  <c:v>321.18</c:v>
                </c:pt>
                <c:pt idx="102">
                  <c:v>302.11</c:v>
                </c:pt>
                <c:pt idx="103">
                  <c:v>285.10000000000002</c:v>
                </c:pt>
                <c:pt idx="104">
                  <c:v>1223</c:v>
                </c:pt>
                <c:pt idx="105">
                  <c:v>389.74</c:v>
                </c:pt>
                <c:pt idx="106">
                  <c:v>245.11</c:v>
                </c:pt>
                <c:pt idx="107">
                  <c:v>506.65</c:v>
                </c:pt>
                <c:pt idx="108">
                  <c:v>1827</c:v>
                </c:pt>
                <c:pt idx="109">
                  <c:v>319.24</c:v>
                </c:pt>
                <c:pt idx="110">
                  <c:v>185.47</c:v>
                </c:pt>
                <c:pt idx="111">
                  <c:v>669.86</c:v>
                </c:pt>
                <c:pt idx="112">
                  <c:v>352.03</c:v>
                </c:pt>
                <c:pt idx="113">
                  <c:v>201.79</c:v>
                </c:pt>
                <c:pt idx="114">
                  <c:v>176.86</c:v>
                </c:pt>
                <c:pt idx="115">
                  <c:v>339.93</c:v>
                </c:pt>
                <c:pt idx="116">
                  <c:v>1349</c:v>
                </c:pt>
                <c:pt idx="117">
                  <c:v>324.02</c:v>
                </c:pt>
                <c:pt idx="118">
                  <c:v>189.29</c:v>
                </c:pt>
                <c:pt idx="119">
                  <c:v>256.67</c:v>
                </c:pt>
                <c:pt idx="120">
                  <c:v>1962</c:v>
                </c:pt>
                <c:pt idx="121">
                  <c:v>248.53</c:v>
                </c:pt>
                <c:pt idx="122">
                  <c:v>197.25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F-4BA4-8113-1775EDFFE175}"/>
            </c:ext>
          </c:extLst>
        </c:ser>
        <c:ser>
          <c:idx val="2"/>
          <c:order val="2"/>
          <c:tx>
            <c:strRef>
              <c:f>Potassium!$AK$2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Potassium!$AO$6:$AO$128</c:f>
                <c:numCache>
                  <c:formatCode>General</c:formatCode>
                  <c:ptCount val="123"/>
                  <c:pt idx="0">
                    <c:v>6.92</c:v>
                  </c:pt>
                  <c:pt idx="1">
                    <c:v>4.3600000000000003</c:v>
                  </c:pt>
                  <c:pt idx="2">
                    <c:v>15.09</c:v>
                  </c:pt>
                  <c:pt idx="3">
                    <c:v>24.75</c:v>
                  </c:pt>
                  <c:pt idx="4">
                    <c:v>32.479999999999997</c:v>
                  </c:pt>
                  <c:pt idx="5">
                    <c:v>11.47</c:v>
                  </c:pt>
                  <c:pt idx="6">
                    <c:v>8.82</c:v>
                  </c:pt>
                  <c:pt idx="7">
                    <c:v>6.59</c:v>
                  </c:pt>
                  <c:pt idx="8">
                    <c:v>4.38</c:v>
                  </c:pt>
                  <c:pt idx="9">
                    <c:v>63</c:v>
                  </c:pt>
                  <c:pt idx="10">
                    <c:v>178</c:v>
                  </c:pt>
                  <c:pt idx="11">
                    <c:v>12.44</c:v>
                  </c:pt>
                  <c:pt idx="12">
                    <c:v>8.24</c:v>
                  </c:pt>
                  <c:pt idx="13">
                    <c:v>9.9600000000000009</c:v>
                  </c:pt>
                  <c:pt idx="14">
                    <c:v>12.26</c:v>
                  </c:pt>
                  <c:pt idx="15">
                    <c:v>92</c:v>
                  </c:pt>
                  <c:pt idx="16">
                    <c:v>8.81</c:v>
                  </c:pt>
                  <c:pt idx="17">
                    <c:v>18.32</c:v>
                  </c:pt>
                  <c:pt idx="18">
                    <c:v>13.19</c:v>
                  </c:pt>
                  <c:pt idx="19">
                    <c:v>8.84</c:v>
                  </c:pt>
                  <c:pt idx="20">
                    <c:v>9.83</c:v>
                  </c:pt>
                  <c:pt idx="21">
                    <c:v>213</c:v>
                  </c:pt>
                  <c:pt idx="22">
                    <c:v>207</c:v>
                  </c:pt>
                  <c:pt idx="23">
                    <c:v>16.39</c:v>
                  </c:pt>
                  <c:pt idx="24">
                    <c:v>14.82</c:v>
                  </c:pt>
                  <c:pt idx="25">
                    <c:v>11.48</c:v>
                  </c:pt>
                  <c:pt idx="26">
                    <c:v>8.7899999999999991</c:v>
                  </c:pt>
                  <c:pt idx="27">
                    <c:v>7.12</c:v>
                  </c:pt>
                  <c:pt idx="28">
                    <c:v>13.6</c:v>
                  </c:pt>
                  <c:pt idx="29">
                    <c:v>93</c:v>
                  </c:pt>
                  <c:pt idx="30">
                    <c:v>5.95</c:v>
                  </c:pt>
                  <c:pt idx="31">
                    <c:v>11</c:v>
                  </c:pt>
                  <c:pt idx="32">
                    <c:v>22.41</c:v>
                  </c:pt>
                  <c:pt idx="33">
                    <c:v>12.46</c:v>
                  </c:pt>
                  <c:pt idx="34">
                    <c:v>6.51</c:v>
                  </c:pt>
                  <c:pt idx="35">
                    <c:v>4.7300000000000004</c:v>
                  </c:pt>
                  <c:pt idx="36">
                    <c:v>10.57</c:v>
                  </c:pt>
                  <c:pt idx="37">
                    <c:v>12.8</c:v>
                  </c:pt>
                  <c:pt idx="38">
                    <c:v>31.04</c:v>
                  </c:pt>
                  <c:pt idx="39">
                    <c:v>99</c:v>
                  </c:pt>
                  <c:pt idx="40">
                    <c:v>51</c:v>
                  </c:pt>
                  <c:pt idx="41">
                    <c:v>13.31</c:v>
                  </c:pt>
                  <c:pt idx="42">
                    <c:v>25.81</c:v>
                  </c:pt>
                  <c:pt idx="43">
                    <c:v>23.21</c:v>
                  </c:pt>
                  <c:pt idx="44">
                    <c:v>15.38</c:v>
                  </c:pt>
                  <c:pt idx="45">
                    <c:v>11.46</c:v>
                  </c:pt>
                  <c:pt idx="46">
                    <c:v>4.4400000000000004</c:v>
                  </c:pt>
                  <c:pt idx="47">
                    <c:v>3.96</c:v>
                  </c:pt>
                  <c:pt idx="48">
                    <c:v>11.34</c:v>
                  </c:pt>
                  <c:pt idx="49">
                    <c:v>37.36</c:v>
                  </c:pt>
                  <c:pt idx="50">
                    <c:v>43.8</c:v>
                  </c:pt>
                  <c:pt idx="51">
                    <c:v>10.71</c:v>
                  </c:pt>
                  <c:pt idx="52">
                    <c:v>7.37</c:v>
                  </c:pt>
                  <c:pt idx="53">
                    <c:v>7.39</c:v>
                  </c:pt>
                  <c:pt idx="54">
                    <c:v>9.2799999999999994</c:v>
                  </c:pt>
                  <c:pt idx="55">
                    <c:v>13.28</c:v>
                  </c:pt>
                  <c:pt idx="56">
                    <c:v>3.63</c:v>
                  </c:pt>
                  <c:pt idx="57">
                    <c:v>7.31</c:v>
                  </c:pt>
                  <c:pt idx="58">
                    <c:v>30.63</c:v>
                  </c:pt>
                  <c:pt idx="59">
                    <c:v>12.45</c:v>
                  </c:pt>
                  <c:pt idx="60">
                    <c:v>10.88</c:v>
                  </c:pt>
                  <c:pt idx="61">
                    <c:v>7.35</c:v>
                  </c:pt>
                  <c:pt idx="62">
                    <c:v>12.29</c:v>
                  </c:pt>
                  <c:pt idx="63">
                    <c:v>104</c:v>
                  </c:pt>
                  <c:pt idx="64">
                    <c:v>7.63</c:v>
                  </c:pt>
                  <c:pt idx="65">
                    <c:v>7.49</c:v>
                  </c:pt>
                  <c:pt idx="66">
                    <c:v>6.41</c:v>
                  </c:pt>
                  <c:pt idx="67">
                    <c:v>6.93</c:v>
                  </c:pt>
                  <c:pt idx="68">
                    <c:v>10.94</c:v>
                  </c:pt>
                  <c:pt idx="69">
                    <c:v>7.3</c:v>
                  </c:pt>
                  <c:pt idx="70">
                    <c:v>4.42</c:v>
                  </c:pt>
                  <c:pt idx="71">
                    <c:v>13.56</c:v>
                  </c:pt>
                  <c:pt idx="72">
                    <c:v>63</c:v>
                  </c:pt>
                  <c:pt idx="73">
                    <c:v>36.69</c:v>
                  </c:pt>
                  <c:pt idx="74">
                    <c:v>8.0500000000000007</c:v>
                  </c:pt>
                  <c:pt idx="75">
                    <c:v>5.34</c:v>
                  </c:pt>
                  <c:pt idx="76">
                    <c:v>3.25</c:v>
                  </c:pt>
                  <c:pt idx="77">
                    <c:v>2.74</c:v>
                  </c:pt>
                  <c:pt idx="78">
                    <c:v>4.16</c:v>
                  </c:pt>
                  <c:pt idx="79">
                    <c:v>10.7</c:v>
                  </c:pt>
                  <c:pt idx="80">
                    <c:v>7.74</c:v>
                  </c:pt>
                  <c:pt idx="81">
                    <c:v>8.8800000000000008</c:v>
                  </c:pt>
                  <c:pt idx="82">
                    <c:v>9.3000000000000007</c:v>
                  </c:pt>
                  <c:pt idx="83">
                    <c:v>4.5199999999999996</c:v>
                  </c:pt>
                  <c:pt idx="84">
                    <c:v>5.54</c:v>
                  </c:pt>
                  <c:pt idx="85">
                    <c:v>72</c:v>
                  </c:pt>
                  <c:pt idx="86">
                    <c:v>8.7799999999999994</c:v>
                  </c:pt>
                  <c:pt idx="87">
                    <c:v>7.86</c:v>
                  </c:pt>
                  <c:pt idx="88">
                    <c:v>3.01</c:v>
                  </c:pt>
                  <c:pt idx="89">
                    <c:v>8.24</c:v>
                  </c:pt>
                  <c:pt idx="90">
                    <c:v>4.46</c:v>
                  </c:pt>
                  <c:pt idx="91">
                    <c:v>37.47</c:v>
                  </c:pt>
                  <c:pt idx="92">
                    <c:v>83</c:v>
                  </c:pt>
                  <c:pt idx="93">
                    <c:v>7.21</c:v>
                  </c:pt>
                  <c:pt idx="94">
                    <c:v>10.5</c:v>
                  </c:pt>
                  <c:pt idx="95">
                    <c:v>7.86</c:v>
                  </c:pt>
                  <c:pt idx="96">
                    <c:v>68</c:v>
                  </c:pt>
                  <c:pt idx="97">
                    <c:v>6.54</c:v>
                  </c:pt>
                  <c:pt idx="98">
                    <c:v>10.68</c:v>
                  </c:pt>
                  <c:pt idx="99">
                    <c:v>10.19</c:v>
                  </c:pt>
                  <c:pt idx="100">
                    <c:v>93</c:v>
                  </c:pt>
                  <c:pt idx="101">
                    <c:v>10.47</c:v>
                  </c:pt>
                  <c:pt idx="102">
                    <c:v>15.6</c:v>
                  </c:pt>
                  <c:pt idx="103">
                    <c:v>7.29</c:v>
                  </c:pt>
                  <c:pt idx="104">
                    <c:v>78</c:v>
                  </c:pt>
                  <c:pt idx="105">
                    <c:v>8.0299999999999994</c:v>
                  </c:pt>
                  <c:pt idx="106">
                    <c:v>10.3</c:v>
                  </c:pt>
                  <c:pt idx="107">
                    <c:v>6.86</c:v>
                  </c:pt>
                  <c:pt idx="108">
                    <c:v>222</c:v>
                  </c:pt>
                  <c:pt idx="109">
                    <c:v>6.81</c:v>
                  </c:pt>
                  <c:pt idx="110">
                    <c:v>4.68</c:v>
                  </c:pt>
                  <c:pt idx="111">
                    <c:v>10.84</c:v>
                  </c:pt>
                  <c:pt idx="112">
                    <c:v>8.89</c:v>
                  </c:pt>
                  <c:pt idx="113">
                    <c:v>6.14</c:v>
                  </c:pt>
                  <c:pt idx="114">
                    <c:v>2.9</c:v>
                  </c:pt>
                  <c:pt idx="115">
                    <c:v>7.89</c:v>
                  </c:pt>
                  <c:pt idx="116">
                    <c:v>118</c:v>
                  </c:pt>
                  <c:pt idx="117">
                    <c:v>7.63</c:v>
                  </c:pt>
                  <c:pt idx="118">
                    <c:v>4.09</c:v>
                  </c:pt>
                  <c:pt idx="119">
                    <c:v>6.49</c:v>
                  </c:pt>
                  <c:pt idx="120">
                    <c:v>267</c:v>
                  </c:pt>
                  <c:pt idx="121">
                    <c:v>6.61</c:v>
                  </c:pt>
                  <c:pt idx="122">
                    <c:v>3.97</c:v>
                  </c:pt>
                </c:numCache>
              </c:numRef>
            </c:plus>
            <c:minus>
              <c:numRef>
                <c:f>Potassium!$AO$6:$AO$128</c:f>
                <c:numCache>
                  <c:formatCode>General</c:formatCode>
                  <c:ptCount val="123"/>
                  <c:pt idx="0">
                    <c:v>6.92</c:v>
                  </c:pt>
                  <c:pt idx="1">
                    <c:v>4.3600000000000003</c:v>
                  </c:pt>
                  <c:pt idx="2">
                    <c:v>15.09</c:v>
                  </c:pt>
                  <c:pt idx="3">
                    <c:v>24.75</c:v>
                  </c:pt>
                  <c:pt idx="4">
                    <c:v>32.479999999999997</c:v>
                  </c:pt>
                  <c:pt idx="5">
                    <c:v>11.47</c:v>
                  </c:pt>
                  <c:pt idx="6">
                    <c:v>8.82</c:v>
                  </c:pt>
                  <c:pt idx="7">
                    <c:v>6.59</c:v>
                  </c:pt>
                  <c:pt idx="8">
                    <c:v>4.38</c:v>
                  </c:pt>
                  <c:pt idx="9">
                    <c:v>63</c:v>
                  </c:pt>
                  <c:pt idx="10">
                    <c:v>178</c:v>
                  </c:pt>
                  <c:pt idx="11">
                    <c:v>12.44</c:v>
                  </c:pt>
                  <c:pt idx="12">
                    <c:v>8.24</c:v>
                  </c:pt>
                  <c:pt idx="13">
                    <c:v>9.9600000000000009</c:v>
                  </c:pt>
                  <c:pt idx="14">
                    <c:v>12.26</c:v>
                  </c:pt>
                  <c:pt idx="15">
                    <c:v>92</c:v>
                  </c:pt>
                  <c:pt idx="16">
                    <c:v>8.81</c:v>
                  </c:pt>
                  <c:pt idx="17">
                    <c:v>18.32</c:v>
                  </c:pt>
                  <c:pt idx="18">
                    <c:v>13.19</c:v>
                  </c:pt>
                  <c:pt idx="19">
                    <c:v>8.84</c:v>
                  </c:pt>
                  <c:pt idx="20">
                    <c:v>9.83</c:v>
                  </c:pt>
                  <c:pt idx="21">
                    <c:v>213</c:v>
                  </c:pt>
                  <c:pt idx="22">
                    <c:v>207</c:v>
                  </c:pt>
                  <c:pt idx="23">
                    <c:v>16.39</c:v>
                  </c:pt>
                  <c:pt idx="24">
                    <c:v>14.82</c:v>
                  </c:pt>
                  <c:pt idx="25">
                    <c:v>11.48</c:v>
                  </c:pt>
                  <c:pt idx="26">
                    <c:v>8.7899999999999991</c:v>
                  </c:pt>
                  <c:pt idx="27">
                    <c:v>7.12</c:v>
                  </c:pt>
                  <c:pt idx="28">
                    <c:v>13.6</c:v>
                  </c:pt>
                  <c:pt idx="29">
                    <c:v>93</c:v>
                  </c:pt>
                  <c:pt idx="30">
                    <c:v>5.95</c:v>
                  </c:pt>
                  <c:pt idx="31">
                    <c:v>11</c:v>
                  </c:pt>
                  <c:pt idx="32">
                    <c:v>22.41</c:v>
                  </c:pt>
                  <c:pt idx="33">
                    <c:v>12.46</c:v>
                  </c:pt>
                  <c:pt idx="34">
                    <c:v>6.51</c:v>
                  </c:pt>
                  <c:pt idx="35">
                    <c:v>4.7300000000000004</c:v>
                  </c:pt>
                  <c:pt idx="36">
                    <c:v>10.57</c:v>
                  </c:pt>
                  <c:pt idx="37">
                    <c:v>12.8</c:v>
                  </c:pt>
                  <c:pt idx="38">
                    <c:v>31.04</c:v>
                  </c:pt>
                  <c:pt idx="39">
                    <c:v>99</c:v>
                  </c:pt>
                  <c:pt idx="40">
                    <c:v>51</c:v>
                  </c:pt>
                  <c:pt idx="41">
                    <c:v>13.31</c:v>
                  </c:pt>
                  <c:pt idx="42">
                    <c:v>25.81</c:v>
                  </c:pt>
                  <c:pt idx="43">
                    <c:v>23.21</c:v>
                  </c:pt>
                  <c:pt idx="44">
                    <c:v>15.38</c:v>
                  </c:pt>
                  <c:pt idx="45">
                    <c:v>11.46</c:v>
                  </c:pt>
                  <c:pt idx="46">
                    <c:v>4.4400000000000004</c:v>
                  </c:pt>
                  <c:pt idx="47">
                    <c:v>3.96</c:v>
                  </c:pt>
                  <c:pt idx="48">
                    <c:v>11.34</c:v>
                  </c:pt>
                  <c:pt idx="49">
                    <c:v>37.36</c:v>
                  </c:pt>
                  <c:pt idx="50">
                    <c:v>43.8</c:v>
                  </c:pt>
                  <c:pt idx="51">
                    <c:v>10.71</c:v>
                  </c:pt>
                  <c:pt idx="52">
                    <c:v>7.37</c:v>
                  </c:pt>
                  <c:pt idx="53">
                    <c:v>7.39</c:v>
                  </c:pt>
                  <c:pt idx="54">
                    <c:v>9.2799999999999994</c:v>
                  </c:pt>
                  <c:pt idx="55">
                    <c:v>13.28</c:v>
                  </c:pt>
                  <c:pt idx="56">
                    <c:v>3.63</c:v>
                  </c:pt>
                  <c:pt idx="57">
                    <c:v>7.31</c:v>
                  </c:pt>
                  <c:pt idx="58">
                    <c:v>30.63</c:v>
                  </c:pt>
                  <c:pt idx="59">
                    <c:v>12.45</c:v>
                  </c:pt>
                  <c:pt idx="60">
                    <c:v>10.88</c:v>
                  </c:pt>
                  <c:pt idx="61">
                    <c:v>7.35</c:v>
                  </c:pt>
                  <c:pt idx="62">
                    <c:v>12.29</c:v>
                  </c:pt>
                  <c:pt idx="63">
                    <c:v>104</c:v>
                  </c:pt>
                  <c:pt idx="64">
                    <c:v>7.63</c:v>
                  </c:pt>
                  <c:pt idx="65">
                    <c:v>7.49</c:v>
                  </c:pt>
                  <c:pt idx="66">
                    <c:v>6.41</c:v>
                  </c:pt>
                  <c:pt idx="67">
                    <c:v>6.93</c:v>
                  </c:pt>
                  <c:pt idx="68">
                    <c:v>10.94</c:v>
                  </c:pt>
                  <c:pt idx="69">
                    <c:v>7.3</c:v>
                  </c:pt>
                  <c:pt idx="70">
                    <c:v>4.42</c:v>
                  </c:pt>
                  <c:pt idx="71">
                    <c:v>13.56</c:v>
                  </c:pt>
                  <c:pt idx="72">
                    <c:v>63</c:v>
                  </c:pt>
                  <c:pt idx="73">
                    <c:v>36.69</c:v>
                  </c:pt>
                  <c:pt idx="74">
                    <c:v>8.0500000000000007</c:v>
                  </c:pt>
                  <c:pt idx="75">
                    <c:v>5.34</c:v>
                  </c:pt>
                  <c:pt idx="76">
                    <c:v>3.25</c:v>
                  </c:pt>
                  <c:pt idx="77">
                    <c:v>2.74</c:v>
                  </c:pt>
                  <c:pt idx="78">
                    <c:v>4.16</c:v>
                  </c:pt>
                  <c:pt idx="79">
                    <c:v>10.7</c:v>
                  </c:pt>
                  <c:pt idx="80">
                    <c:v>7.74</c:v>
                  </c:pt>
                  <c:pt idx="81">
                    <c:v>8.8800000000000008</c:v>
                  </c:pt>
                  <c:pt idx="82">
                    <c:v>9.3000000000000007</c:v>
                  </c:pt>
                  <c:pt idx="83">
                    <c:v>4.5199999999999996</c:v>
                  </c:pt>
                  <c:pt idx="84">
                    <c:v>5.54</c:v>
                  </c:pt>
                  <c:pt idx="85">
                    <c:v>72</c:v>
                  </c:pt>
                  <c:pt idx="86">
                    <c:v>8.7799999999999994</c:v>
                  </c:pt>
                  <c:pt idx="87">
                    <c:v>7.86</c:v>
                  </c:pt>
                  <c:pt idx="88">
                    <c:v>3.01</c:v>
                  </c:pt>
                  <c:pt idx="89">
                    <c:v>8.24</c:v>
                  </c:pt>
                  <c:pt idx="90">
                    <c:v>4.46</c:v>
                  </c:pt>
                  <c:pt idx="91">
                    <c:v>37.47</c:v>
                  </c:pt>
                  <c:pt idx="92">
                    <c:v>83</c:v>
                  </c:pt>
                  <c:pt idx="93">
                    <c:v>7.21</c:v>
                  </c:pt>
                  <c:pt idx="94">
                    <c:v>10.5</c:v>
                  </c:pt>
                  <c:pt idx="95">
                    <c:v>7.86</c:v>
                  </c:pt>
                  <c:pt idx="96">
                    <c:v>68</c:v>
                  </c:pt>
                  <c:pt idx="97">
                    <c:v>6.54</c:v>
                  </c:pt>
                  <c:pt idx="98">
                    <c:v>10.68</c:v>
                  </c:pt>
                  <c:pt idx="99">
                    <c:v>10.19</c:v>
                  </c:pt>
                  <c:pt idx="100">
                    <c:v>93</c:v>
                  </c:pt>
                  <c:pt idx="101">
                    <c:v>10.47</c:v>
                  </c:pt>
                  <c:pt idx="102">
                    <c:v>15.6</c:v>
                  </c:pt>
                  <c:pt idx="103">
                    <c:v>7.29</c:v>
                  </c:pt>
                  <c:pt idx="104">
                    <c:v>78</c:v>
                  </c:pt>
                  <c:pt idx="105">
                    <c:v>8.0299999999999994</c:v>
                  </c:pt>
                  <c:pt idx="106">
                    <c:v>10.3</c:v>
                  </c:pt>
                  <c:pt idx="107">
                    <c:v>6.86</c:v>
                  </c:pt>
                  <c:pt idx="108">
                    <c:v>222</c:v>
                  </c:pt>
                  <c:pt idx="109">
                    <c:v>6.81</c:v>
                  </c:pt>
                  <c:pt idx="110">
                    <c:v>4.68</c:v>
                  </c:pt>
                  <c:pt idx="111">
                    <c:v>10.84</c:v>
                  </c:pt>
                  <c:pt idx="112">
                    <c:v>8.89</c:v>
                  </c:pt>
                  <c:pt idx="113">
                    <c:v>6.14</c:v>
                  </c:pt>
                  <c:pt idx="114">
                    <c:v>2.9</c:v>
                  </c:pt>
                  <c:pt idx="115">
                    <c:v>7.89</c:v>
                  </c:pt>
                  <c:pt idx="116">
                    <c:v>118</c:v>
                  </c:pt>
                  <c:pt idx="117">
                    <c:v>7.63</c:v>
                  </c:pt>
                  <c:pt idx="118">
                    <c:v>4.09</c:v>
                  </c:pt>
                  <c:pt idx="119">
                    <c:v>6.49</c:v>
                  </c:pt>
                  <c:pt idx="120">
                    <c:v>267</c:v>
                  </c:pt>
                  <c:pt idx="121">
                    <c:v>6.61</c:v>
                  </c:pt>
                  <c:pt idx="122">
                    <c:v>3.97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Potassium!$AN$6:$AN$128</c:f>
              <c:numCache>
                <c:formatCode>General</c:formatCode>
                <c:ptCount val="123"/>
                <c:pt idx="0">
                  <c:v>171.88</c:v>
                </c:pt>
                <c:pt idx="1">
                  <c:v>165.08</c:v>
                </c:pt>
                <c:pt idx="2">
                  <c:v>304.49</c:v>
                </c:pt>
                <c:pt idx="3">
                  <c:v>836.11</c:v>
                </c:pt>
                <c:pt idx="4">
                  <c:v>928.21</c:v>
                </c:pt>
                <c:pt idx="5">
                  <c:v>366.9</c:v>
                </c:pt>
                <c:pt idx="6">
                  <c:v>218.77</c:v>
                </c:pt>
                <c:pt idx="7">
                  <c:v>173.88</c:v>
                </c:pt>
                <c:pt idx="8">
                  <c:v>168.11</c:v>
                </c:pt>
                <c:pt idx="9">
                  <c:v>1102</c:v>
                </c:pt>
                <c:pt idx="10">
                  <c:v>1762</c:v>
                </c:pt>
                <c:pt idx="11">
                  <c:v>533.66999999999996</c:v>
                </c:pt>
                <c:pt idx="12">
                  <c:v>185.53</c:v>
                </c:pt>
                <c:pt idx="13">
                  <c:v>186.18</c:v>
                </c:pt>
                <c:pt idx="14">
                  <c:v>521.62</c:v>
                </c:pt>
                <c:pt idx="15">
                  <c:v>1361</c:v>
                </c:pt>
                <c:pt idx="16">
                  <c:v>325.74</c:v>
                </c:pt>
                <c:pt idx="17">
                  <c:v>304.86</c:v>
                </c:pt>
                <c:pt idx="18">
                  <c:v>212.53</c:v>
                </c:pt>
                <c:pt idx="19">
                  <c:v>176.01</c:v>
                </c:pt>
                <c:pt idx="20">
                  <c:v>249.52</c:v>
                </c:pt>
                <c:pt idx="21">
                  <c:v>1881</c:v>
                </c:pt>
                <c:pt idx="22">
                  <c:v>1844</c:v>
                </c:pt>
                <c:pt idx="23">
                  <c:v>652.94000000000005</c:v>
                </c:pt>
                <c:pt idx="24">
                  <c:v>346.64</c:v>
                </c:pt>
                <c:pt idx="25">
                  <c:v>222.55</c:v>
                </c:pt>
                <c:pt idx="26">
                  <c:v>177.1</c:v>
                </c:pt>
                <c:pt idx="27">
                  <c:v>167.46</c:v>
                </c:pt>
                <c:pt idx="28">
                  <c:v>299.89</c:v>
                </c:pt>
                <c:pt idx="29">
                  <c:v>1355</c:v>
                </c:pt>
                <c:pt idx="30">
                  <c:v>196.15</c:v>
                </c:pt>
                <c:pt idx="31">
                  <c:v>263.06</c:v>
                </c:pt>
                <c:pt idx="32">
                  <c:v>358.68</c:v>
                </c:pt>
                <c:pt idx="33">
                  <c:v>208.37</c:v>
                </c:pt>
                <c:pt idx="34">
                  <c:v>168.01</c:v>
                </c:pt>
                <c:pt idx="35">
                  <c:v>169.6</c:v>
                </c:pt>
                <c:pt idx="36">
                  <c:v>244.95</c:v>
                </c:pt>
                <c:pt idx="37">
                  <c:v>350.59</c:v>
                </c:pt>
                <c:pt idx="38">
                  <c:v>911.45</c:v>
                </c:pt>
                <c:pt idx="39">
                  <c:v>1354</c:v>
                </c:pt>
                <c:pt idx="40">
                  <c:v>1024</c:v>
                </c:pt>
                <c:pt idx="41">
                  <c:v>567.59</c:v>
                </c:pt>
                <c:pt idx="42">
                  <c:v>517</c:v>
                </c:pt>
                <c:pt idx="43">
                  <c:v>341.96</c:v>
                </c:pt>
                <c:pt idx="44">
                  <c:v>229.62</c:v>
                </c:pt>
                <c:pt idx="45">
                  <c:v>196.4</c:v>
                </c:pt>
                <c:pt idx="46">
                  <c:v>163.97</c:v>
                </c:pt>
                <c:pt idx="47">
                  <c:v>169.48</c:v>
                </c:pt>
                <c:pt idx="48">
                  <c:v>315.5</c:v>
                </c:pt>
                <c:pt idx="49">
                  <c:v>931.15</c:v>
                </c:pt>
                <c:pt idx="50">
                  <c:v>993.8</c:v>
                </c:pt>
                <c:pt idx="51">
                  <c:v>612.73</c:v>
                </c:pt>
                <c:pt idx="52">
                  <c:v>258.83999999999997</c:v>
                </c:pt>
                <c:pt idx="53">
                  <c:v>215.01</c:v>
                </c:pt>
                <c:pt idx="54">
                  <c:v>226.97</c:v>
                </c:pt>
                <c:pt idx="55">
                  <c:v>225.36</c:v>
                </c:pt>
                <c:pt idx="56">
                  <c:v>161.44999999999999</c:v>
                </c:pt>
                <c:pt idx="57">
                  <c:v>249.52</c:v>
                </c:pt>
                <c:pt idx="58">
                  <c:v>915.21</c:v>
                </c:pt>
                <c:pt idx="59">
                  <c:v>553.89</c:v>
                </c:pt>
                <c:pt idx="60">
                  <c:v>240.8</c:v>
                </c:pt>
                <c:pt idx="61">
                  <c:v>178.45</c:v>
                </c:pt>
                <c:pt idx="62">
                  <c:v>360.3</c:v>
                </c:pt>
                <c:pt idx="63">
                  <c:v>1393</c:v>
                </c:pt>
                <c:pt idx="64">
                  <c:v>405.6</c:v>
                </c:pt>
                <c:pt idx="65">
                  <c:v>268.33999999999997</c:v>
                </c:pt>
                <c:pt idx="66">
                  <c:v>202.1</c:v>
                </c:pt>
                <c:pt idx="67">
                  <c:v>236.58</c:v>
                </c:pt>
                <c:pt idx="68">
                  <c:v>219.41</c:v>
                </c:pt>
                <c:pt idx="69">
                  <c:v>180.72</c:v>
                </c:pt>
                <c:pt idx="70">
                  <c:v>156.78</c:v>
                </c:pt>
                <c:pt idx="71">
                  <c:v>557.38</c:v>
                </c:pt>
                <c:pt idx="72">
                  <c:v>1153</c:v>
                </c:pt>
                <c:pt idx="73">
                  <c:v>926.84</c:v>
                </c:pt>
                <c:pt idx="74">
                  <c:v>349</c:v>
                </c:pt>
                <c:pt idx="75">
                  <c:v>213.89</c:v>
                </c:pt>
                <c:pt idx="76">
                  <c:v>162.11000000000001</c:v>
                </c:pt>
                <c:pt idx="77">
                  <c:v>148.93</c:v>
                </c:pt>
                <c:pt idx="78">
                  <c:v>182.09</c:v>
                </c:pt>
                <c:pt idx="79">
                  <c:v>323.10000000000002</c:v>
                </c:pt>
                <c:pt idx="80">
                  <c:v>535.45000000000005</c:v>
                </c:pt>
                <c:pt idx="81">
                  <c:v>168.28</c:v>
                </c:pt>
                <c:pt idx="82">
                  <c:v>199.75</c:v>
                </c:pt>
                <c:pt idx="83">
                  <c:v>169.2</c:v>
                </c:pt>
                <c:pt idx="84">
                  <c:v>188.35</c:v>
                </c:pt>
                <c:pt idx="85">
                  <c:v>1082</c:v>
                </c:pt>
                <c:pt idx="86">
                  <c:v>599.1</c:v>
                </c:pt>
                <c:pt idx="87">
                  <c:v>331.41</c:v>
                </c:pt>
                <c:pt idx="88">
                  <c:v>165.49</c:v>
                </c:pt>
                <c:pt idx="89">
                  <c:v>195.91</c:v>
                </c:pt>
                <c:pt idx="90">
                  <c:v>188.86</c:v>
                </c:pt>
                <c:pt idx="91">
                  <c:v>988.51</c:v>
                </c:pt>
                <c:pt idx="92">
                  <c:v>1233</c:v>
                </c:pt>
                <c:pt idx="93">
                  <c:v>267.23</c:v>
                </c:pt>
                <c:pt idx="94">
                  <c:v>231.87</c:v>
                </c:pt>
                <c:pt idx="95">
                  <c:v>510.43</c:v>
                </c:pt>
                <c:pt idx="96">
                  <c:v>1107</c:v>
                </c:pt>
                <c:pt idx="97">
                  <c:v>421.25</c:v>
                </c:pt>
                <c:pt idx="98">
                  <c:v>218.55</c:v>
                </c:pt>
                <c:pt idx="99">
                  <c:v>379.94</c:v>
                </c:pt>
                <c:pt idx="100">
                  <c:v>1312</c:v>
                </c:pt>
                <c:pt idx="101">
                  <c:v>324.83</c:v>
                </c:pt>
                <c:pt idx="102">
                  <c:v>305.81</c:v>
                </c:pt>
                <c:pt idx="103">
                  <c:v>280.58999999999997</c:v>
                </c:pt>
                <c:pt idx="104">
                  <c:v>1238</c:v>
                </c:pt>
                <c:pt idx="105">
                  <c:v>390.39</c:v>
                </c:pt>
                <c:pt idx="106">
                  <c:v>246.72</c:v>
                </c:pt>
                <c:pt idx="107">
                  <c:v>505.55</c:v>
                </c:pt>
                <c:pt idx="108">
                  <c:v>1864</c:v>
                </c:pt>
                <c:pt idx="109">
                  <c:v>320.33</c:v>
                </c:pt>
                <c:pt idx="110">
                  <c:v>184.75</c:v>
                </c:pt>
                <c:pt idx="111">
                  <c:v>672.12</c:v>
                </c:pt>
                <c:pt idx="112">
                  <c:v>352.18</c:v>
                </c:pt>
                <c:pt idx="113">
                  <c:v>201.04</c:v>
                </c:pt>
                <c:pt idx="114">
                  <c:v>176.24</c:v>
                </c:pt>
                <c:pt idx="115">
                  <c:v>336.16</c:v>
                </c:pt>
                <c:pt idx="116">
                  <c:v>1373</c:v>
                </c:pt>
                <c:pt idx="117">
                  <c:v>325.06</c:v>
                </c:pt>
                <c:pt idx="118">
                  <c:v>188.94</c:v>
                </c:pt>
                <c:pt idx="119">
                  <c:v>252.32</c:v>
                </c:pt>
                <c:pt idx="120">
                  <c:v>2006</c:v>
                </c:pt>
                <c:pt idx="121">
                  <c:v>248.78</c:v>
                </c:pt>
                <c:pt idx="122">
                  <c:v>197.37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F-4BA4-8113-1775EDFF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Sodium!$AC$6:$AC$128</c:f>
                <c:numCache>
                  <c:formatCode>General</c:formatCode>
                  <c:ptCount val="123"/>
                  <c:pt idx="0">
                    <c:v>13.28</c:v>
                  </c:pt>
                  <c:pt idx="1">
                    <c:v>16.43</c:v>
                  </c:pt>
                  <c:pt idx="2">
                    <c:v>23</c:v>
                  </c:pt>
                  <c:pt idx="3">
                    <c:v>42</c:v>
                  </c:pt>
                  <c:pt idx="4">
                    <c:v>42</c:v>
                  </c:pt>
                  <c:pt idx="5">
                    <c:v>25</c:v>
                  </c:pt>
                  <c:pt idx="6">
                    <c:v>15.58</c:v>
                  </c:pt>
                  <c:pt idx="7">
                    <c:v>13.06</c:v>
                  </c:pt>
                  <c:pt idx="8">
                    <c:v>16.510000000000002</c:v>
                  </c:pt>
                  <c:pt idx="9">
                    <c:v>51</c:v>
                  </c:pt>
                  <c:pt idx="10">
                    <c:v>104</c:v>
                  </c:pt>
                  <c:pt idx="11">
                    <c:v>30</c:v>
                  </c:pt>
                  <c:pt idx="12">
                    <c:v>12.75</c:v>
                  </c:pt>
                  <c:pt idx="13">
                    <c:v>13.06</c:v>
                  </c:pt>
                  <c:pt idx="14">
                    <c:v>28</c:v>
                  </c:pt>
                  <c:pt idx="15">
                    <c:v>64</c:v>
                  </c:pt>
                  <c:pt idx="16">
                    <c:v>22</c:v>
                  </c:pt>
                  <c:pt idx="17">
                    <c:v>21</c:v>
                  </c:pt>
                  <c:pt idx="18">
                    <c:v>14.68</c:v>
                  </c:pt>
                  <c:pt idx="19">
                    <c:v>14.46</c:v>
                  </c:pt>
                  <c:pt idx="20">
                    <c:v>18</c:v>
                  </c:pt>
                  <c:pt idx="21">
                    <c:v>116</c:v>
                  </c:pt>
                  <c:pt idx="22">
                    <c:v>116</c:v>
                  </c:pt>
                  <c:pt idx="23">
                    <c:v>34</c:v>
                  </c:pt>
                  <c:pt idx="24">
                    <c:v>22</c:v>
                  </c:pt>
                  <c:pt idx="25">
                    <c:v>13.88</c:v>
                  </c:pt>
                  <c:pt idx="26">
                    <c:v>12.69</c:v>
                  </c:pt>
                  <c:pt idx="27">
                    <c:v>13.91</c:v>
                  </c:pt>
                  <c:pt idx="28">
                    <c:v>21</c:v>
                  </c:pt>
                  <c:pt idx="29">
                    <c:v>64</c:v>
                  </c:pt>
                  <c:pt idx="30">
                    <c:v>16.7</c:v>
                  </c:pt>
                  <c:pt idx="31">
                    <c:v>16</c:v>
                  </c:pt>
                  <c:pt idx="32">
                    <c:v>26</c:v>
                  </c:pt>
                  <c:pt idx="33">
                    <c:v>14.22</c:v>
                  </c:pt>
                  <c:pt idx="34">
                    <c:v>13.73</c:v>
                  </c:pt>
                  <c:pt idx="35">
                    <c:v>14.58</c:v>
                  </c:pt>
                  <c:pt idx="36">
                    <c:v>17</c:v>
                  </c:pt>
                  <c:pt idx="37">
                    <c:v>22</c:v>
                  </c:pt>
                  <c:pt idx="38">
                    <c:v>36</c:v>
                  </c:pt>
                  <c:pt idx="39">
                    <c:v>61</c:v>
                  </c:pt>
                  <c:pt idx="40">
                    <c:v>43</c:v>
                  </c:pt>
                  <c:pt idx="41">
                    <c:v>30</c:v>
                  </c:pt>
                  <c:pt idx="42">
                    <c:v>36</c:v>
                  </c:pt>
                  <c:pt idx="43">
                    <c:v>27</c:v>
                  </c:pt>
                  <c:pt idx="44">
                    <c:v>17</c:v>
                  </c:pt>
                  <c:pt idx="45">
                    <c:v>14.76</c:v>
                  </c:pt>
                  <c:pt idx="46">
                    <c:v>14.27</c:v>
                  </c:pt>
                  <c:pt idx="47">
                    <c:v>15.16</c:v>
                  </c:pt>
                  <c:pt idx="48">
                    <c:v>20</c:v>
                  </c:pt>
                  <c:pt idx="49">
                    <c:v>36</c:v>
                  </c:pt>
                  <c:pt idx="50">
                    <c:v>36</c:v>
                  </c:pt>
                  <c:pt idx="51">
                    <c:v>27</c:v>
                  </c:pt>
                  <c:pt idx="52">
                    <c:v>16.03</c:v>
                  </c:pt>
                  <c:pt idx="53">
                    <c:v>12.39</c:v>
                  </c:pt>
                  <c:pt idx="54">
                    <c:v>12.79</c:v>
                  </c:pt>
                  <c:pt idx="55">
                    <c:v>14.97</c:v>
                  </c:pt>
                  <c:pt idx="56">
                    <c:v>14.48</c:v>
                  </c:pt>
                  <c:pt idx="57">
                    <c:v>16</c:v>
                  </c:pt>
                  <c:pt idx="58">
                    <c:v>33</c:v>
                  </c:pt>
                  <c:pt idx="59">
                    <c:v>29</c:v>
                  </c:pt>
                  <c:pt idx="60">
                    <c:v>14</c:v>
                  </c:pt>
                  <c:pt idx="61">
                    <c:v>12.02</c:v>
                  </c:pt>
                  <c:pt idx="62">
                    <c:v>22</c:v>
                  </c:pt>
                  <c:pt idx="63">
                    <c:v>62</c:v>
                  </c:pt>
                  <c:pt idx="64">
                    <c:v>22</c:v>
                  </c:pt>
                  <c:pt idx="65">
                    <c:v>19</c:v>
                  </c:pt>
                  <c:pt idx="66">
                    <c:v>16.260000000000002</c:v>
                  </c:pt>
                  <c:pt idx="67">
                    <c:v>13.28</c:v>
                  </c:pt>
                  <c:pt idx="68">
                    <c:v>13.31</c:v>
                  </c:pt>
                  <c:pt idx="69">
                    <c:v>12.06</c:v>
                  </c:pt>
                  <c:pt idx="70">
                    <c:v>16.11</c:v>
                  </c:pt>
                  <c:pt idx="71">
                    <c:v>31</c:v>
                  </c:pt>
                  <c:pt idx="72">
                    <c:v>44</c:v>
                  </c:pt>
                  <c:pt idx="73">
                    <c:v>32</c:v>
                  </c:pt>
                  <c:pt idx="74">
                    <c:v>19</c:v>
                  </c:pt>
                  <c:pt idx="75">
                    <c:v>13.56</c:v>
                  </c:pt>
                  <c:pt idx="76">
                    <c:v>11.48</c:v>
                  </c:pt>
                  <c:pt idx="77">
                    <c:v>13.05</c:v>
                  </c:pt>
                  <c:pt idx="78">
                    <c:v>14.77</c:v>
                  </c:pt>
                  <c:pt idx="79">
                    <c:v>20</c:v>
                  </c:pt>
                  <c:pt idx="80">
                    <c:v>26</c:v>
                  </c:pt>
                  <c:pt idx="81">
                    <c:v>18.38</c:v>
                  </c:pt>
                  <c:pt idx="82">
                    <c:v>13.49</c:v>
                  </c:pt>
                  <c:pt idx="83">
                    <c:v>13.78</c:v>
                  </c:pt>
                  <c:pt idx="84">
                    <c:v>16</c:v>
                  </c:pt>
                  <c:pt idx="85">
                    <c:v>43</c:v>
                  </c:pt>
                  <c:pt idx="86">
                    <c:v>25</c:v>
                  </c:pt>
                  <c:pt idx="87">
                    <c:v>20</c:v>
                  </c:pt>
                  <c:pt idx="88">
                    <c:v>11.5</c:v>
                  </c:pt>
                  <c:pt idx="89">
                    <c:v>13.04</c:v>
                  </c:pt>
                  <c:pt idx="90">
                    <c:v>14.71</c:v>
                  </c:pt>
                  <c:pt idx="91">
                    <c:v>41</c:v>
                  </c:pt>
                  <c:pt idx="92">
                    <c:v>49</c:v>
                  </c:pt>
                  <c:pt idx="93">
                    <c:v>17</c:v>
                  </c:pt>
                  <c:pt idx="94">
                    <c:v>15</c:v>
                  </c:pt>
                  <c:pt idx="95">
                    <c:v>27</c:v>
                  </c:pt>
                  <c:pt idx="96">
                    <c:v>44</c:v>
                  </c:pt>
                  <c:pt idx="97">
                    <c:v>22</c:v>
                  </c:pt>
                  <c:pt idx="98">
                    <c:v>16</c:v>
                  </c:pt>
                  <c:pt idx="99">
                    <c:v>24</c:v>
                  </c:pt>
                  <c:pt idx="100">
                    <c:v>59</c:v>
                  </c:pt>
                  <c:pt idx="101">
                    <c:v>20</c:v>
                  </c:pt>
                  <c:pt idx="102">
                    <c:v>23</c:v>
                  </c:pt>
                  <c:pt idx="103">
                    <c:v>18</c:v>
                  </c:pt>
                  <c:pt idx="104">
                    <c:v>57</c:v>
                  </c:pt>
                  <c:pt idx="105">
                    <c:v>22</c:v>
                  </c:pt>
                  <c:pt idx="106">
                    <c:v>17</c:v>
                  </c:pt>
                  <c:pt idx="107">
                    <c:v>28</c:v>
                  </c:pt>
                  <c:pt idx="108">
                    <c:v>116</c:v>
                  </c:pt>
                  <c:pt idx="109">
                    <c:v>19</c:v>
                  </c:pt>
                  <c:pt idx="110">
                    <c:v>13.27</c:v>
                  </c:pt>
                  <c:pt idx="111">
                    <c:v>40</c:v>
                  </c:pt>
                  <c:pt idx="112">
                    <c:v>22</c:v>
                  </c:pt>
                  <c:pt idx="113">
                    <c:v>14.68</c:v>
                  </c:pt>
                  <c:pt idx="114">
                    <c:v>12.56</c:v>
                  </c:pt>
                  <c:pt idx="115">
                    <c:v>22</c:v>
                  </c:pt>
                  <c:pt idx="116">
                    <c:v>69</c:v>
                  </c:pt>
                  <c:pt idx="117">
                    <c:v>20</c:v>
                  </c:pt>
                  <c:pt idx="118">
                    <c:v>13.66</c:v>
                  </c:pt>
                  <c:pt idx="119">
                    <c:v>19</c:v>
                  </c:pt>
                  <c:pt idx="120">
                    <c:v>139</c:v>
                  </c:pt>
                  <c:pt idx="121">
                    <c:v>17</c:v>
                  </c:pt>
                  <c:pt idx="122">
                    <c:v>13.74</c:v>
                  </c:pt>
                </c:numCache>
              </c:numRef>
            </c:plus>
            <c:minus>
              <c:numRef>
                <c:f>Sodium!$AC$6:$AC$128</c:f>
                <c:numCache>
                  <c:formatCode>General</c:formatCode>
                  <c:ptCount val="123"/>
                  <c:pt idx="0">
                    <c:v>13.28</c:v>
                  </c:pt>
                  <c:pt idx="1">
                    <c:v>16.43</c:v>
                  </c:pt>
                  <c:pt idx="2">
                    <c:v>23</c:v>
                  </c:pt>
                  <c:pt idx="3">
                    <c:v>42</c:v>
                  </c:pt>
                  <c:pt idx="4">
                    <c:v>42</c:v>
                  </c:pt>
                  <c:pt idx="5">
                    <c:v>25</c:v>
                  </c:pt>
                  <c:pt idx="6">
                    <c:v>15.58</c:v>
                  </c:pt>
                  <c:pt idx="7">
                    <c:v>13.06</c:v>
                  </c:pt>
                  <c:pt idx="8">
                    <c:v>16.510000000000002</c:v>
                  </c:pt>
                  <c:pt idx="9">
                    <c:v>51</c:v>
                  </c:pt>
                  <c:pt idx="10">
                    <c:v>104</c:v>
                  </c:pt>
                  <c:pt idx="11">
                    <c:v>30</c:v>
                  </c:pt>
                  <c:pt idx="12">
                    <c:v>12.75</c:v>
                  </c:pt>
                  <c:pt idx="13">
                    <c:v>13.06</c:v>
                  </c:pt>
                  <c:pt idx="14">
                    <c:v>28</c:v>
                  </c:pt>
                  <c:pt idx="15">
                    <c:v>64</c:v>
                  </c:pt>
                  <c:pt idx="16">
                    <c:v>22</c:v>
                  </c:pt>
                  <c:pt idx="17">
                    <c:v>21</c:v>
                  </c:pt>
                  <c:pt idx="18">
                    <c:v>14.68</c:v>
                  </c:pt>
                  <c:pt idx="19">
                    <c:v>14.46</c:v>
                  </c:pt>
                  <c:pt idx="20">
                    <c:v>18</c:v>
                  </c:pt>
                  <c:pt idx="21">
                    <c:v>116</c:v>
                  </c:pt>
                  <c:pt idx="22">
                    <c:v>116</c:v>
                  </c:pt>
                  <c:pt idx="23">
                    <c:v>34</c:v>
                  </c:pt>
                  <c:pt idx="24">
                    <c:v>22</c:v>
                  </c:pt>
                  <c:pt idx="25">
                    <c:v>13.88</c:v>
                  </c:pt>
                  <c:pt idx="26">
                    <c:v>12.69</c:v>
                  </c:pt>
                  <c:pt idx="27">
                    <c:v>13.91</c:v>
                  </c:pt>
                  <c:pt idx="28">
                    <c:v>21</c:v>
                  </c:pt>
                  <c:pt idx="29">
                    <c:v>64</c:v>
                  </c:pt>
                  <c:pt idx="30">
                    <c:v>16.7</c:v>
                  </c:pt>
                  <c:pt idx="31">
                    <c:v>16</c:v>
                  </c:pt>
                  <c:pt idx="32">
                    <c:v>26</c:v>
                  </c:pt>
                  <c:pt idx="33">
                    <c:v>14.22</c:v>
                  </c:pt>
                  <c:pt idx="34">
                    <c:v>13.73</c:v>
                  </c:pt>
                  <c:pt idx="35">
                    <c:v>14.58</c:v>
                  </c:pt>
                  <c:pt idx="36">
                    <c:v>17</c:v>
                  </c:pt>
                  <c:pt idx="37">
                    <c:v>22</c:v>
                  </c:pt>
                  <c:pt idx="38">
                    <c:v>36</c:v>
                  </c:pt>
                  <c:pt idx="39">
                    <c:v>61</c:v>
                  </c:pt>
                  <c:pt idx="40">
                    <c:v>43</c:v>
                  </c:pt>
                  <c:pt idx="41">
                    <c:v>30</c:v>
                  </c:pt>
                  <c:pt idx="42">
                    <c:v>36</c:v>
                  </c:pt>
                  <c:pt idx="43">
                    <c:v>27</c:v>
                  </c:pt>
                  <c:pt idx="44">
                    <c:v>17</c:v>
                  </c:pt>
                  <c:pt idx="45">
                    <c:v>14.76</c:v>
                  </c:pt>
                  <c:pt idx="46">
                    <c:v>14.27</c:v>
                  </c:pt>
                  <c:pt idx="47">
                    <c:v>15.16</c:v>
                  </c:pt>
                  <c:pt idx="48">
                    <c:v>20</c:v>
                  </c:pt>
                  <c:pt idx="49">
                    <c:v>36</c:v>
                  </c:pt>
                  <c:pt idx="50">
                    <c:v>36</c:v>
                  </c:pt>
                  <c:pt idx="51">
                    <c:v>27</c:v>
                  </c:pt>
                  <c:pt idx="52">
                    <c:v>16.03</c:v>
                  </c:pt>
                  <c:pt idx="53">
                    <c:v>12.39</c:v>
                  </c:pt>
                  <c:pt idx="54">
                    <c:v>12.79</c:v>
                  </c:pt>
                  <c:pt idx="55">
                    <c:v>14.97</c:v>
                  </c:pt>
                  <c:pt idx="56">
                    <c:v>14.48</c:v>
                  </c:pt>
                  <c:pt idx="57">
                    <c:v>16</c:v>
                  </c:pt>
                  <c:pt idx="58">
                    <c:v>33</c:v>
                  </c:pt>
                  <c:pt idx="59">
                    <c:v>29</c:v>
                  </c:pt>
                  <c:pt idx="60">
                    <c:v>14</c:v>
                  </c:pt>
                  <c:pt idx="61">
                    <c:v>12.02</c:v>
                  </c:pt>
                  <c:pt idx="62">
                    <c:v>22</c:v>
                  </c:pt>
                  <c:pt idx="63">
                    <c:v>62</c:v>
                  </c:pt>
                  <c:pt idx="64">
                    <c:v>22</c:v>
                  </c:pt>
                  <c:pt idx="65">
                    <c:v>19</c:v>
                  </c:pt>
                  <c:pt idx="66">
                    <c:v>16.260000000000002</c:v>
                  </c:pt>
                  <c:pt idx="67">
                    <c:v>13.28</c:v>
                  </c:pt>
                  <c:pt idx="68">
                    <c:v>13.31</c:v>
                  </c:pt>
                  <c:pt idx="69">
                    <c:v>12.06</c:v>
                  </c:pt>
                  <c:pt idx="70">
                    <c:v>16.11</c:v>
                  </c:pt>
                  <c:pt idx="71">
                    <c:v>31</c:v>
                  </c:pt>
                  <c:pt idx="72">
                    <c:v>44</c:v>
                  </c:pt>
                  <c:pt idx="73">
                    <c:v>32</c:v>
                  </c:pt>
                  <c:pt idx="74">
                    <c:v>19</c:v>
                  </c:pt>
                  <c:pt idx="75">
                    <c:v>13.56</c:v>
                  </c:pt>
                  <c:pt idx="76">
                    <c:v>11.48</c:v>
                  </c:pt>
                  <c:pt idx="77">
                    <c:v>13.05</c:v>
                  </c:pt>
                  <c:pt idx="78">
                    <c:v>14.77</c:v>
                  </c:pt>
                  <c:pt idx="79">
                    <c:v>20</c:v>
                  </c:pt>
                  <c:pt idx="80">
                    <c:v>26</c:v>
                  </c:pt>
                  <c:pt idx="81">
                    <c:v>18.38</c:v>
                  </c:pt>
                  <c:pt idx="82">
                    <c:v>13.49</c:v>
                  </c:pt>
                  <c:pt idx="83">
                    <c:v>13.78</c:v>
                  </c:pt>
                  <c:pt idx="84">
                    <c:v>16</c:v>
                  </c:pt>
                  <c:pt idx="85">
                    <c:v>43</c:v>
                  </c:pt>
                  <c:pt idx="86">
                    <c:v>25</c:v>
                  </c:pt>
                  <c:pt idx="87">
                    <c:v>20</c:v>
                  </c:pt>
                  <c:pt idx="88">
                    <c:v>11.5</c:v>
                  </c:pt>
                  <c:pt idx="89">
                    <c:v>13.04</c:v>
                  </c:pt>
                  <c:pt idx="90">
                    <c:v>14.71</c:v>
                  </c:pt>
                  <c:pt idx="91">
                    <c:v>41</c:v>
                  </c:pt>
                  <c:pt idx="92">
                    <c:v>49</c:v>
                  </c:pt>
                  <c:pt idx="93">
                    <c:v>17</c:v>
                  </c:pt>
                  <c:pt idx="94">
                    <c:v>15</c:v>
                  </c:pt>
                  <c:pt idx="95">
                    <c:v>27</c:v>
                  </c:pt>
                  <c:pt idx="96">
                    <c:v>44</c:v>
                  </c:pt>
                  <c:pt idx="97">
                    <c:v>22</c:v>
                  </c:pt>
                  <c:pt idx="98">
                    <c:v>16</c:v>
                  </c:pt>
                  <c:pt idx="99">
                    <c:v>24</c:v>
                  </c:pt>
                  <c:pt idx="100">
                    <c:v>59</c:v>
                  </c:pt>
                  <c:pt idx="101">
                    <c:v>20</c:v>
                  </c:pt>
                  <c:pt idx="102">
                    <c:v>23</c:v>
                  </c:pt>
                  <c:pt idx="103">
                    <c:v>18</c:v>
                  </c:pt>
                  <c:pt idx="104">
                    <c:v>57</c:v>
                  </c:pt>
                  <c:pt idx="105">
                    <c:v>22</c:v>
                  </c:pt>
                  <c:pt idx="106">
                    <c:v>17</c:v>
                  </c:pt>
                  <c:pt idx="107">
                    <c:v>28</c:v>
                  </c:pt>
                  <c:pt idx="108">
                    <c:v>116</c:v>
                  </c:pt>
                  <c:pt idx="109">
                    <c:v>19</c:v>
                  </c:pt>
                  <c:pt idx="110">
                    <c:v>13.27</c:v>
                  </c:pt>
                  <c:pt idx="111">
                    <c:v>40</c:v>
                  </c:pt>
                  <c:pt idx="112">
                    <c:v>22</c:v>
                  </c:pt>
                  <c:pt idx="113">
                    <c:v>14.68</c:v>
                  </c:pt>
                  <c:pt idx="114">
                    <c:v>12.56</c:v>
                  </c:pt>
                  <c:pt idx="115">
                    <c:v>22</c:v>
                  </c:pt>
                  <c:pt idx="116">
                    <c:v>69</c:v>
                  </c:pt>
                  <c:pt idx="117">
                    <c:v>20</c:v>
                  </c:pt>
                  <c:pt idx="118">
                    <c:v>13.66</c:v>
                  </c:pt>
                  <c:pt idx="119">
                    <c:v>19</c:v>
                  </c:pt>
                  <c:pt idx="120">
                    <c:v>139</c:v>
                  </c:pt>
                  <c:pt idx="121">
                    <c:v>17</c:v>
                  </c:pt>
                  <c:pt idx="122">
                    <c:v>13.74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Sodium!$Y$6:$Y$128</c:f>
              <c:numCache>
                <c:formatCode>General</c:formatCode>
                <c:ptCount val="123"/>
                <c:pt idx="0">
                  <c:v>579.44000000000005</c:v>
                </c:pt>
                <c:pt idx="1">
                  <c:v>574.4</c:v>
                </c:pt>
                <c:pt idx="2">
                  <c:v>1039</c:v>
                </c:pt>
                <c:pt idx="3">
                  <c:v>2293</c:v>
                </c:pt>
                <c:pt idx="4">
                  <c:v>2400</c:v>
                </c:pt>
                <c:pt idx="5">
                  <c:v>1143</c:v>
                </c:pt>
                <c:pt idx="6">
                  <c:v>724.52</c:v>
                </c:pt>
                <c:pt idx="7">
                  <c:v>588.14</c:v>
                </c:pt>
                <c:pt idx="8">
                  <c:v>586.20000000000005</c:v>
                </c:pt>
                <c:pt idx="9">
                  <c:v>2702</c:v>
                </c:pt>
                <c:pt idx="10">
                  <c:v>3727</c:v>
                </c:pt>
                <c:pt idx="11">
                  <c:v>1569</c:v>
                </c:pt>
                <c:pt idx="12">
                  <c:v>636.54999999999995</c:v>
                </c:pt>
                <c:pt idx="13">
                  <c:v>650.5</c:v>
                </c:pt>
                <c:pt idx="14">
                  <c:v>1586</c:v>
                </c:pt>
                <c:pt idx="15">
                  <c:v>3217</c:v>
                </c:pt>
                <c:pt idx="16">
                  <c:v>1039</c:v>
                </c:pt>
                <c:pt idx="17">
                  <c:v>1017</c:v>
                </c:pt>
                <c:pt idx="18">
                  <c:v>747.66</c:v>
                </c:pt>
                <c:pt idx="19">
                  <c:v>640.39</c:v>
                </c:pt>
                <c:pt idx="20">
                  <c:v>880</c:v>
                </c:pt>
                <c:pt idx="21">
                  <c:v>3910</c:v>
                </c:pt>
                <c:pt idx="22">
                  <c:v>3821</c:v>
                </c:pt>
                <c:pt idx="23">
                  <c:v>1857</c:v>
                </c:pt>
                <c:pt idx="24">
                  <c:v>1121</c:v>
                </c:pt>
                <c:pt idx="25">
                  <c:v>769.96</c:v>
                </c:pt>
                <c:pt idx="26">
                  <c:v>633.54</c:v>
                </c:pt>
                <c:pt idx="27">
                  <c:v>609.79</c:v>
                </c:pt>
                <c:pt idx="28">
                  <c:v>1055</c:v>
                </c:pt>
                <c:pt idx="29">
                  <c:v>3275</c:v>
                </c:pt>
                <c:pt idx="30">
                  <c:v>653.23</c:v>
                </c:pt>
                <c:pt idx="31">
                  <c:v>886</c:v>
                </c:pt>
                <c:pt idx="32">
                  <c:v>1195</c:v>
                </c:pt>
                <c:pt idx="33">
                  <c:v>747.54</c:v>
                </c:pt>
                <c:pt idx="34">
                  <c:v>614.29999999999995</c:v>
                </c:pt>
                <c:pt idx="35">
                  <c:v>617.09</c:v>
                </c:pt>
                <c:pt idx="36">
                  <c:v>886</c:v>
                </c:pt>
                <c:pt idx="37">
                  <c:v>1202</c:v>
                </c:pt>
                <c:pt idx="38">
                  <c:v>2491</c:v>
                </c:pt>
                <c:pt idx="39">
                  <c:v>3228</c:v>
                </c:pt>
                <c:pt idx="40">
                  <c:v>2603</c:v>
                </c:pt>
                <c:pt idx="41">
                  <c:v>1689</c:v>
                </c:pt>
                <c:pt idx="42">
                  <c:v>1610</c:v>
                </c:pt>
                <c:pt idx="43">
                  <c:v>1168</c:v>
                </c:pt>
                <c:pt idx="44">
                  <c:v>832</c:v>
                </c:pt>
                <c:pt idx="45">
                  <c:v>724.35</c:v>
                </c:pt>
                <c:pt idx="46">
                  <c:v>600.54</c:v>
                </c:pt>
                <c:pt idx="47">
                  <c:v>613.59</c:v>
                </c:pt>
                <c:pt idx="48">
                  <c:v>1104</c:v>
                </c:pt>
                <c:pt idx="49">
                  <c:v>2518</c:v>
                </c:pt>
                <c:pt idx="50">
                  <c:v>2620</c:v>
                </c:pt>
                <c:pt idx="51">
                  <c:v>1785</c:v>
                </c:pt>
                <c:pt idx="52">
                  <c:v>869.23</c:v>
                </c:pt>
                <c:pt idx="53">
                  <c:v>744.77</c:v>
                </c:pt>
                <c:pt idx="54">
                  <c:v>790.56</c:v>
                </c:pt>
                <c:pt idx="55">
                  <c:v>812.86</c:v>
                </c:pt>
                <c:pt idx="56">
                  <c:v>592.15</c:v>
                </c:pt>
                <c:pt idx="57">
                  <c:v>889</c:v>
                </c:pt>
                <c:pt idx="58">
                  <c:v>2522</c:v>
                </c:pt>
                <c:pt idx="59">
                  <c:v>1679</c:v>
                </c:pt>
                <c:pt idx="60">
                  <c:v>847</c:v>
                </c:pt>
                <c:pt idx="61">
                  <c:v>652.51</c:v>
                </c:pt>
                <c:pt idx="62">
                  <c:v>1257</c:v>
                </c:pt>
                <c:pt idx="63">
                  <c:v>3408</c:v>
                </c:pt>
                <c:pt idx="64">
                  <c:v>1316</c:v>
                </c:pt>
                <c:pt idx="65">
                  <c:v>904</c:v>
                </c:pt>
                <c:pt idx="66">
                  <c:v>687.57</c:v>
                </c:pt>
                <c:pt idx="67">
                  <c:v>817.29</c:v>
                </c:pt>
                <c:pt idx="68">
                  <c:v>795.84</c:v>
                </c:pt>
                <c:pt idx="69">
                  <c:v>665.26</c:v>
                </c:pt>
                <c:pt idx="70">
                  <c:v>569.98</c:v>
                </c:pt>
                <c:pt idx="71">
                  <c:v>1816</c:v>
                </c:pt>
                <c:pt idx="72">
                  <c:v>3019</c:v>
                </c:pt>
                <c:pt idx="73">
                  <c:v>2537</c:v>
                </c:pt>
                <c:pt idx="74">
                  <c:v>1156</c:v>
                </c:pt>
                <c:pt idx="75">
                  <c:v>740.13</c:v>
                </c:pt>
                <c:pt idx="76">
                  <c:v>580.66999999999996</c:v>
                </c:pt>
                <c:pt idx="77">
                  <c:v>546.66</c:v>
                </c:pt>
                <c:pt idx="78">
                  <c:v>668.82</c:v>
                </c:pt>
                <c:pt idx="79">
                  <c:v>1162</c:v>
                </c:pt>
                <c:pt idx="80">
                  <c:v>1732</c:v>
                </c:pt>
                <c:pt idx="81">
                  <c:v>573.29</c:v>
                </c:pt>
                <c:pt idx="82">
                  <c:v>748.59</c:v>
                </c:pt>
                <c:pt idx="83">
                  <c:v>639.23</c:v>
                </c:pt>
                <c:pt idx="84">
                  <c:v>691.77</c:v>
                </c:pt>
                <c:pt idx="85">
                  <c:v>2824</c:v>
                </c:pt>
                <c:pt idx="86">
                  <c:v>1850</c:v>
                </c:pt>
                <c:pt idx="87">
                  <c:v>1118</c:v>
                </c:pt>
                <c:pt idx="88">
                  <c:v>597.29999999999995</c:v>
                </c:pt>
                <c:pt idx="89">
                  <c:v>736.54</c:v>
                </c:pt>
                <c:pt idx="90">
                  <c:v>712.3</c:v>
                </c:pt>
                <c:pt idx="91">
                  <c:v>2819</c:v>
                </c:pt>
                <c:pt idx="92">
                  <c:v>3192</c:v>
                </c:pt>
                <c:pt idx="93">
                  <c:v>921</c:v>
                </c:pt>
                <c:pt idx="94">
                  <c:v>860</c:v>
                </c:pt>
                <c:pt idx="95">
                  <c:v>1714</c:v>
                </c:pt>
                <c:pt idx="96">
                  <c:v>2937</c:v>
                </c:pt>
                <c:pt idx="97">
                  <c:v>1389</c:v>
                </c:pt>
                <c:pt idx="98">
                  <c:v>838</c:v>
                </c:pt>
                <c:pt idx="99">
                  <c:v>1371</c:v>
                </c:pt>
                <c:pt idx="100">
                  <c:v>3429</c:v>
                </c:pt>
                <c:pt idx="101">
                  <c:v>1147</c:v>
                </c:pt>
                <c:pt idx="102">
                  <c:v>1122</c:v>
                </c:pt>
                <c:pt idx="103">
                  <c:v>1048</c:v>
                </c:pt>
                <c:pt idx="104">
                  <c:v>3349</c:v>
                </c:pt>
                <c:pt idx="105">
                  <c:v>1318</c:v>
                </c:pt>
                <c:pt idx="106">
                  <c:v>927</c:v>
                </c:pt>
                <c:pt idx="107">
                  <c:v>1724</c:v>
                </c:pt>
                <c:pt idx="108">
                  <c:v>4324</c:v>
                </c:pt>
                <c:pt idx="109">
                  <c:v>1115</c:v>
                </c:pt>
                <c:pt idx="110">
                  <c:v>710.22</c:v>
                </c:pt>
                <c:pt idx="111">
                  <c:v>2214</c:v>
                </c:pt>
                <c:pt idx="112">
                  <c:v>1218</c:v>
                </c:pt>
                <c:pt idx="113">
                  <c:v>726.73</c:v>
                </c:pt>
                <c:pt idx="114">
                  <c:v>668.76</c:v>
                </c:pt>
                <c:pt idx="115">
                  <c:v>1239</c:v>
                </c:pt>
                <c:pt idx="116">
                  <c:v>3569</c:v>
                </c:pt>
                <c:pt idx="117">
                  <c:v>1142</c:v>
                </c:pt>
                <c:pt idx="118">
                  <c:v>729.8</c:v>
                </c:pt>
                <c:pt idx="119">
                  <c:v>978</c:v>
                </c:pt>
                <c:pt idx="120">
                  <c:v>4606</c:v>
                </c:pt>
                <c:pt idx="121">
                  <c:v>902</c:v>
                </c:pt>
                <c:pt idx="122">
                  <c:v>759.53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3-4F96-B36D-4D40B8B406AA}"/>
            </c:ext>
          </c:extLst>
        </c:ser>
        <c:ser>
          <c:idx val="1"/>
          <c:order val="1"/>
          <c:tx>
            <c:strRef>
              <c:f>Sodium!$AE$2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Sodium!$AI$6:$AI$128</c:f>
                <c:numCache>
                  <c:formatCode>General</c:formatCode>
                  <c:ptCount val="123"/>
                  <c:pt idx="0">
                    <c:v>13.28</c:v>
                  </c:pt>
                  <c:pt idx="1">
                    <c:v>16.43</c:v>
                  </c:pt>
                  <c:pt idx="2">
                    <c:v>23</c:v>
                  </c:pt>
                  <c:pt idx="3">
                    <c:v>42</c:v>
                  </c:pt>
                  <c:pt idx="4">
                    <c:v>42</c:v>
                  </c:pt>
                  <c:pt idx="5">
                    <c:v>25</c:v>
                  </c:pt>
                  <c:pt idx="6">
                    <c:v>15.58</c:v>
                  </c:pt>
                  <c:pt idx="7">
                    <c:v>13.06</c:v>
                  </c:pt>
                  <c:pt idx="8">
                    <c:v>16.510000000000002</c:v>
                  </c:pt>
                  <c:pt idx="9">
                    <c:v>51</c:v>
                  </c:pt>
                  <c:pt idx="10">
                    <c:v>104</c:v>
                  </c:pt>
                  <c:pt idx="11">
                    <c:v>30</c:v>
                  </c:pt>
                  <c:pt idx="12">
                    <c:v>12.75</c:v>
                  </c:pt>
                  <c:pt idx="13">
                    <c:v>13.06</c:v>
                  </c:pt>
                  <c:pt idx="14">
                    <c:v>28</c:v>
                  </c:pt>
                  <c:pt idx="15">
                    <c:v>64</c:v>
                  </c:pt>
                  <c:pt idx="16">
                    <c:v>22</c:v>
                  </c:pt>
                  <c:pt idx="17">
                    <c:v>21</c:v>
                  </c:pt>
                  <c:pt idx="18">
                    <c:v>14.68</c:v>
                  </c:pt>
                  <c:pt idx="19">
                    <c:v>14.46</c:v>
                  </c:pt>
                  <c:pt idx="20">
                    <c:v>17.829999999999998</c:v>
                  </c:pt>
                  <c:pt idx="21">
                    <c:v>116</c:v>
                  </c:pt>
                  <c:pt idx="22">
                    <c:v>116</c:v>
                  </c:pt>
                  <c:pt idx="23">
                    <c:v>34</c:v>
                  </c:pt>
                  <c:pt idx="24">
                    <c:v>22</c:v>
                  </c:pt>
                  <c:pt idx="25">
                    <c:v>13.88</c:v>
                  </c:pt>
                  <c:pt idx="26">
                    <c:v>12.69</c:v>
                  </c:pt>
                  <c:pt idx="27">
                    <c:v>13.91</c:v>
                  </c:pt>
                  <c:pt idx="28">
                    <c:v>21</c:v>
                  </c:pt>
                  <c:pt idx="29">
                    <c:v>64</c:v>
                  </c:pt>
                  <c:pt idx="30">
                    <c:v>16.7</c:v>
                  </c:pt>
                  <c:pt idx="31">
                    <c:v>15.82</c:v>
                  </c:pt>
                  <c:pt idx="32">
                    <c:v>26</c:v>
                  </c:pt>
                  <c:pt idx="33">
                    <c:v>14.22</c:v>
                  </c:pt>
                  <c:pt idx="34">
                    <c:v>13.73</c:v>
                  </c:pt>
                  <c:pt idx="35">
                    <c:v>14.58</c:v>
                  </c:pt>
                  <c:pt idx="36">
                    <c:v>17.16</c:v>
                  </c:pt>
                  <c:pt idx="37">
                    <c:v>22</c:v>
                  </c:pt>
                  <c:pt idx="38">
                    <c:v>36</c:v>
                  </c:pt>
                  <c:pt idx="39">
                    <c:v>61</c:v>
                  </c:pt>
                  <c:pt idx="40">
                    <c:v>43</c:v>
                  </c:pt>
                  <c:pt idx="41">
                    <c:v>30</c:v>
                  </c:pt>
                  <c:pt idx="42">
                    <c:v>36</c:v>
                  </c:pt>
                  <c:pt idx="43">
                    <c:v>27</c:v>
                  </c:pt>
                  <c:pt idx="44">
                    <c:v>16.97</c:v>
                  </c:pt>
                  <c:pt idx="45">
                    <c:v>14.76</c:v>
                  </c:pt>
                  <c:pt idx="46">
                    <c:v>14.27</c:v>
                  </c:pt>
                  <c:pt idx="47">
                    <c:v>15.16</c:v>
                  </c:pt>
                  <c:pt idx="48">
                    <c:v>20</c:v>
                  </c:pt>
                  <c:pt idx="49">
                    <c:v>36</c:v>
                  </c:pt>
                  <c:pt idx="50">
                    <c:v>36</c:v>
                  </c:pt>
                  <c:pt idx="51">
                    <c:v>27</c:v>
                  </c:pt>
                  <c:pt idx="52">
                    <c:v>16.02</c:v>
                  </c:pt>
                  <c:pt idx="53">
                    <c:v>12.39</c:v>
                  </c:pt>
                  <c:pt idx="54">
                    <c:v>12.79</c:v>
                  </c:pt>
                  <c:pt idx="55">
                    <c:v>14.97</c:v>
                  </c:pt>
                  <c:pt idx="56">
                    <c:v>14.48</c:v>
                  </c:pt>
                  <c:pt idx="57">
                    <c:v>16.329999999999998</c:v>
                  </c:pt>
                  <c:pt idx="58">
                    <c:v>33</c:v>
                  </c:pt>
                  <c:pt idx="59">
                    <c:v>29</c:v>
                  </c:pt>
                  <c:pt idx="60">
                    <c:v>13.63</c:v>
                  </c:pt>
                  <c:pt idx="61">
                    <c:v>12.02</c:v>
                  </c:pt>
                  <c:pt idx="62">
                    <c:v>22</c:v>
                  </c:pt>
                  <c:pt idx="63">
                    <c:v>62</c:v>
                  </c:pt>
                  <c:pt idx="64">
                    <c:v>22</c:v>
                  </c:pt>
                  <c:pt idx="65">
                    <c:v>18.53</c:v>
                  </c:pt>
                  <c:pt idx="66">
                    <c:v>16.260000000000002</c:v>
                  </c:pt>
                  <c:pt idx="67">
                    <c:v>13.28</c:v>
                  </c:pt>
                  <c:pt idx="68">
                    <c:v>13.31</c:v>
                  </c:pt>
                  <c:pt idx="69">
                    <c:v>12.06</c:v>
                  </c:pt>
                  <c:pt idx="70">
                    <c:v>16.11</c:v>
                  </c:pt>
                  <c:pt idx="71">
                    <c:v>31</c:v>
                  </c:pt>
                  <c:pt idx="72">
                    <c:v>44</c:v>
                  </c:pt>
                  <c:pt idx="73">
                    <c:v>32</c:v>
                  </c:pt>
                  <c:pt idx="74">
                    <c:v>19</c:v>
                  </c:pt>
                  <c:pt idx="75">
                    <c:v>13.56</c:v>
                  </c:pt>
                  <c:pt idx="76">
                    <c:v>11.48</c:v>
                  </c:pt>
                  <c:pt idx="77">
                    <c:v>13.05</c:v>
                  </c:pt>
                  <c:pt idx="78">
                    <c:v>14.77</c:v>
                  </c:pt>
                  <c:pt idx="79">
                    <c:v>20</c:v>
                  </c:pt>
                  <c:pt idx="80">
                    <c:v>26</c:v>
                  </c:pt>
                  <c:pt idx="81">
                    <c:v>18.38</c:v>
                  </c:pt>
                  <c:pt idx="82">
                    <c:v>13.49</c:v>
                  </c:pt>
                  <c:pt idx="83">
                    <c:v>13.78</c:v>
                  </c:pt>
                  <c:pt idx="84">
                    <c:v>16</c:v>
                  </c:pt>
                  <c:pt idx="85">
                    <c:v>43</c:v>
                  </c:pt>
                  <c:pt idx="86">
                    <c:v>25</c:v>
                  </c:pt>
                  <c:pt idx="87">
                    <c:v>20</c:v>
                  </c:pt>
                  <c:pt idx="88">
                    <c:v>11.5</c:v>
                  </c:pt>
                  <c:pt idx="89">
                    <c:v>13.04</c:v>
                  </c:pt>
                  <c:pt idx="90">
                    <c:v>14.71</c:v>
                  </c:pt>
                  <c:pt idx="91">
                    <c:v>41</c:v>
                  </c:pt>
                  <c:pt idx="92">
                    <c:v>49</c:v>
                  </c:pt>
                  <c:pt idx="93">
                    <c:v>17.2</c:v>
                  </c:pt>
                  <c:pt idx="94">
                    <c:v>14.51</c:v>
                  </c:pt>
                  <c:pt idx="95">
                    <c:v>27</c:v>
                  </c:pt>
                  <c:pt idx="96">
                    <c:v>44</c:v>
                  </c:pt>
                  <c:pt idx="97">
                    <c:v>22</c:v>
                  </c:pt>
                  <c:pt idx="98">
                    <c:v>16.36</c:v>
                  </c:pt>
                  <c:pt idx="99">
                    <c:v>24</c:v>
                  </c:pt>
                  <c:pt idx="100">
                    <c:v>59</c:v>
                  </c:pt>
                  <c:pt idx="101">
                    <c:v>20</c:v>
                  </c:pt>
                  <c:pt idx="102">
                    <c:v>23</c:v>
                  </c:pt>
                  <c:pt idx="103">
                    <c:v>18</c:v>
                  </c:pt>
                  <c:pt idx="104">
                    <c:v>57</c:v>
                  </c:pt>
                  <c:pt idx="105">
                    <c:v>22</c:v>
                  </c:pt>
                  <c:pt idx="106">
                    <c:v>16.579999999999998</c:v>
                  </c:pt>
                  <c:pt idx="107">
                    <c:v>28</c:v>
                  </c:pt>
                  <c:pt idx="108">
                    <c:v>116</c:v>
                  </c:pt>
                  <c:pt idx="109">
                    <c:v>19</c:v>
                  </c:pt>
                  <c:pt idx="110">
                    <c:v>13.27</c:v>
                  </c:pt>
                  <c:pt idx="111">
                    <c:v>40</c:v>
                  </c:pt>
                  <c:pt idx="112">
                    <c:v>22</c:v>
                  </c:pt>
                  <c:pt idx="113">
                    <c:v>14.68</c:v>
                  </c:pt>
                  <c:pt idx="114">
                    <c:v>12.56</c:v>
                  </c:pt>
                  <c:pt idx="115">
                    <c:v>22</c:v>
                  </c:pt>
                  <c:pt idx="116">
                    <c:v>69</c:v>
                  </c:pt>
                  <c:pt idx="117">
                    <c:v>20</c:v>
                  </c:pt>
                  <c:pt idx="118">
                    <c:v>13.66</c:v>
                  </c:pt>
                  <c:pt idx="119">
                    <c:v>18.66</c:v>
                  </c:pt>
                  <c:pt idx="120">
                    <c:v>139</c:v>
                  </c:pt>
                  <c:pt idx="121">
                    <c:v>16.559999999999999</c:v>
                  </c:pt>
                  <c:pt idx="122">
                    <c:v>13.74</c:v>
                  </c:pt>
                </c:numCache>
              </c:numRef>
            </c:plus>
            <c:minus>
              <c:numRef>
                <c:f>Sodium!$AI$6:$AI$128</c:f>
                <c:numCache>
                  <c:formatCode>General</c:formatCode>
                  <c:ptCount val="123"/>
                  <c:pt idx="0">
                    <c:v>13.28</c:v>
                  </c:pt>
                  <c:pt idx="1">
                    <c:v>16.43</c:v>
                  </c:pt>
                  <c:pt idx="2">
                    <c:v>23</c:v>
                  </c:pt>
                  <c:pt idx="3">
                    <c:v>42</c:v>
                  </c:pt>
                  <c:pt idx="4">
                    <c:v>42</c:v>
                  </c:pt>
                  <c:pt idx="5">
                    <c:v>25</c:v>
                  </c:pt>
                  <c:pt idx="6">
                    <c:v>15.58</c:v>
                  </c:pt>
                  <c:pt idx="7">
                    <c:v>13.06</c:v>
                  </c:pt>
                  <c:pt idx="8">
                    <c:v>16.510000000000002</c:v>
                  </c:pt>
                  <c:pt idx="9">
                    <c:v>51</c:v>
                  </c:pt>
                  <c:pt idx="10">
                    <c:v>104</c:v>
                  </c:pt>
                  <c:pt idx="11">
                    <c:v>30</c:v>
                  </c:pt>
                  <c:pt idx="12">
                    <c:v>12.75</c:v>
                  </c:pt>
                  <c:pt idx="13">
                    <c:v>13.06</c:v>
                  </c:pt>
                  <c:pt idx="14">
                    <c:v>28</c:v>
                  </c:pt>
                  <c:pt idx="15">
                    <c:v>64</c:v>
                  </c:pt>
                  <c:pt idx="16">
                    <c:v>22</c:v>
                  </c:pt>
                  <c:pt idx="17">
                    <c:v>21</c:v>
                  </c:pt>
                  <c:pt idx="18">
                    <c:v>14.68</c:v>
                  </c:pt>
                  <c:pt idx="19">
                    <c:v>14.46</c:v>
                  </c:pt>
                  <c:pt idx="20">
                    <c:v>17.829999999999998</c:v>
                  </c:pt>
                  <c:pt idx="21">
                    <c:v>116</c:v>
                  </c:pt>
                  <c:pt idx="22">
                    <c:v>116</c:v>
                  </c:pt>
                  <c:pt idx="23">
                    <c:v>34</c:v>
                  </c:pt>
                  <c:pt idx="24">
                    <c:v>22</c:v>
                  </c:pt>
                  <c:pt idx="25">
                    <c:v>13.88</c:v>
                  </c:pt>
                  <c:pt idx="26">
                    <c:v>12.69</c:v>
                  </c:pt>
                  <c:pt idx="27">
                    <c:v>13.91</c:v>
                  </c:pt>
                  <c:pt idx="28">
                    <c:v>21</c:v>
                  </c:pt>
                  <c:pt idx="29">
                    <c:v>64</c:v>
                  </c:pt>
                  <c:pt idx="30">
                    <c:v>16.7</c:v>
                  </c:pt>
                  <c:pt idx="31">
                    <c:v>15.82</c:v>
                  </c:pt>
                  <c:pt idx="32">
                    <c:v>26</c:v>
                  </c:pt>
                  <c:pt idx="33">
                    <c:v>14.22</c:v>
                  </c:pt>
                  <c:pt idx="34">
                    <c:v>13.73</c:v>
                  </c:pt>
                  <c:pt idx="35">
                    <c:v>14.58</c:v>
                  </c:pt>
                  <c:pt idx="36">
                    <c:v>17.16</c:v>
                  </c:pt>
                  <c:pt idx="37">
                    <c:v>22</c:v>
                  </c:pt>
                  <c:pt idx="38">
                    <c:v>36</c:v>
                  </c:pt>
                  <c:pt idx="39">
                    <c:v>61</c:v>
                  </c:pt>
                  <c:pt idx="40">
                    <c:v>43</c:v>
                  </c:pt>
                  <c:pt idx="41">
                    <c:v>30</c:v>
                  </c:pt>
                  <c:pt idx="42">
                    <c:v>36</c:v>
                  </c:pt>
                  <c:pt idx="43">
                    <c:v>27</c:v>
                  </c:pt>
                  <c:pt idx="44">
                    <c:v>16.97</c:v>
                  </c:pt>
                  <c:pt idx="45">
                    <c:v>14.76</c:v>
                  </c:pt>
                  <c:pt idx="46">
                    <c:v>14.27</c:v>
                  </c:pt>
                  <c:pt idx="47">
                    <c:v>15.16</c:v>
                  </c:pt>
                  <c:pt idx="48">
                    <c:v>20</c:v>
                  </c:pt>
                  <c:pt idx="49">
                    <c:v>36</c:v>
                  </c:pt>
                  <c:pt idx="50">
                    <c:v>36</c:v>
                  </c:pt>
                  <c:pt idx="51">
                    <c:v>27</c:v>
                  </c:pt>
                  <c:pt idx="52">
                    <c:v>16.02</c:v>
                  </c:pt>
                  <c:pt idx="53">
                    <c:v>12.39</c:v>
                  </c:pt>
                  <c:pt idx="54">
                    <c:v>12.79</c:v>
                  </c:pt>
                  <c:pt idx="55">
                    <c:v>14.97</c:v>
                  </c:pt>
                  <c:pt idx="56">
                    <c:v>14.48</c:v>
                  </c:pt>
                  <c:pt idx="57">
                    <c:v>16.329999999999998</c:v>
                  </c:pt>
                  <c:pt idx="58">
                    <c:v>33</c:v>
                  </c:pt>
                  <c:pt idx="59">
                    <c:v>29</c:v>
                  </c:pt>
                  <c:pt idx="60">
                    <c:v>13.63</c:v>
                  </c:pt>
                  <c:pt idx="61">
                    <c:v>12.02</c:v>
                  </c:pt>
                  <c:pt idx="62">
                    <c:v>22</c:v>
                  </c:pt>
                  <c:pt idx="63">
                    <c:v>62</c:v>
                  </c:pt>
                  <c:pt idx="64">
                    <c:v>22</c:v>
                  </c:pt>
                  <c:pt idx="65">
                    <c:v>18.53</c:v>
                  </c:pt>
                  <c:pt idx="66">
                    <c:v>16.260000000000002</c:v>
                  </c:pt>
                  <c:pt idx="67">
                    <c:v>13.28</c:v>
                  </c:pt>
                  <c:pt idx="68">
                    <c:v>13.31</c:v>
                  </c:pt>
                  <c:pt idx="69">
                    <c:v>12.06</c:v>
                  </c:pt>
                  <c:pt idx="70">
                    <c:v>16.11</c:v>
                  </c:pt>
                  <c:pt idx="71">
                    <c:v>31</c:v>
                  </c:pt>
                  <c:pt idx="72">
                    <c:v>44</c:v>
                  </c:pt>
                  <c:pt idx="73">
                    <c:v>32</c:v>
                  </c:pt>
                  <c:pt idx="74">
                    <c:v>19</c:v>
                  </c:pt>
                  <c:pt idx="75">
                    <c:v>13.56</c:v>
                  </c:pt>
                  <c:pt idx="76">
                    <c:v>11.48</c:v>
                  </c:pt>
                  <c:pt idx="77">
                    <c:v>13.05</c:v>
                  </c:pt>
                  <c:pt idx="78">
                    <c:v>14.77</c:v>
                  </c:pt>
                  <c:pt idx="79">
                    <c:v>20</c:v>
                  </c:pt>
                  <c:pt idx="80">
                    <c:v>26</c:v>
                  </c:pt>
                  <c:pt idx="81">
                    <c:v>18.38</c:v>
                  </c:pt>
                  <c:pt idx="82">
                    <c:v>13.49</c:v>
                  </c:pt>
                  <c:pt idx="83">
                    <c:v>13.78</c:v>
                  </c:pt>
                  <c:pt idx="84">
                    <c:v>16</c:v>
                  </c:pt>
                  <c:pt idx="85">
                    <c:v>43</c:v>
                  </c:pt>
                  <c:pt idx="86">
                    <c:v>25</c:v>
                  </c:pt>
                  <c:pt idx="87">
                    <c:v>20</c:v>
                  </c:pt>
                  <c:pt idx="88">
                    <c:v>11.5</c:v>
                  </c:pt>
                  <c:pt idx="89">
                    <c:v>13.04</c:v>
                  </c:pt>
                  <c:pt idx="90">
                    <c:v>14.71</c:v>
                  </c:pt>
                  <c:pt idx="91">
                    <c:v>41</c:v>
                  </c:pt>
                  <c:pt idx="92">
                    <c:v>49</c:v>
                  </c:pt>
                  <c:pt idx="93">
                    <c:v>17.2</c:v>
                  </c:pt>
                  <c:pt idx="94">
                    <c:v>14.51</c:v>
                  </c:pt>
                  <c:pt idx="95">
                    <c:v>27</c:v>
                  </c:pt>
                  <c:pt idx="96">
                    <c:v>44</c:v>
                  </c:pt>
                  <c:pt idx="97">
                    <c:v>22</c:v>
                  </c:pt>
                  <c:pt idx="98">
                    <c:v>16.36</c:v>
                  </c:pt>
                  <c:pt idx="99">
                    <c:v>24</c:v>
                  </c:pt>
                  <c:pt idx="100">
                    <c:v>59</c:v>
                  </c:pt>
                  <c:pt idx="101">
                    <c:v>20</c:v>
                  </c:pt>
                  <c:pt idx="102">
                    <c:v>23</c:v>
                  </c:pt>
                  <c:pt idx="103">
                    <c:v>18</c:v>
                  </c:pt>
                  <c:pt idx="104">
                    <c:v>57</c:v>
                  </c:pt>
                  <c:pt idx="105">
                    <c:v>22</c:v>
                  </c:pt>
                  <c:pt idx="106">
                    <c:v>16.579999999999998</c:v>
                  </c:pt>
                  <c:pt idx="107">
                    <c:v>28</c:v>
                  </c:pt>
                  <c:pt idx="108">
                    <c:v>116</c:v>
                  </c:pt>
                  <c:pt idx="109">
                    <c:v>19</c:v>
                  </c:pt>
                  <c:pt idx="110">
                    <c:v>13.27</c:v>
                  </c:pt>
                  <c:pt idx="111">
                    <c:v>40</c:v>
                  </c:pt>
                  <c:pt idx="112">
                    <c:v>22</c:v>
                  </c:pt>
                  <c:pt idx="113">
                    <c:v>14.68</c:v>
                  </c:pt>
                  <c:pt idx="114">
                    <c:v>12.56</c:v>
                  </c:pt>
                  <c:pt idx="115">
                    <c:v>22</c:v>
                  </c:pt>
                  <c:pt idx="116">
                    <c:v>69</c:v>
                  </c:pt>
                  <c:pt idx="117">
                    <c:v>20</c:v>
                  </c:pt>
                  <c:pt idx="118">
                    <c:v>13.66</c:v>
                  </c:pt>
                  <c:pt idx="119">
                    <c:v>18.66</c:v>
                  </c:pt>
                  <c:pt idx="120">
                    <c:v>139</c:v>
                  </c:pt>
                  <c:pt idx="121">
                    <c:v>16.559999999999999</c:v>
                  </c:pt>
                  <c:pt idx="122">
                    <c:v>13.74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Sodium!$AH$6:$AH$128</c:f>
              <c:numCache>
                <c:formatCode>General</c:formatCode>
                <c:ptCount val="123"/>
                <c:pt idx="0">
                  <c:v>579.44000000000005</c:v>
                </c:pt>
                <c:pt idx="1">
                  <c:v>574.4</c:v>
                </c:pt>
                <c:pt idx="2">
                  <c:v>1039</c:v>
                </c:pt>
                <c:pt idx="3">
                  <c:v>2293</c:v>
                </c:pt>
                <c:pt idx="4">
                  <c:v>2400</c:v>
                </c:pt>
                <c:pt idx="5">
                  <c:v>1143</c:v>
                </c:pt>
                <c:pt idx="6">
                  <c:v>724.52</c:v>
                </c:pt>
                <c:pt idx="7">
                  <c:v>588.14</c:v>
                </c:pt>
                <c:pt idx="8">
                  <c:v>586.20000000000005</c:v>
                </c:pt>
                <c:pt idx="9">
                  <c:v>2702</c:v>
                </c:pt>
                <c:pt idx="10">
                  <c:v>3727</c:v>
                </c:pt>
                <c:pt idx="11">
                  <c:v>1569</c:v>
                </c:pt>
                <c:pt idx="12">
                  <c:v>636.54999999999995</c:v>
                </c:pt>
                <c:pt idx="13">
                  <c:v>650.5</c:v>
                </c:pt>
                <c:pt idx="14">
                  <c:v>1586</c:v>
                </c:pt>
                <c:pt idx="15">
                  <c:v>3217</c:v>
                </c:pt>
                <c:pt idx="16">
                  <c:v>1039</c:v>
                </c:pt>
                <c:pt idx="17">
                  <c:v>1017</c:v>
                </c:pt>
                <c:pt idx="18">
                  <c:v>747.66</c:v>
                </c:pt>
                <c:pt idx="19">
                  <c:v>640.39</c:v>
                </c:pt>
                <c:pt idx="20">
                  <c:v>879.81</c:v>
                </c:pt>
                <c:pt idx="21">
                  <c:v>3910</c:v>
                </c:pt>
                <c:pt idx="22">
                  <c:v>3821</c:v>
                </c:pt>
                <c:pt idx="23">
                  <c:v>1857</c:v>
                </c:pt>
                <c:pt idx="24">
                  <c:v>1121</c:v>
                </c:pt>
                <c:pt idx="25">
                  <c:v>769.96</c:v>
                </c:pt>
                <c:pt idx="26">
                  <c:v>633.54</c:v>
                </c:pt>
                <c:pt idx="27">
                  <c:v>609.79</c:v>
                </c:pt>
                <c:pt idx="28">
                  <c:v>1055</c:v>
                </c:pt>
                <c:pt idx="29">
                  <c:v>3275</c:v>
                </c:pt>
                <c:pt idx="30">
                  <c:v>653.23</c:v>
                </c:pt>
                <c:pt idx="31">
                  <c:v>886.29</c:v>
                </c:pt>
                <c:pt idx="32">
                  <c:v>1195</c:v>
                </c:pt>
                <c:pt idx="33">
                  <c:v>747.54</c:v>
                </c:pt>
                <c:pt idx="34">
                  <c:v>614.29999999999995</c:v>
                </c:pt>
                <c:pt idx="35">
                  <c:v>617.09</c:v>
                </c:pt>
                <c:pt idx="36">
                  <c:v>886.37</c:v>
                </c:pt>
                <c:pt idx="37">
                  <c:v>1202</c:v>
                </c:pt>
                <c:pt idx="38">
                  <c:v>2491</c:v>
                </c:pt>
                <c:pt idx="39">
                  <c:v>3228</c:v>
                </c:pt>
                <c:pt idx="40">
                  <c:v>2603</c:v>
                </c:pt>
                <c:pt idx="41">
                  <c:v>1689</c:v>
                </c:pt>
                <c:pt idx="42">
                  <c:v>1610</c:v>
                </c:pt>
                <c:pt idx="43">
                  <c:v>1168</c:v>
                </c:pt>
                <c:pt idx="44">
                  <c:v>832.29</c:v>
                </c:pt>
                <c:pt idx="45">
                  <c:v>724.35</c:v>
                </c:pt>
                <c:pt idx="46">
                  <c:v>600.54</c:v>
                </c:pt>
                <c:pt idx="47">
                  <c:v>613.59</c:v>
                </c:pt>
                <c:pt idx="48">
                  <c:v>1104</c:v>
                </c:pt>
                <c:pt idx="49">
                  <c:v>2518</c:v>
                </c:pt>
                <c:pt idx="50">
                  <c:v>2620</c:v>
                </c:pt>
                <c:pt idx="51">
                  <c:v>1785</c:v>
                </c:pt>
                <c:pt idx="52">
                  <c:v>869.23</c:v>
                </c:pt>
                <c:pt idx="53">
                  <c:v>744.77</c:v>
                </c:pt>
                <c:pt idx="54">
                  <c:v>790.56</c:v>
                </c:pt>
                <c:pt idx="55">
                  <c:v>812.86</c:v>
                </c:pt>
                <c:pt idx="56">
                  <c:v>592.15</c:v>
                </c:pt>
                <c:pt idx="57">
                  <c:v>888.81</c:v>
                </c:pt>
                <c:pt idx="58">
                  <c:v>2522</c:v>
                </c:pt>
                <c:pt idx="59">
                  <c:v>1679</c:v>
                </c:pt>
                <c:pt idx="60">
                  <c:v>846.6</c:v>
                </c:pt>
                <c:pt idx="61">
                  <c:v>652.51</c:v>
                </c:pt>
                <c:pt idx="62">
                  <c:v>1257</c:v>
                </c:pt>
                <c:pt idx="63">
                  <c:v>3408</c:v>
                </c:pt>
                <c:pt idx="64">
                  <c:v>1316</c:v>
                </c:pt>
                <c:pt idx="65">
                  <c:v>903.9</c:v>
                </c:pt>
                <c:pt idx="66">
                  <c:v>687.57</c:v>
                </c:pt>
                <c:pt idx="67">
                  <c:v>817.29</c:v>
                </c:pt>
                <c:pt idx="68">
                  <c:v>795.84</c:v>
                </c:pt>
                <c:pt idx="69">
                  <c:v>665.26</c:v>
                </c:pt>
                <c:pt idx="70">
                  <c:v>569.98</c:v>
                </c:pt>
                <c:pt idx="71">
                  <c:v>1816</c:v>
                </c:pt>
                <c:pt idx="72">
                  <c:v>3019</c:v>
                </c:pt>
                <c:pt idx="73">
                  <c:v>2537</c:v>
                </c:pt>
                <c:pt idx="74">
                  <c:v>1156</c:v>
                </c:pt>
                <c:pt idx="75">
                  <c:v>740.13</c:v>
                </c:pt>
                <c:pt idx="76">
                  <c:v>580.66999999999996</c:v>
                </c:pt>
                <c:pt idx="77">
                  <c:v>546.66</c:v>
                </c:pt>
                <c:pt idx="78">
                  <c:v>668.82</c:v>
                </c:pt>
                <c:pt idx="79">
                  <c:v>1162</c:v>
                </c:pt>
                <c:pt idx="80">
                  <c:v>1732</c:v>
                </c:pt>
                <c:pt idx="81">
                  <c:v>573.29</c:v>
                </c:pt>
                <c:pt idx="82">
                  <c:v>748.59</c:v>
                </c:pt>
                <c:pt idx="83">
                  <c:v>639.23</c:v>
                </c:pt>
                <c:pt idx="84">
                  <c:v>691.77</c:v>
                </c:pt>
                <c:pt idx="85">
                  <c:v>2824</c:v>
                </c:pt>
                <c:pt idx="86">
                  <c:v>1850</c:v>
                </c:pt>
                <c:pt idx="87">
                  <c:v>1118</c:v>
                </c:pt>
                <c:pt idx="88">
                  <c:v>597.29999999999995</c:v>
                </c:pt>
                <c:pt idx="89">
                  <c:v>736.54</c:v>
                </c:pt>
                <c:pt idx="90">
                  <c:v>712.3</c:v>
                </c:pt>
                <c:pt idx="91">
                  <c:v>2819</c:v>
                </c:pt>
                <c:pt idx="92">
                  <c:v>3192</c:v>
                </c:pt>
                <c:pt idx="93">
                  <c:v>920.79</c:v>
                </c:pt>
                <c:pt idx="94">
                  <c:v>859.87</c:v>
                </c:pt>
                <c:pt idx="95">
                  <c:v>1714</c:v>
                </c:pt>
                <c:pt idx="96">
                  <c:v>2937</c:v>
                </c:pt>
                <c:pt idx="97">
                  <c:v>1389</c:v>
                </c:pt>
                <c:pt idx="98">
                  <c:v>837.81</c:v>
                </c:pt>
                <c:pt idx="99">
                  <c:v>1371</c:v>
                </c:pt>
                <c:pt idx="100">
                  <c:v>3429</c:v>
                </c:pt>
                <c:pt idx="101">
                  <c:v>1147</c:v>
                </c:pt>
                <c:pt idx="102">
                  <c:v>1122</c:v>
                </c:pt>
                <c:pt idx="103">
                  <c:v>1048</c:v>
                </c:pt>
                <c:pt idx="104">
                  <c:v>3349</c:v>
                </c:pt>
                <c:pt idx="105">
                  <c:v>1318</c:v>
                </c:pt>
                <c:pt idx="106">
                  <c:v>926.92</c:v>
                </c:pt>
                <c:pt idx="107">
                  <c:v>1724</c:v>
                </c:pt>
                <c:pt idx="108">
                  <c:v>4324</c:v>
                </c:pt>
                <c:pt idx="109">
                  <c:v>1115</c:v>
                </c:pt>
                <c:pt idx="110">
                  <c:v>710.22</c:v>
                </c:pt>
                <c:pt idx="111">
                  <c:v>2214</c:v>
                </c:pt>
                <c:pt idx="112">
                  <c:v>1218</c:v>
                </c:pt>
                <c:pt idx="113">
                  <c:v>726.73</c:v>
                </c:pt>
                <c:pt idx="114">
                  <c:v>668.76</c:v>
                </c:pt>
                <c:pt idx="115">
                  <c:v>1239</c:v>
                </c:pt>
                <c:pt idx="116">
                  <c:v>3569</c:v>
                </c:pt>
                <c:pt idx="117">
                  <c:v>1142</c:v>
                </c:pt>
                <c:pt idx="118">
                  <c:v>729.8</c:v>
                </c:pt>
                <c:pt idx="119">
                  <c:v>977.58</c:v>
                </c:pt>
                <c:pt idx="120">
                  <c:v>4606</c:v>
                </c:pt>
                <c:pt idx="121">
                  <c:v>902.48</c:v>
                </c:pt>
                <c:pt idx="122">
                  <c:v>759.53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3-4F96-B36D-4D40B8B406AA}"/>
            </c:ext>
          </c:extLst>
        </c:ser>
        <c:ser>
          <c:idx val="2"/>
          <c:order val="2"/>
          <c:tx>
            <c:strRef>
              <c:f>Sodium!$AK$2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Sodium!$AO$6:$AO$128</c:f>
                <c:numCache>
                  <c:formatCode>General</c:formatCode>
                  <c:ptCount val="123"/>
                  <c:pt idx="0">
                    <c:v>12.27</c:v>
                  </c:pt>
                  <c:pt idx="1">
                    <c:v>10.39</c:v>
                  </c:pt>
                  <c:pt idx="2">
                    <c:v>41</c:v>
                  </c:pt>
                  <c:pt idx="3">
                    <c:v>89</c:v>
                  </c:pt>
                  <c:pt idx="4">
                    <c:v>82</c:v>
                  </c:pt>
                  <c:pt idx="5">
                    <c:v>35</c:v>
                  </c:pt>
                  <c:pt idx="6">
                    <c:v>14.83</c:v>
                  </c:pt>
                  <c:pt idx="7">
                    <c:v>11.78</c:v>
                  </c:pt>
                  <c:pt idx="8">
                    <c:v>10.130000000000001</c:v>
                  </c:pt>
                  <c:pt idx="9">
                    <c:v>84</c:v>
                  </c:pt>
                  <c:pt idx="10">
                    <c:v>131</c:v>
                  </c:pt>
                  <c:pt idx="11">
                    <c:v>50</c:v>
                  </c:pt>
                  <c:pt idx="12">
                    <c:v>11.15</c:v>
                  </c:pt>
                  <c:pt idx="13">
                    <c:v>11.11</c:v>
                  </c:pt>
                  <c:pt idx="14">
                    <c:v>57</c:v>
                  </c:pt>
                  <c:pt idx="15">
                    <c:v>94</c:v>
                  </c:pt>
                  <c:pt idx="16">
                    <c:v>27</c:v>
                  </c:pt>
                  <c:pt idx="17">
                    <c:v>24</c:v>
                  </c:pt>
                  <c:pt idx="18">
                    <c:v>13.26</c:v>
                  </c:pt>
                  <c:pt idx="19">
                    <c:v>9.44</c:v>
                  </c:pt>
                  <c:pt idx="20">
                    <c:v>24.69</c:v>
                  </c:pt>
                  <c:pt idx="21">
                    <c:v>138</c:v>
                  </c:pt>
                  <c:pt idx="22">
                    <c:v>143</c:v>
                  </c:pt>
                  <c:pt idx="23">
                    <c:v>50</c:v>
                  </c:pt>
                  <c:pt idx="24">
                    <c:v>25</c:v>
                  </c:pt>
                  <c:pt idx="25">
                    <c:v>12.05</c:v>
                  </c:pt>
                  <c:pt idx="26">
                    <c:v>9.18</c:v>
                  </c:pt>
                  <c:pt idx="27">
                    <c:v>7.8</c:v>
                  </c:pt>
                  <c:pt idx="28">
                    <c:v>35</c:v>
                  </c:pt>
                  <c:pt idx="29">
                    <c:v>83</c:v>
                  </c:pt>
                  <c:pt idx="30">
                    <c:v>11.85</c:v>
                  </c:pt>
                  <c:pt idx="31">
                    <c:v>14.02</c:v>
                  </c:pt>
                  <c:pt idx="32">
                    <c:v>29</c:v>
                  </c:pt>
                  <c:pt idx="33">
                    <c:v>11.21</c:v>
                  </c:pt>
                  <c:pt idx="34">
                    <c:v>7.31</c:v>
                  </c:pt>
                  <c:pt idx="35">
                    <c:v>7.11</c:v>
                  </c:pt>
                  <c:pt idx="36">
                    <c:v>22.83</c:v>
                  </c:pt>
                  <c:pt idx="37">
                    <c:v>40</c:v>
                  </c:pt>
                  <c:pt idx="38">
                    <c:v>68</c:v>
                  </c:pt>
                  <c:pt idx="39">
                    <c:v>77</c:v>
                  </c:pt>
                  <c:pt idx="40">
                    <c:v>60</c:v>
                  </c:pt>
                  <c:pt idx="41">
                    <c:v>39</c:v>
                  </c:pt>
                  <c:pt idx="42">
                    <c:v>40</c:v>
                  </c:pt>
                  <c:pt idx="43">
                    <c:v>28</c:v>
                  </c:pt>
                  <c:pt idx="44">
                    <c:v>14.37</c:v>
                  </c:pt>
                  <c:pt idx="45">
                    <c:v>10.42</c:v>
                  </c:pt>
                  <c:pt idx="46">
                    <c:v>6.78</c:v>
                  </c:pt>
                  <c:pt idx="47">
                    <c:v>7.32</c:v>
                  </c:pt>
                  <c:pt idx="48">
                    <c:v>33</c:v>
                  </c:pt>
                  <c:pt idx="49">
                    <c:v>60</c:v>
                  </c:pt>
                  <c:pt idx="50">
                    <c:v>58</c:v>
                  </c:pt>
                  <c:pt idx="51">
                    <c:v>39</c:v>
                  </c:pt>
                  <c:pt idx="52">
                    <c:v>11.1</c:v>
                  </c:pt>
                  <c:pt idx="53">
                    <c:v>8.68</c:v>
                  </c:pt>
                  <c:pt idx="54">
                    <c:v>8.9700000000000006</c:v>
                  </c:pt>
                  <c:pt idx="55">
                    <c:v>11.45</c:v>
                  </c:pt>
                  <c:pt idx="56">
                    <c:v>7.15</c:v>
                  </c:pt>
                  <c:pt idx="57">
                    <c:v>18.989999999999998</c:v>
                  </c:pt>
                  <c:pt idx="58">
                    <c:v>57</c:v>
                  </c:pt>
                  <c:pt idx="59">
                    <c:v>32</c:v>
                  </c:pt>
                  <c:pt idx="60">
                    <c:v>9.4700000000000006</c:v>
                  </c:pt>
                  <c:pt idx="61">
                    <c:v>8.81</c:v>
                  </c:pt>
                  <c:pt idx="62">
                    <c:v>39</c:v>
                  </c:pt>
                  <c:pt idx="63">
                    <c:v>62</c:v>
                  </c:pt>
                  <c:pt idx="64">
                    <c:v>27</c:v>
                  </c:pt>
                  <c:pt idx="65">
                    <c:v>12.43</c:v>
                  </c:pt>
                  <c:pt idx="66">
                    <c:v>11.62</c:v>
                  </c:pt>
                  <c:pt idx="67">
                    <c:v>8.14</c:v>
                  </c:pt>
                  <c:pt idx="68">
                    <c:v>9.26</c:v>
                  </c:pt>
                  <c:pt idx="69">
                    <c:v>9.1</c:v>
                  </c:pt>
                  <c:pt idx="70">
                    <c:v>9.8000000000000007</c:v>
                  </c:pt>
                  <c:pt idx="71">
                    <c:v>58</c:v>
                  </c:pt>
                  <c:pt idx="72">
                    <c:v>51</c:v>
                  </c:pt>
                  <c:pt idx="73">
                    <c:v>43</c:v>
                  </c:pt>
                  <c:pt idx="74">
                    <c:v>15</c:v>
                  </c:pt>
                  <c:pt idx="75">
                    <c:v>9.91</c:v>
                  </c:pt>
                  <c:pt idx="76">
                    <c:v>13.41</c:v>
                  </c:pt>
                  <c:pt idx="77">
                    <c:v>12.97</c:v>
                  </c:pt>
                  <c:pt idx="78">
                    <c:v>8.7100000000000009</c:v>
                  </c:pt>
                  <c:pt idx="79">
                    <c:v>32</c:v>
                  </c:pt>
                  <c:pt idx="80">
                    <c:v>46</c:v>
                  </c:pt>
                  <c:pt idx="81">
                    <c:v>16.66</c:v>
                  </c:pt>
                  <c:pt idx="82">
                    <c:v>10.09</c:v>
                  </c:pt>
                  <c:pt idx="83">
                    <c:v>9.75</c:v>
                  </c:pt>
                  <c:pt idx="84">
                    <c:v>10.56</c:v>
                  </c:pt>
                  <c:pt idx="85">
                    <c:v>35</c:v>
                  </c:pt>
                  <c:pt idx="86">
                    <c:v>34</c:v>
                  </c:pt>
                  <c:pt idx="87">
                    <c:v>16</c:v>
                  </c:pt>
                  <c:pt idx="88">
                    <c:v>14.9</c:v>
                  </c:pt>
                  <c:pt idx="89">
                    <c:v>10.79</c:v>
                  </c:pt>
                  <c:pt idx="90">
                    <c:v>10.55</c:v>
                  </c:pt>
                  <c:pt idx="91">
                    <c:v>50</c:v>
                  </c:pt>
                  <c:pt idx="92">
                    <c:v>38</c:v>
                  </c:pt>
                  <c:pt idx="93">
                    <c:v>11.06</c:v>
                  </c:pt>
                  <c:pt idx="94">
                    <c:v>11.61</c:v>
                  </c:pt>
                  <c:pt idx="95">
                    <c:v>45</c:v>
                  </c:pt>
                  <c:pt idx="96">
                    <c:v>32</c:v>
                  </c:pt>
                  <c:pt idx="97">
                    <c:v>16</c:v>
                  </c:pt>
                  <c:pt idx="98">
                    <c:v>14.02</c:v>
                  </c:pt>
                  <c:pt idx="99">
                    <c:v>39</c:v>
                  </c:pt>
                  <c:pt idx="100">
                    <c:v>33</c:v>
                  </c:pt>
                  <c:pt idx="101">
                    <c:v>14</c:v>
                  </c:pt>
                  <c:pt idx="102">
                    <c:v>19</c:v>
                  </c:pt>
                  <c:pt idx="103">
                    <c:v>24</c:v>
                  </c:pt>
                  <c:pt idx="104">
                    <c:v>32</c:v>
                  </c:pt>
                  <c:pt idx="105">
                    <c:v>18</c:v>
                  </c:pt>
                  <c:pt idx="106">
                    <c:v>15.53</c:v>
                  </c:pt>
                  <c:pt idx="107">
                    <c:v>42</c:v>
                  </c:pt>
                  <c:pt idx="108">
                    <c:v>98</c:v>
                  </c:pt>
                  <c:pt idx="109">
                    <c:v>15</c:v>
                  </c:pt>
                  <c:pt idx="110">
                    <c:v>17.41</c:v>
                  </c:pt>
                  <c:pt idx="111">
                    <c:v>56</c:v>
                  </c:pt>
                  <c:pt idx="112">
                    <c:v>19</c:v>
                  </c:pt>
                  <c:pt idx="113">
                    <c:v>20.23</c:v>
                  </c:pt>
                  <c:pt idx="114">
                    <c:v>19.98</c:v>
                  </c:pt>
                  <c:pt idx="115">
                    <c:v>31</c:v>
                  </c:pt>
                  <c:pt idx="116">
                    <c:v>47</c:v>
                  </c:pt>
                  <c:pt idx="117">
                    <c:v>20</c:v>
                  </c:pt>
                  <c:pt idx="118">
                    <c:v>20.36</c:v>
                  </c:pt>
                  <c:pt idx="119">
                    <c:v>24.71</c:v>
                  </c:pt>
                  <c:pt idx="120">
                    <c:v>132</c:v>
                  </c:pt>
                  <c:pt idx="121">
                    <c:v>21.44</c:v>
                  </c:pt>
                  <c:pt idx="122">
                    <c:v>21.86</c:v>
                  </c:pt>
                </c:numCache>
              </c:numRef>
            </c:plus>
            <c:minus>
              <c:numRef>
                <c:f>Sodium!$AO$6:$AO$128</c:f>
                <c:numCache>
                  <c:formatCode>General</c:formatCode>
                  <c:ptCount val="123"/>
                  <c:pt idx="0">
                    <c:v>12.27</c:v>
                  </c:pt>
                  <c:pt idx="1">
                    <c:v>10.39</c:v>
                  </c:pt>
                  <c:pt idx="2">
                    <c:v>41</c:v>
                  </c:pt>
                  <c:pt idx="3">
                    <c:v>89</c:v>
                  </c:pt>
                  <c:pt idx="4">
                    <c:v>82</c:v>
                  </c:pt>
                  <c:pt idx="5">
                    <c:v>35</c:v>
                  </c:pt>
                  <c:pt idx="6">
                    <c:v>14.83</c:v>
                  </c:pt>
                  <c:pt idx="7">
                    <c:v>11.78</c:v>
                  </c:pt>
                  <c:pt idx="8">
                    <c:v>10.130000000000001</c:v>
                  </c:pt>
                  <c:pt idx="9">
                    <c:v>84</c:v>
                  </c:pt>
                  <c:pt idx="10">
                    <c:v>131</c:v>
                  </c:pt>
                  <c:pt idx="11">
                    <c:v>50</c:v>
                  </c:pt>
                  <c:pt idx="12">
                    <c:v>11.15</c:v>
                  </c:pt>
                  <c:pt idx="13">
                    <c:v>11.11</c:v>
                  </c:pt>
                  <c:pt idx="14">
                    <c:v>57</c:v>
                  </c:pt>
                  <c:pt idx="15">
                    <c:v>94</c:v>
                  </c:pt>
                  <c:pt idx="16">
                    <c:v>27</c:v>
                  </c:pt>
                  <c:pt idx="17">
                    <c:v>24</c:v>
                  </c:pt>
                  <c:pt idx="18">
                    <c:v>13.26</c:v>
                  </c:pt>
                  <c:pt idx="19">
                    <c:v>9.44</c:v>
                  </c:pt>
                  <c:pt idx="20">
                    <c:v>24.69</c:v>
                  </c:pt>
                  <c:pt idx="21">
                    <c:v>138</c:v>
                  </c:pt>
                  <c:pt idx="22">
                    <c:v>143</c:v>
                  </c:pt>
                  <c:pt idx="23">
                    <c:v>50</c:v>
                  </c:pt>
                  <c:pt idx="24">
                    <c:v>25</c:v>
                  </c:pt>
                  <c:pt idx="25">
                    <c:v>12.05</c:v>
                  </c:pt>
                  <c:pt idx="26">
                    <c:v>9.18</c:v>
                  </c:pt>
                  <c:pt idx="27">
                    <c:v>7.8</c:v>
                  </c:pt>
                  <c:pt idx="28">
                    <c:v>35</c:v>
                  </c:pt>
                  <c:pt idx="29">
                    <c:v>83</c:v>
                  </c:pt>
                  <c:pt idx="30">
                    <c:v>11.85</c:v>
                  </c:pt>
                  <c:pt idx="31">
                    <c:v>14.02</c:v>
                  </c:pt>
                  <c:pt idx="32">
                    <c:v>29</c:v>
                  </c:pt>
                  <c:pt idx="33">
                    <c:v>11.21</c:v>
                  </c:pt>
                  <c:pt idx="34">
                    <c:v>7.31</c:v>
                  </c:pt>
                  <c:pt idx="35">
                    <c:v>7.11</c:v>
                  </c:pt>
                  <c:pt idx="36">
                    <c:v>22.83</c:v>
                  </c:pt>
                  <c:pt idx="37">
                    <c:v>40</c:v>
                  </c:pt>
                  <c:pt idx="38">
                    <c:v>68</c:v>
                  </c:pt>
                  <c:pt idx="39">
                    <c:v>77</c:v>
                  </c:pt>
                  <c:pt idx="40">
                    <c:v>60</c:v>
                  </c:pt>
                  <c:pt idx="41">
                    <c:v>39</c:v>
                  </c:pt>
                  <c:pt idx="42">
                    <c:v>40</c:v>
                  </c:pt>
                  <c:pt idx="43">
                    <c:v>28</c:v>
                  </c:pt>
                  <c:pt idx="44">
                    <c:v>14.37</c:v>
                  </c:pt>
                  <c:pt idx="45">
                    <c:v>10.42</c:v>
                  </c:pt>
                  <c:pt idx="46">
                    <c:v>6.78</c:v>
                  </c:pt>
                  <c:pt idx="47">
                    <c:v>7.32</c:v>
                  </c:pt>
                  <c:pt idx="48">
                    <c:v>33</c:v>
                  </c:pt>
                  <c:pt idx="49">
                    <c:v>60</c:v>
                  </c:pt>
                  <c:pt idx="50">
                    <c:v>58</c:v>
                  </c:pt>
                  <c:pt idx="51">
                    <c:v>39</c:v>
                  </c:pt>
                  <c:pt idx="52">
                    <c:v>11.1</c:v>
                  </c:pt>
                  <c:pt idx="53">
                    <c:v>8.68</c:v>
                  </c:pt>
                  <c:pt idx="54">
                    <c:v>8.9700000000000006</c:v>
                  </c:pt>
                  <c:pt idx="55">
                    <c:v>11.45</c:v>
                  </c:pt>
                  <c:pt idx="56">
                    <c:v>7.15</c:v>
                  </c:pt>
                  <c:pt idx="57">
                    <c:v>18.989999999999998</c:v>
                  </c:pt>
                  <c:pt idx="58">
                    <c:v>57</c:v>
                  </c:pt>
                  <c:pt idx="59">
                    <c:v>32</c:v>
                  </c:pt>
                  <c:pt idx="60">
                    <c:v>9.4700000000000006</c:v>
                  </c:pt>
                  <c:pt idx="61">
                    <c:v>8.81</c:v>
                  </c:pt>
                  <c:pt idx="62">
                    <c:v>39</c:v>
                  </c:pt>
                  <c:pt idx="63">
                    <c:v>62</c:v>
                  </c:pt>
                  <c:pt idx="64">
                    <c:v>27</c:v>
                  </c:pt>
                  <c:pt idx="65">
                    <c:v>12.43</c:v>
                  </c:pt>
                  <c:pt idx="66">
                    <c:v>11.62</c:v>
                  </c:pt>
                  <c:pt idx="67">
                    <c:v>8.14</c:v>
                  </c:pt>
                  <c:pt idx="68">
                    <c:v>9.26</c:v>
                  </c:pt>
                  <c:pt idx="69">
                    <c:v>9.1</c:v>
                  </c:pt>
                  <c:pt idx="70">
                    <c:v>9.8000000000000007</c:v>
                  </c:pt>
                  <c:pt idx="71">
                    <c:v>58</c:v>
                  </c:pt>
                  <c:pt idx="72">
                    <c:v>51</c:v>
                  </c:pt>
                  <c:pt idx="73">
                    <c:v>43</c:v>
                  </c:pt>
                  <c:pt idx="74">
                    <c:v>15</c:v>
                  </c:pt>
                  <c:pt idx="75">
                    <c:v>9.91</c:v>
                  </c:pt>
                  <c:pt idx="76">
                    <c:v>13.41</c:v>
                  </c:pt>
                  <c:pt idx="77">
                    <c:v>12.97</c:v>
                  </c:pt>
                  <c:pt idx="78">
                    <c:v>8.7100000000000009</c:v>
                  </c:pt>
                  <c:pt idx="79">
                    <c:v>32</c:v>
                  </c:pt>
                  <c:pt idx="80">
                    <c:v>46</c:v>
                  </c:pt>
                  <c:pt idx="81">
                    <c:v>16.66</c:v>
                  </c:pt>
                  <c:pt idx="82">
                    <c:v>10.09</c:v>
                  </c:pt>
                  <c:pt idx="83">
                    <c:v>9.75</c:v>
                  </c:pt>
                  <c:pt idx="84">
                    <c:v>10.56</c:v>
                  </c:pt>
                  <c:pt idx="85">
                    <c:v>35</c:v>
                  </c:pt>
                  <c:pt idx="86">
                    <c:v>34</c:v>
                  </c:pt>
                  <c:pt idx="87">
                    <c:v>16</c:v>
                  </c:pt>
                  <c:pt idx="88">
                    <c:v>14.9</c:v>
                  </c:pt>
                  <c:pt idx="89">
                    <c:v>10.79</c:v>
                  </c:pt>
                  <c:pt idx="90">
                    <c:v>10.55</c:v>
                  </c:pt>
                  <c:pt idx="91">
                    <c:v>50</c:v>
                  </c:pt>
                  <c:pt idx="92">
                    <c:v>38</c:v>
                  </c:pt>
                  <c:pt idx="93">
                    <c:v>11.06</c:v>
                  </c:pt>
                  <c:pt idx="94">
                    <c:v>11.61</c:v>
                  </c:pt>
                  <c:pt idx="95">
                    <c:v>45</c:v>
                  </c:pt>
                  <c:pt idx="96">
                    <c:v>32</c:v>
                  </c:pt>
                  <c:pt idx="97">
                    <c:v>16</c:v>
                  </c:pt>
                  <c:pt idx="98">
                    <c:v>14.02</c:v>
                  </c:pt>
                  <c:pt idx="99">
                    <c:v>39</c:v>
                  </c:pt>
                  <c:pt idx="100">
                    <c:v>33</c:v>
                  </c:pt>
                  <c:pt idx="101">
                    <c:v>14</c:v>
                  </c:pt>
                  <c:pt idx="102">
                    <c:v>19</c:v>
                  </c:pt>
                  <c:pt idx="103">
                    <c:v>24</c:v>
                  </c:pt>
                  <c:pt idx="104">
                    <c:v>32</c:v>
                  </c:pt>
                  <c:pt idx="105">
                    <c:v>18</c:v>
                  </c:pt>
                  <c:pt idx="106">
                    <c:v>15.53</c:v>
                  </c:pt>
                  <c:pt idx="107">
                    <c:v>42</c:v>
                  </c:pt>
                  <c:pt idx="108">
                    <c:v>98</c:v>
                  </c:pt>
                  <c:pt idx="109">
                    <c:v>15</c:v>
                  </c:pt>
                  <c:pt idx="110">
                    <c:v>17.41</c:v>
                  </c:pt>
                  <c:pt idx="111">
                    <c:v>56</c:v>
                  </c:pt>
                  <c:pt idx="112">
                    <c:v>19</c:v>
                  </c:pt>
                  <c:pt idx="113">
                    <c:v>20.23</c:v>
                  </c:pt>
                  <c:pt idx="114">
                    <c:v>19.98</c:v>
                  </c:pt>
                  <c:pt idx="115">
                    <c:v>31</c:v>
                  </c:pt>
                  <c:pt idx="116">
                    <c:v>47</c:v>
                  </c:pt>
                  <c:pt idx="117">
                    <c:v>20</c:v>
                  </c:pt>
                  <c:pt idx="118">
                    <c:v>20.36</c:v>
                  </c:pt>
                  <c:pt idx="119">
                    <c:v>24.71</c:v>
                  </c:pt>
                  <c:pt idx="120">
                    <c:v>132</c:v>
                  </c:pt>
                  <c:pt idx="121">
                    <c:v>21.44</c:v>
                  </c:pt>
                  <c:pt idx="122">
                    <c:v>21.86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Sodium!$AN$6:$AN$128</c:f>
              <c:numCache>
                <c:formatCode>General</c:formatCode>
                <c:ptCount val="123"/>
                <c:pt idx="0">
                  <c:v>572.42999999999995</c:v>
                </c:pt>
                <c:pt idx="1">
                  <c:v>561.64</c:v>
                </c:pt>
                <c:pt idx="2">
                  <c:v>1041</c:v>
                </c:pt>
                <c:pt idx="3">
                  <c:v>2299</c:v>
                </c:pt>
                <c:pt idx="4">
                  <c:v>2414</c:v>
                </c:pt>
                <c:pt idx="5">
                  <c:v>1164</c:v>
                </c:pt>
                <c:pt idx="6">
                  <c:v>727.27</c:v>
                </c:pt>
                <c:pt idx="7">
                  <c:v>581.74</c:v>
                </c:pt>
                <c:pt idx="8">
                  <c:v>574.52</c:v>
                </c:pt>
                <c:pt idx="9">
                  <c:v>2685</c:v>
                </c:pt>
                <c:pt idx="10">
                  <c:v>3672</c:v>
                </c:pt>
                <c:pt idx="11">
                  <c:v>1596</c:v>
                </c:pt>
                <c:pt idx="12">
                  <c:v>630.01</c:v>
                </c:pt>
                <c:pt idx="13">
                  <c:v>640.58000000000004</c:v>
                </c:pt>
                <c:pt idx="14">
                  <c:v>1597</c:v>
                </c:pt>
                <c:pt idx="15">
                  <c:v>3195</c:v>
                </c:pt>
                <c:pt idx="16">
                  <c:v>1056</c:v>
                </c:pt>
                <c:pt idx="17">
                  <c:v>1024</c:v>
                </c:pt>
                <c:pt idx="18">
                  <c:v>739.81</c:v>
                </c:pt>
                <c:pt idx="19">
                  <c:v>622.61</c:v>
                </c:pt>
                <c:pt idx="20">
                  <c:v>876.78</c:v>
                </c:pt>
                <c:pt idx="21">
                  <c:v>3847</c:v>
                </c:pt>
                <c:pt idx="22">
                  <c:v>3765</c:v>
                </c:pt>
                <c:pt idx="23">
                  <c:v>1883</c:v>
                </c:pt>
                <c:pt idx="24">
                  <c:v>1136</c:v>
                </c:pt>
                <c:pt idx="25">
                  <c:v>767.39</c:v>
                </c:pt>
                <c:pt idx="26">
                  <c:v>619.89</c:v>
                </c:pt>
                <c:pt idx="27">
                  <c:v>591.51</c:v>
                </c:pt>
                <c:pt idx="28">
                  <c:v>1055</c:v>
                </c:pt>
                <c:pt idx="29">
                  <c:v>3245</c:v>
                </c:pt>
                <c:pt idx="30">
                  <c:v>657.13</c:v>
                </c:pt>
                <c:pt idx="31">
                  <c:v>892.96</c:v>
                </c:pt>
                <c:pt idx="32">
                  <c:v>1203</c:v>
                </c:pt>
                <c:pt idx="33">
                  <c:v>737.52</c:v>
                </c:pt>
                <c:pt idx="34">
                  <c:v>596.13</c:v>
                </c:pt>
                <c:pt idx="35">
                  <c:v>600.62</c:v>
                </c:pt>
                <c:pt idx="36">
                  <c:v>879.36</c:v>
                </c:pt>
                <c:pt idx="37">
                  <c:v>1209</c:v>
                </c:pt>
                <c:pt idx="38">
                  <c:v>2496</c:v>
                </c:pt>
                <c:pt idx="39">
                  <c:v>3214</c:v>
                </c:pt>
                <c:pt idx="40">
                  <c:v>2616</c:v>
                </c:pt>
                <c:pt idx="41">
                  <c:v>1716</c:v>
                </c:pt>
                <c:pt idx="42">
                  <c:v>1626</c:v>
                </c:pt>
                <c:pt idx="43">
                  <c:v>1172</c:v>
                </c:pt>
                <c:pt idx="44">
                  <c:v>822.55</c:v>
                </c:pt>
                <c:pt idx="45">
                  <c:v>708.77</c:v>
                </c:pt>
                <c:pt idx="46">
                  <c:v>582.55999999999995</c:v>
                </c:pt>
                <c:pt idx="47">
                  <c:v>599.24</c:v>
                </c:pt>
                <c:pt idx="48">
                  <c:v>1109</c:v>
                </c:pt>
                <c:pt idx="49">
                  <c:v>2519</c:v>
                </c:pt>
                <c:pt idx="50">
                  <c:v>2631</c:v>
                </c:pt>
                <c:pt idx="51">
                  <c:v>1812</c:v>
                </c:pt>
                <c:pt idx="52">
                  <c:v>879.64</c:v>
                </c:pt>
                <c:pt idx="53">
                  <c:v>744.89</c:v>
                </c:pt>
                <c:pt idx="54">
                  <c:v>790.48</c:v>
                </c:pt>
                <c:pt idx="55">
                  <c:v>805.11</c:v>
                </c:pt>
                <c:pt idx="56">
                  <c:v>574.37</c:v>
                </c:pt>
                <c:pt idx="57">
                  <c:v>887.61</c:v>
                </c:pt>
                <c:pt idx="58">
                  <c:v>2537</c:v>
                </c:pt>
                <c:pt idx="59">
                  <c:v>1706</c:v>
                </c:pt>
                <c:pt idx="60">
                  <c:v>846.59</c:v>
                </c:pt>
                <c:pt idx="61">
                  <c:v>638.52</c:v>
                </c:pt>
                <c:pt idx="62">
                  <c:v>1263</c:v>
                </c:pt>
                <c:pt idx="63">
                  <c:v>3385</c:v>
                </c:pt>
                <c:pt idx="64">
                  <c:v>1341</c:v>
                </c:pt>
                <c:pt idx="65">
                  <c:v>917.93</c:v>
                </c:pt>
                <c:pt idx="66">
                  <c:v>692.47</c:v>
                </c:pt>
                <c:pt idx="67">
                  <c:v>822.34</c:v>
                </c:pt>
                <c:pt idx="68">
                  <c:v>788.83</c:v>
                </c:pt>
                <c:pt idx="69">
                  <c:v>651.20000000000005</c:v>
                </c:pt>
                <c:pt idx="70">
                  <c:v>554.98</c:v>
                </c:pt>
                <c:pt idx="71">
                  <c:v>1831</c:v>
                </c:pt>
                <c:pt idx="72">
                  <c:v>3019</c:v>
                </c:pt>
                <c:pt idx="73">
                  <c:v>2558</c:v>
                </c:pt>
                <c:pt idx="74">
                  <c:v>1176</c:v>
                </c:pt>
                <c:pt idx="75">
                  <c:v>744.02</c:v>
                </c:pt>
                <c:pt idx="76">
                  <c:v>569.85</c:v>
                </c:pt>
                <c:pt idx="77">
                  <c:v>528.46</c:v>
                </c:pt>
                <c:pt idx="78">
                  <c:v>656.05</c:v>
                </c:pt>
                <c:pt idx="79">
                  <c:v>1166</c:v>
                </c:pt>
                <c:pt idx="80">
                  <c:v>1754</c:v>
                </c:pt>
                <c:pt idx="81">
                  <c:v>574.16</c:v>
                </c:pt>
                <c:pt idx="82">
                  <c:v>735.13</c:v>
                </c:pt>
                <c:pt idx="83">
                  <c:v>620.27</c:v>
                </c:pt>
                <c:pt idx="84">
                  <c:v>682.99</c:v>
                </c:pt>
                <c:pt idx="85">
                  <c:v>2813</c:v>
                </c:pt>
                <c:pt idx="86">
                  <c:v>1881</c:v>
                </c:pt>
                <c:pt idx="87">
                  <c:v>1138</c:v>
                </c:pt>
                <c:pt idx="88">
                  <c:v>587.5</c:v>
                </c:pt>
                <c:pt idx="89">
                  <c:v>723.06</c:v>
                </c:pt>
                <c:pt idx="90">
                  <c:v>698.54</c:v>
                </c:pt>
                <c:pt idx="91">
                  <c:v>2824</c:v>
                </c:pt>
                <c:pt idx="92">
                  <c:v>3192</c:v>
                </c:pt>
                <c:pt idx="93">
                  <c:v>934.89</c:v>
                </c:pt>
                <c:pt idx="94">
                  <c:v>853.65</c:v>
                </c:pt>
                <c:pt idx="95">
                  <c:v>1734</c:v>
                </c:pt>
                <c:pt idx="96">
                  <c:v>2953</c:v>
                </c:pt>
                <c:pt idx="97">
                  <c:v>1416</c:v>
                </c:pt>
                <c:pt idx="98">
                  <c:v>824.43</c:v>
                </c:pt>
                <c:pt idx="99">
                  <c:v>1380</c:v>
                </c:pt>
                <c:pt idx="100">
                  <c:v>3417</c:v>
                </c:pt>
                <c:pt idx="101">
                  <c:v>1158</c:v>
                </c:pt>
                <c:pt idx="102">
                  <c:v>1123</c:v>
                </c:pt>
                <c:pt idx="103">
                  <c:v>1050</c:v>
                </c:pt>
                <c:pt idx="104">
                  <c:v>3340</c:v>
                </c:pt>
                <c:pt idx="105">
                  <c:v>1345</c:v>
                </c:pt>
                <c:pt idx="106">
                  <c:v>922.44</c:v>
                </c:pt>
                <c:pt idx="107">
                  <c:v>1746</c:v>
                </c:pt>
                <c:pt idx="108">
                  <c:v>4265</c:v>
                </c:pt>
                <c:pt idx="109">
                  <c:v>1135</c:v>
                </c:pt>
                <c:pt idx="110">
                  <c:v>695.79</c:v>
                </c:pt>
                <c:pt idx="111">
                  <c:v>2231</c:v>
                </c:pt>
                <c:pt idx="112">
                  <c:v>1243</c:v>
                </c:pt>
                <c:pt idx="113">
                  <c:v>729.15</c:v>
                </c:pt>
                <c:pt idx="114">
                  <c:v>656.73</c:v>
                </c:pt>
                <c:pt idx="115">
                  <c:v>1251</c:v>
                </c:pt>
                <c:pt idx="116">
                  <c:v>3563</c:v>
                </c:pt>
                <c:pt idx="117">
                  <c:v>1163</c:v>
                </c:pt>
                <c:pt idx="118">
                  <c:v>717.09</c:v>
                </c:pt>
                <c:pt idx="119">
                  <c:v>973.66</c:v>
                </c:pt>
                <c:pt idx="120">
                  <c:v>4536</c:v>
                </c:pt>
                <c:pt idx="121">
                  <c:v>912.65</c:v>
                </c:pt>
                <c:pt idx="122">
                  <c:v>749.96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3-4F96-B36D-4D40B8B4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Sulfate!$F$2</c:f>
              <c:strCache>
                <c:ptCount val="1"/>
                <c:pt idx="0">
                  <c:v>AMLE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Sulfate!$C$3:$C$166</c:f>
              <c:numCache>
                <c:formatCode>General</c:formatCode>
                <c:ptCount val="164"/>
                <c:pt idx="0">
                  <c:v>19911017</c:v>
                </c:pt>
                <c:pt idx="1">
                  <c:v>19920325</c:v>
                </c:pt>
                <c:pt idx="2">
                  <c:v>19920416</c:v>
                </c:pt>
                <c:pt idx="3">
                  <c:v>19920507</c:v>
                </c:pt>
                <c:pt idx="4">
                  <c:v>19920521</c:v>
                </c:pt>
                <c:pt idx="5">
                  <c:v>19920605</c:v>
                </c:pt>
                <c:pt idx="6">
                  <c:v>19920613</c:v>
                </c:pt>
                <c:pt idx="7">
                  <c:v>19920623</c:v>
                </c:pt>
                <c:pt idx="8">
                  <c:v>19920624</c:v>
                </c:pt>
                <c:pt idx="9">
                  <c:v>19920625</c:v>
                </c:pt>
                <c:pt idx="10">
                  <c:v>19920722</c:v>
                </c:pt>
                <c:pt idx="11">
                  <c:v>19920911</c:v>
                </c:pt>
                <c:pt idx="12">
                  <c:v>19920918</c:v>
                </c:pt>
                <c:pt idx="13">
                  <c:v>19921013</c:v>
                </c:pt>
                <c:pt idx="14">
                  <c:v>19921014</c:v>
                </c:pt>
                <c:pt idx="15">
                  <c:v>19921015</c:v>
                </c:pt>
                <c:pt idx="16">
                  <c:v>19930401</c:v>
                </c:pt>
                <c:pt idx="17">
                  <c:v>19930512</c:v>
                </c:pt>
                <c:pt idx="18">
                  <c:v>19930521</c:v>
                </c:pt>
                <c:pt idx="19">
                  <c:v>19930526</c:v>
                </c:pt>
                <c:pt idx="20">
                  <c:v>19930616</c:v>
                </c:pt>
                <c:pt idx="21">
                  <c:v>19930720</c:v>
                </c:pt>
                <c:pt idx="22">
                  <c:v>19931021</c:v>
                </c:pt>
                <c:pt idx="23">
                  <c:v>19931110</c:v>
                </c:pt>
                <c:pt idx="24">
                  <c:v>19940505</c:v>
                </c:pt>
                <c:pt idx="25">
                  <c:v>19940518</c:v>
                </c:pt>
                <c:pt idx="26">
                  <c:v>19940602</c:v>
                </c:pt>
                <c:pt idx="27">
                  <c:v>19940708</c:v>
                </c:pt>
                <c:pt idx="28">
                  <c:v>19940726</c:v>
                </c:pt>
                <c:pt idx="29">
                  <c:v>19941004</c:v>
                </c:pt>
                <c:pt idx="30">
                  <c:v>19941109</c:v>
                </c:pt>
                <c:pt idx="31">
                  <c:v>19950118</c:v>
                </c:pt>
                <c:pt idx="32">
                  <c:v>19950412</c:v>
                </c:pt>
                <c:pt idx="33">
                  <c:v>19950621</c:v>
                </c:pt>
                <c:pt idx="34">
                  <c:v>19950627</c:v>
                </c:pt>
                <c:pt idx="35">
                  <c:v>19950711</c:v>
                </c:pt>
                <c:pt idx="36">
                  <c:v>19950809</c:v>
                </c:pt>
                <c:pt idx="37">
                  <c:v>19950906</c:v>
                </c:pt>
                <c:pt idx="38">
                  <c:v>19951017</c:v>
                </c:pt>
                <c:pt idx="39">
                  <c:v>19951129</c:v>
                </c:pt>
                <c:pt idx="40">
                  <c:v>19960116</c:v>
                </c:pt>
                <c:pt idx="41">
                  <c:v>19960409</c:v>
                </c:pt>
                <c:pt idx="42">
                  <c:v>19960509</c:v>
                </c:pt>
                <c:pt idx="43">
                  <c:v>19960521</c:v>
                </c:pt>
                <c:pt idx="44">
                  <c:v>19960522</c:v>
                </c:pt>
                <c:pt idx="45">
                  <c:v>19960814</c:v>
                </c:pt>
                <c:pt idx="46">
                  <c:v>19960918</c:v>
                </c:pt>
                <c:pt idx="47">
                  <c:v>19961009</c:v>
                </c:pt>
                <c:pt idx="48">
                  <c:v>19961119</c:v>
                </c:pt>
                <c:pt idx="49">
                  <c:v>19970108</c:v>
                </c:pt>
                <c:pt idx="50">
                  <c:v>19970131</c:v>
                </c:pt>
                <c:pt idx="51">
                  <c:v>19970226</c:v>
                </c:pt>
                <c:pt idx="52">
                  <c:v>19970326</c:v>
                </c:pt>
                <c:pt idx="53">
                  <c:v>19970428</c:v>
                </c:pt>
                <c:pt idx="54">
                  <c:v>19970513</c:v>
                </c:pt>
                <c:pt idx="55">
                  <c:v>19970520</c:v>
                </c:pt>
                <c:pt idx="56">
                  <c:v>19970528</c:v>
                </c:pt>
                <c:pt idx="57">
                  <c:v>19970604</c:v>
                </c:pt>
                <c:pt idx="58">
                  <c:v>19970612</c:v>
                </c:pt>
                <c:pt idx="59">
                  <c:v>19970616</c:v>
                </c:pt>
                <c:pt idx="60">
                  <c:v>19970625</c:v>
                </c:pt>
                <c:pt idx="61">
                  <c:v>19970701</c:v>
                </c:pt>
                <c:pt idx="62">
                  <c:v>19970714</c:v>
                </c:pt>
                <c:pt idx="63">
                  <c:v>19970731</c:v>
                </c:pt>
                <c:pt idx="64">
                  <c:v>19970813</c:v>
                </c:pt>
                <c:pt idx="65">
                  <c:v>19970925</c:v>
                </c:pt>
                <c:pt idx="66">
                  <c:v>19971022</c:v>
                </c:pt>
                <c:pt idx="67">
                  <c:v>19971125</c:v>
                </c:pt>
                <c:pt idx="68">
                  <c:v>19971223</c:v>
                </c:pt>
                <c:pt idx="69">
                  <c:v>19980213</c:v>
                </c:pt>
                <c:pt idx="70">
                  <c:v>19980316</c:v>
                </c:pt>
                <c:pt idx="71">
                  <c:v>19980423</c:v>
                </c:pt>
                <c:pt idx="72">
                  <c:v>19980505</c:v>
                </c:pt>
                <c:pt idx="73">
                  <c:v>19980529</c:v>
                </c:pt>
                <c:pt idx="74">
                  <c:v>19980602</c:v>
                </c:pt>
                <c:pt idx="75">
                  <c:v>19980610</c:v>
                </c:pt>
                <c:pt idx="76">
                  <c:v>19980625</c:v>
                </c:pt>
                <c:pt idx="77">
                  <c:v>19980709</c:v>
                </c:pt>
                <c:pt idx="78">
                  <c:v>19980722</c:v>
                </c:pt>
                <c:pt idx="79">
                  <c:v>19980817</c:v>
                </c:pt>
                <c:pt idx="80">
                  <c:v>19980831</c:v>
                </c:pt>
                <c:pt idx="81">
                  <c:v>19980930</c:v>
                </c:pt>
                <c:pt idx="82">
                  <c:v>19981007</c:v>
                </c:pt>
                <c:pt idx="83">
                  <c:v>19981113</c:v>
                </c:pt>
                <c:pt idx="84">
                  <c:v>19990219</c:v>
                </c:pt>
                <c:pt idx="85">
                  <c:v>19990408</c:v>
                </c:pt>
                <c:pt idx="86">
                  <c:v>19990430</c:v>
                </c:pt>
                <c:pt idx="87">
                  <c:v>19990603</c:v>
                </c:pt>
                <c:pt idx="88">
                  <c:v>19990809</c:v>
                </c:pt>
                <c:pt idx="89">
                  <c:v>19990819</c:v>
                </c:pt>
                <c:pt idx="90">
                  <c:v>19990826</c:v>
                </c:pt>
                <c:pt idx="91">
                  <c:v>19991013</c:v>
                </c:pt>
                <c:pt idx="92">
                  <c:v>19991130</c:v>
                </c:pt>
                <c:pt idx="93">
                  <c:v>20000413</c:v>
                </c:pt>
                <c:pt idx="94">
                  <c:v>20000424</c:v>
                </c:pt>
                <c:pt idx="95">
                  <c:v>20000524</c:v>
                </c:pt>
                <c:pt idx="96">
                  <c:v>20000531</c:v>
                </c:pt>
                <c:pt idx="97">
                  <c:v>20000628</c:v>
                </c:pt>
                <c:pt idx="98">
                  <c:v>20000718</c:v>
                </c:pt>
                <c:pt idx="99">
                  <c:v>20000719</c:v>
                </c:pt>
                <c:pt idx="100">
                  <c:v>20000809</c:v>
                </c:pt>
                <c:pt idx="101">
                  <c:v>20000817</c:v>
                </c:pt>
                <c:pt idx="102">
                  <c:v>20000915</c:v>
                </c:pt>
                <c:pt idx="103">
                  <c:v>20001107</c:v>
                </c:pt>
                <c:pt idx="104">
                  <c:v>20001201</c:v>
                </c:pt>
                <c:pt idx="105">
                  <c:v>20010320</c:v>
                </c:pt>
                <c:pt idx="106">
                  <c:v>20010430</c:v>
                </c:pt>
                <c:pt idx="107">
                  <c:v>20010530</c:v>
                </c:pt>
                <c:pt idx="108">
                  <c:v>20010621</c:v>
                </c:pt>
                <c:pt idx="109">
                  <c:v>20010810</c:v>
                </c:pt>
                <c:pt idx="110">
                  <c:v>20010821</c:v>
                </c:pt>
                <c:pt idx="111">
                  <c:v>20010907</c:v>
                </c:pt>
                <c:pt idx="112">
                  <c:v>20011101</c:v>
                </c:pt>
                <c:pt idx="113">
                  <c:v>20011218</c:v>
                </c:pt>
                <c:pt idx="114">
                  <c:v>20020301</c:v>
                </c:pt>
                <c:pt idx="115">
                  <c:v>20020322</c:v>
                </c:pt>
                <c:pt idx="116">
                  <c:v>20020328</c:v>
                </c:pt>
                <c:pt idx="117">
                  <c:v>20020329</c:v>
                </c:pt>
                <c:pt idx="118">
                  <c:v>20020416</c:v>
                </c:pt>
                <c:pt idx="119">
                  <c:v>20020520</c:v>
                </c:pt>
                <c:pt idx="120">
                  <c:v>20020731</c:v>
                </c:pt>
                <c:pt idx="121">
                  <c:v>20021205</c:v>
                </c:pt>
                <c:pt idx="122">
                  <c:v>20030123</c:v>
                </c:pt>
                <c:pt idx="123">
                  <c:v>20030410</c:v>
                </c:pt>
                <c:pt idx="124">
                  <c:v>20030502</c:v>
                </c:pt>
                <c:pt idx="125">
                  <c:v>20030523</c:v>
                </c:pt>
                <c:pt idx="126">
                  <c:v>20030530</c:v>
                </c:pt>
                <c:pt idx="127">
                  <c:v>20030623</c:v>
                </c:pt>
                <c:pt idx="128">
                  <c:v>20030711</c:v>
                </c:pt>
                <c:pt idx="129">
                  <c:v>20031027</c:v>
                </c:pt>
                <c:pt idx="130">
                  <c:v>20031203</c:v>
                </c:pt>
                <c:pt idx="131">
                  <c:v>20040312</c:v>
                </c:pt>
                <c:pt idx="132">
                  <c:v>20040511</c:v>
                </c:pt>
                <c:pt idx="133">
                  <c:v>20040608</c:v>
                </c:pt>
                <c:pt idx="134">
                  <c:v>20040804</c:v>
                </c:pt>
                <c:pt idx="135">
                  <c:v>20041108</c:v>
                </c:pt>
                <c:pt idx="136">
                  <c:v>20050510</c:v>
                </c:pt>
                <c:pt idx="137">
                  <c:v>20050628</c:v>
                </c:pt>
                <c:pt idx="138">
                  <c:v>20050808</c:v>
                </c:pt>
                <c:pt idx="139">
                  <c:v>20051212</c:v>
                </c:pt>
                <c:pt idx="140">
                  <c:v>20060419</c:v>
                </c:pt>
                <c:pt idx="141">
                  <c:v>20060524</c:v>
                </c:pt>
                <c:pt idx="142">
                  <c:v>20060927</c:v>
                </c:pt>
                <c:pt idx="143">
                  <c:v>20061031</c:v>
                </c:pt>
                <c:pt idx="144">
                  <c:v>20070416</c:v>
                </c:pt>
                <c:pt idx="145">
                  <c:v>20070516</c:v>
                </c:pt>
                <c:pt idx="146">
                  <c:v>20070718</c:v>
                </c:pt>
                <c:pt idx="147">
                  <c:v>20071106</c:v>
                </c:pt>
                <c:pt idx="148">
                  <c:v>20080514</c:v>
                </c:pt>
                <c:pt idx="149">
                  <c:v>20080603</c:v>
                </c:pt>
                <c:pt idx="150">
                  <c:v>20080814</c:v>
                </c:pt>
                <c:pt idx="151">
                  <c:v>20081202</c:v>
                </c:pt>
                <c:pt idx="152">
                  <c:v>20090429</c:v>
                </c:pt>
                <c:pt idx="153">
                  <c:v>20090721</c:v>
                </c:pt>
                <c:pt idx="154">
                  <c:v>20090909</c:v>
                </c:pt>
                <c:pt idx="155">
                  <c:v>20091113</c:v>
                </c:pt>
                <c:pt idx="156">
                  <c:v>20100504</c:v>
                </c:pt>
                <c:pt idx="157">
                  <c:v>20100609</c:v>
                </c:pt>
                <c:pt idx="158">
                  <c:v>20100810</c:v>
                </c:pt>
                <c:pt idx="159">
                  <c:v>20101123</c:v>
                </c:pt>
                <c:pt idx="160">
                  <c:v>20110404</c:v>
                </c:pt>
                <c:pt idx="161">
                  <c:v>20110607</c:v>
                </c:pt>
                <c:pt idx="162">
                  <c:v>20110831</c:v>
                </c:pt>
                <c:pt idx="163">
                  <c:v>20111110</c:v>
                </c:pt>
              </c:numCache>
            </c:numRef>
          </c:xVal>
          <c:yVal>
            <c:numRef>
              <c:f>Sulfate!$F$3:$F$166</c:f>
              <c:numCache>
                <c:formatCode>0.00</c:formatCode>
                <c:ptCount val="164"/>
                <c:pt idx="0">
                  <c:v>35169</c:v>
                </c:pt>
                <c:pt idx="1">
                  <c:v>41297</c:v>
                </c:pt>
                <c:pt idx="2">
                  <c:v>50955</c:v>
                </c:pt>
                <c:pt idx="3">
                  <c:v>74428</c:v>
                </c:pt>
                <c:pt idx="4">
                  <c:v>88684</c:v>
                </c:pt>
                <c:pt idx="5">
                  <c:v>87762</c:v>
                </c:pt>
                <c:pt idx="6">
                  <c:v>93593</c:v>
                </c:pt>
                <c:pt idx="7">
                  <c:v>84839</c:v>
                </c:pt>
                <c:pt idx="8">
                  <c:v>81466</c:v>
                </c:pt>
                <c:pt idx="9">
                  <c:v>82699</c:v>
                </c:pt>
                <c:pt idx="10">
                  <c:v>53697</c:v>
                </c:pt>
                <c:pt idx="11">
                  <c:v>41926</c:v>
                </c:pt>
                <c:pt idx="12">
                  <c:v>41475</c:v>
                </c:pt>
                <c:pt idx="13">
                  <c:v>38247</c:v>
                </c:pt>
                <c:pt idx="14">
                  <c:v>38240</c:v>
                </c:pt>
                <c:pt idx="15">
                  <c:v>38079</c:v>
                </c:pt>
                <c:pt idx="16">
                  <c:v>45031</c:v>
                </c:pt>
                <c:pt idx="17">
                  <c:v>66745</c:v>
                </c:pt>
                <c:pt idx="18">
                  <c:v>109380</c:v>
                </c:pt>
                <c:pt idx="19">
                  <c:v>125490</c:v>
                </c:pt>
                <c:pt idx="20">
                  <c:v>133050</c:v>
                </c:pt>
                <c:pt idx="21">
                  <c:v>68365</c:v>
                </c:pt>
                <c:pt idx="22">
                  <c:v>41661</c:v>
                </c:pt>
                <c:pt idx="23">
                  <c:v>41671</c:v>
                </c:pt>
                <c:pt idx="24">
                  <c:v>60812</c:v>
                </c:pt>
                <c:pt idx="25">
                  <c:v>87181</c:v>
                </c:pt>
                <c:pt idx="26">
                  <c:v>122900</c:v>
                </c:pt>
                <c:pt idx="27">
                  <c:v>63996</c:v>
                </c:pt>
                <c:pt idx="28">
                  <c:v>54183</c:v>
                </c:pt>
                <c:pt idx="29">
                  <c:v>52804</c:v>
                </c:pt>
                <c:pt idx="30">
                  <c:v>46154</c:v>
                </c:pt>
                <c:pt idx="31">
                  <c:v>46731</c:v>
                </c:pt>
                <c:pt idx="32">
                  <c:v>58085</c:v>
                </c:pt>
                <c:pt idx="33">
                  <c:v>152710</c:v>
                </c:pt>
                <c:pt idx="34">
                  <c:v>159390</c:v>
                </c:pt>
                <c:pt idx="35">
                  <c:v>152240</c:v>
                </c:pt>
                <c:pt idx="36">
                  <c:v>83410</c:v>
                </c:pt>
                <c:pt idx="37">
                  <c:v>60510</c:v>
                </c:pt>
                <c:pt idx="38">
                  <c:v>49802</c:v>
                </c:pt>
                <c:pt idx="39">
                  <c:v>46831</c:v>
                </c:pt>
                <c:pt idx="40">
                  <c:v>48731</c:v>
                </c:pt>
                <c:pt idx="41">
                  <c:v>65246</c:v>
                </c:pt>
                <c:pt idx="42">
                  <c:v>114580</c:v>
                </c:pt>
                <c:pt idx="43">
                  <c:v>156250</c:v>
                </c:pt>
                <c:pt idx="44">
                  <c:v>138920</c:v>
                </c:pt>
                <c:pt idx="45">
                  <c:v>53621</c:v>
                </c:pt>
                <c:pt idx="46">
                  <c:v>56673</c:v>
                </c:pt>
                <c:pt idx="47">
                  <c:v>62536</c:v>
                </c:pt>
                <c:pt idx="48">
                  <c:v>51288</c:v>
                </c:pt>
                <c:pt idx="49">
                  <c:v>49663</c:v>
                </c:pt>
                <c:pt idx="50">
                  <c:v>53538</c:v>
                </c:pt>
                <c:pt idx="51">
                  <c:v>54723</c:v>
                </c:pt>
                <c:pt idx="52">
                  <c:v>62962</c:v>
                </c:pt>
                <c:pt idx="53">
                  <c:v>73634</c:v>
                </c:pt>
                <c:pt idx="54">
                  <c:v>109630</c:v>
                </c:pt>
                <c:pt idx="55">
                  <c:v>136850</c:v>
                </c:pt>
                <c:pt idx="56">
                  <c:v>98894</c:v>
                </c:pt>
                <c:pt idx="57">
                  <c:v>156900</c:v>
                </c:pt>
                <c:pt idx="58">
                  <c:v>136970</c:v>
                </c:pt>
                <c:pt idx="59">
                  <c:v>137240</c:v>
                </c:pt>
                <c:pt idx="60">
                  <c:v>141120</c:v>
                </c:pt>
                <c:pt idx="61">
                  <c:v>140170</c:v>
                </c:pt>
                <c:pt idx="62">
                  <c:v>107790</c:v>
                </c:pt>
                <c:pt idx="63">
                  <c:v>110070</c:v>
                </c:pt>
                <c:pt idx="64">
                  <c:v>85525</c:v>
                </c:pt>
                <c:pt idx="65">
                  <c:v>77606</c:v>
                </c:pt>
                <c:pt idx="66">
                  <c:v>63702</c:v>
                </c:pt>
                <c:pt idx="67">
                  <c:v>55343</c:v>
                </c:pt>
                <c:pt idx="68">
                  <c:v>54047</c:v>
                </c:pt>
                <c:pt idx="69">
                  <c:v>55599</c:v>
                </c:pt>
                <c:pt idx="70">
                  <c:v>58556</c:v>
                </c:pt>
                <c:pt idx="71">
                  <c:v>73543</c:v>
                </c:pt>
                <c:pt idx="72">
                  <c:v>97437</c:v>
                </c:pt>
                <c:pt idx="73">
                  <c:v>143850</c:v>
                </c:pt>
                <c:pt idx="74">
                  <c:v>142940</c:v>
                </c:pt>
                <c:pt idx="75">
                  <c:v>110070</c:v>
                </c:pt>
                <c:pt idx="76">
                  <c:v>122940</c:v>
                </c:pt>
                <c:pt idx="77">
                  <c:v>108370</c:v>
                </c:pt>
                <c:pt idx="78">
                  <c:v>82132</c:v>
                </c:pt>
                <c:pt idx="79">
                  <c:v>64072</c:v>
                </c:pt>
                <c:pt idx="80">
                  <c:v>62397</c:v>
                </c:pt>
                <c:pt idx="81">
                  <c:v>57105</c:v>
                </c:pt>
                <c:pt idx="82">
                  <c:v>57767</c:v>
                </c:pt>
                <c:pt idx="83">
                  <c:v>56991</c:v>
                </c:pt>
                <c:pt idx="84">
                  <c:v>58029</c:v>
                </c:pt>
                <c:pt idx="85">
                  <c:v>66006</c:v>
                </c:pt>
                <c:pt idx="86">
                  <c:v>73959</c:v>
                </c:pt>
                <c:pt idx="87">
                  <c:v>124960</c:v>
                </c:pt>
                <c:pt idx="88">
                  <c:v>90316</c:v>
                </c:pt>
                <c:pt idx="89">
                  <c:v>93786</c:v>
                </c:pt>
                <c:pt idx="90">
                  <c:v>86770</c:v>
                </c:pt>
                <c:pt idx="91">
                  <c:v>60607</c:v>
                </c:pt>
                <c:pt idx="92">
                  <c:v>55457</c:v>
                </c:pt>
                <c:pt idx="93">
                  <c:v>76746</c:v>
                </c:pt>
                <c:pt idx="94">
                  <c:v>87802</c:v>
                </c:pt>
                <c:pt idx="95">
                  <c:v>173380</c:v>
                </c:pt>
                <c:pt idx="96">
                  <c:v>149960</c:v>
                </c:pt>
                <c:pt idx="97">
                  <c:v>85691</c:v>
                </c:pt>
                <c:pt idx="98">
                  <c:v>70633</c:v>
                </c:pt>
                <c:pt idx="99">
                  <c:v>72028</c:v>
                </c:pt>
                <c:pt idx="100">
                  <c:v>62298</c:v>
                </c:pt>
                <c:pt idx="101">
                  <c:v>63372</c:v>
                </c:pt>
                <c:pt idx="102">
                  <c:v>63411</c:v>
                </c:pt>
                <c:pt idx="103">
                  <c:v>59910</c:v>
                </c:pt>
                <c:pt idx="104">
                  <c:v>57130</c:v>
                </c:pt>
                <c:pt idx="105">
                  <c:v>63298</c:v>
                </c:pt>
                <c:pt idx="106">
                  <c:v>102210</c:v>
                </c:pt>
                <c:pt idx="107">
                  <c:v>148880</c:v>
                </c:pt>
                <c:pt idx="108">
                  <c:v>131070</c:v>
                </c:pt>
                <c:pt idx="109">
                  <c:v>80107</c:v>
                </c:pt>
                <c:pt idx="110">
                  <c:v>75228</c:v>
                </c:pt>
                <c:pt idx="111">
                  <c:v>63300</c:v>
                </c:pt>
                <c:pt idx="112">
                  <c:v>56320</c:v>
                </c:pt>
                <c:pt idx="113">
                  <c:v>56442</c:v>
                </c:pt>
                <c:pt idx="114">
                  <c:v>61764</c:v>
                </c:pt>
                <c:pt idx="115">
                  <c:v>64914</c:v>
                </c:pt>
                <c:pt idx="116">
                  <c:v>66016</c:v>
                </c:pt>
                <c:pt idx="117">
                  <c:v>74541</c:v>
                </c:pt>
                <c:pt idx="118">
                  <c:v>82016</c:v>
                </c:pt>
                <c:pt idx="119">
                  <c:v>102520</c:v>
                </c:pt>
                <c:pt idx="120">
                  <c:v>63001</c:v>
                </c:pt>
                <c:pt idx="121">
                  <c:v>60775</c:v>
                </c:pt>
                <c:pt idx="122">
                  <c:v>61469</c:v>
                </c:pt>
                <c:pt idx="123">
                  <c:v>69502</c:v>
                </c:pt>
                <c:pt idx="124">
                  <c:v>91994</c:v>
                </c:pt>
                <c:pt idx="125">
                  <c:v>160100</c:v>
                </c:pt>
                <c:pt idx="126">
                  <c:v>182130</c:v>
                </c:pt>
                <c:pt idx="127">
                  <c:v>107570</c:v>
                </c:pt>
                <c:pt idx="128">
                  <c:v>81635</c:v>
                </c:pt>
                <c:pt idx="129">
                  <c:v>57916</c:v>
                </c:pt>
                <c:pt idx="130">
                  <c:v>60821</c:v>
                </c:pt>
                <c:pt idx="131">
                  <c:v>68006</c:v>
                </c:pt>
                <c:pt idx="132">
                  <c:v>140800</c:v>
                </c:pt>
                <c:pt idx="133">
                  <c:v>158390</c:v>
                </c:pt>
                <c:pt idx="134">
                  <c:v>73200</c:v>
                </c:pt>
                <c:pt idx="135">
                  <c:v>63566</c:v>
                </c:pt>
                <c:pt idx="136">
                  <c:v>101380</c:v>
                </c:pt>
                <c:pt idx="137">
                  <c:v>146880</c:v>
                </c:pt>
                <c:pt idx="138">
                  <c:v>86760</c:v>
                </c:pt>
                <c:pt idx="139">
                  <c:v>62794</c:v>
                </c:pt>
                <c:pt idx="140">
                  <c:v>87980</c:v>
                </c:pt>
                <c:pt idx="141">
                  <c:v>162630</c:v>
                </c:pt>
                <c:pt idx="142">
                  <c:v>72253</c:v>
                </c:pt>
                <c:pt idx="143">
                  <c:v>68820</c:v>
                </c:pt>
                <c:pt idx="144">
                  <c:v>77423</c:v>
                </c:pt>
                <c:pt idx="145">
                  <c:v>155100</c:v>
                </c:pt>
                <c:pt idx="146">
                  <c:v>84341</c:v>
                </c:pt>
                <c:pt idx="147">
                  <c:v>62757</c:v>
                </c:pt>
                <c:pt idx="148">
                  <c:v>96690</c:v>
                </c:pt>
                <c:pt idx="149">
                  <c:v>191190</c:v>
                </c:pt>
                <c:pt idx="150">
                  <c:v>73342</c:v>
                </c:pt>
                <c:pt idx="151">
                  <c:v>56617</c:v>
                </c:pt>
                <c:pt idx="152">
                  <c:v>107080</c:v>
                </c:pt>
                <c:pt idx="153">
                  <c:v>76661</c:v>
                </c:pt>
                <c:pt idx="154">
                  <c:v>58709</c:v>
                </c:pt>
                <c:pt idx="155">
                  <c:v>54074</c:v>
                </c:pt>
                <c:pt idx="156">
                  <c:v>76920</c:v>
                </c:pt>
                <c:pt idx="157">
                  <c:v>150490</c:v>
                </c:pt>
                <c:pt idx="158">
                  <c:v>69757</c:v>
                </c:pt>
                <c:pt idx="159">
                  <c:v>53191</c:v>
                </c:pt>
                <c:pt idx="160">
                  <c:v>66048</c:v>
                </c:pt>
                <c:pt idx="161">
                  <c:v>180050</c:v>
                </c:pt>
                <c:pt idx="162">
                  <c:v>58967</c:v>
                </c:pt>
                <c:pt idx="163">
                  <c:v>51584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2-49AB-8139-2A066121DA08}"/>
            </c:ext>
          </c:extLst>
        </c:ser>
        <c:ser>
          <c:idx val="1"/>
          <c:order val="1"/>
          <c:tx>
            <c:strRef>
              <c:f>Sulfate!$G$2</c:f>
              <c:strCache>
                <c:ptCount val="1"/>
                <c:pt idx="0">
                  <c:v>MLE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Sulfate!$C$3:$C$166</c:f>
              <c:numCache>
                <c:formatCode>General</c:formatCode>
                <c:ptCount val="164"/>
                <c:pt idx="0">
                  <c:v>19911017</c:v>
                </c:pt>
                <c:pt idx="1">
                  <c:v>19920325</c:v>
                </c:pt>
                <c:pt idx="2">
                  <c:v>19920416</c:v>
                </c:pt>
                <c:pt idx="3">
                  <c:v>19920507</c:v>
                </c:pt>
                <c:pt idx="4">
                  <c:v>19920521</c:v>
                </c:pt>
                <c:pt idx="5">
                  <c:v>19920605</c:v>
                </c:pt>
                <c:pt idx="6">
                  <c:v>19920613</c:v>
                </c:pt>
                <c:pt idx="7">
                  <c:v>19920623</c:v>
                </c:pt>
                <c:pt idx="8">
                  <c:v>19920624</c:v>
                </c:pt>
                <c:pt idx="9">
                  <c:v>19920625</c:v>
                </c:pt>
                <c:pt idx="10">
                  <c:v>19920722</c:v>
                </c:pt>
                <c:pt idx="11">
                  <c:v>19920911</c:v>
                </c:pt>
                <c:pt idx="12">
                  <c:v>19920918</c:v>
                </c:pt>
                <c:pt idx="13">
                  <c:v>19921013</c:v>
                </c:pt>
                <c:pt idx="14">
                  <c:v>19921014</c:v>
                </c:pt>
                <c:pt idx="15">
                  <c:v>19921015</c:v>
                </c:pt>
                <c:pt idx="16">
                  <c:v>19930401</c:v>
                </c:pt>
                <c:pt idx="17">
                  <c:v>19930512</c:v>
                </c:pt>
                <c:pt idx="18">
                  <c:v>19930521</c:v>
                </c:pt>
                <c:pt idx="19">
                  <c:v>19930526</c:v>
                </c:pt>
                <c:pt idx="20">
                  <c:v>19930616</c:v>
                </c:pt>
                <c:pt idx="21">
                  <c:v>19930720</c:v>
                </c:pt>
                <c:pt idx="22">
                  <c:v>19931021</c:v>
                </c:pt>
                <c:pt idx="23">
                  <c:v>19931110</c:v>
                </c:pt>
                <c:pt idx="24">
                  <c:v>19940505</c:v>
                </c:pt>
                <c:pt idx="25">
                  <c:v>19940518</c:v>
                </c:pt>
                <c:pt idx="26">
                  <c:v>19940602</c:v>
                </c:pt>
                <c:pt idx="27">
                  <c:v>19940708</c:v>
                </c:pt>
                <c:pt idx="28">
                  <c:v>19940726</c:v>
                </c:pt>
                <c:pt idx="29">
                  <c:v>19941004</c:v>
                </c:pt>
                <c:pt idx="30">
                  <c:v>19941109</c:v>
                </c:pt>
                <c:pt idx="31">
                  <c:v>19950118</c:v>
                </c:pt>
                <c:pt idx="32">
                  <c:v>19950412</c:v>
                </c:pt>
                <c:pt idx="33">
                  <c:v>19950621</c:v>
                </c:pt>
                <c:pt idx="34">
                  <c:v>19950627</c:v>
                </c:pt>
                <c:pt idx="35">
                  <c:v>19950711</c:v>
                </c:pt>
                <c:pt idx="36">
                  <c:v>19950809</c:v>
                </c:pt>
                <c:pt idx="37">
                  <c:v>19950906</c:v>
                </c:pt>
                <c:pt idx="38">
                  <c:v>19951017</c:v>
                </c:pt>
                <c:pt idx="39">
                  <c:v>19951129</c:v>
                </c:pt>
                <c:pt idx="40">
                  <c:v>19960116</c:v>
                </c:pt>
                <c:pt idx="41">
                  <c:v>19960409</c:v>
                </c:pt>
                <c:pt idx="42">
                  <c:v>19960509</c:v>
                </c:pt>
                <c:pt idx="43">
                  <c:v>19960521</c:v>
                </c:pt>
                <c:pt idx="44">
                  <c:v>19960522</c:v>
                </c:pt>
                <c:pt idx="45">
                  <c:v>19960814</c:v>
                </c:pt>
                <c:pt idx="46">
                  <c:v>19960918</c:v>
                </c:pt>
                <c:pt idx="47">
                  <c:v>19961009</c:v>
                </c:pt>
                <c:pt idx="48">
                  <c:v>19961119</c:v>
                </c:pt>
                <c:pt idx="49">
                  <c:v>19970108</c:v>
                </c:pt>
                <c:pt idx="50">
                  <c:v>19970131</c:v>
                </c:pt>
                <c:pt idx="51">
                  <c:v>19970226</c:v>
                </c:pt>
                <c:pt idx="52">
                  <c:v>19970326</c:v>
                </c:pt>
                <c:pt idx="53">
                  <c:v>19970428</c:v>
                </c:pt>
                <c:pt idx="54">
                  <c:v>19970513</c:v>
                </c:pt>
                <c:pt idx="55">
                  <c:v>19970520</c:v>
                </c:pt>
                <c:pt idx="56">
                  <c:v>19970528</c:v>
                </c:pt>
                <c:pt idx="57">
                  <c:v>19970604</c:v>
                </c:pt>
                <c:pt idx="58">
                  <c:v>19970612</c:v>
                </c:pt>
                <c:pt idx="59">
                  <c:v>19970616</c:v>
                </c:pt>
                <c:pt idx="60">
                  <c:v>19970625</c:v>
                </c:pt>
                <c:pt idx="61">
                  <c:v>19970701</c:v>
                </c:pt>
                <c:pt idx="62">
                  <c:v>19970714</c:v>
                </c:pt>
                <c:pt idx="63">
                  <c:v>19970731</c:v>
                </c:pt>
                <c:pt idx="64">
                  <c:v>19970813</c:v>
                </c:pt>
                <c:pt idx="65">
                  <c:v>19970925</c:v>
                </c:pt>
                <c:pt idx="66">
                  <c:v>19971022</c:v>
                </c:pt>
                <c:pt idx="67">
                  <c:v>19971125</c:v>
                </c:pt>
                <c:pt idx="68">
                  <c:v>19971223</c:v>
                </c:pt>
                <c:pt idx="69">
                  <c:v>19980213</c:v>
                </c:pt>
                <c:pt idx="70">
                  <c:v>19980316</c:v>
                </c:pt>
                <c:pt idx="71">
                  <c:v>19980423</c:v>
                </c:pt>
                <c:pt idx="72">
                  <c:v>19980505</c:v>
                </c:pt>
                <c:pt idx="73">
                  <c:v>19980529</c:v>
                </c:pt>
                <c:pt idx="74">
                  <c:v>19980602</c:v>
                </c:pt>
                <c:pt idx="75">
                  <c:v>19980610</c:v>
                </c:pt>
                <c:pt idx="76">
                  <c:v>19980625</c:v>
                </c:pt>
                <c:pt idx="77">
                  <c:v>19980709</c:v>
                </c:pt>
                <c:pt idx="78">
                  <c:v>19980722</c:v>
                </c:pt>
                <c:pt idx="79">
                  <c:v>19980817</c:v>
                </c:pt>
                <c:pt idx="80">
                  <c:v>19980831</c:v>
                </c:pt>
                <c:pt idx="81">
                  <c:v>19980930</c:v>
                </c:pt>
                <c:pt idx="82">
                  <c:v>19981007</c:v>
                </c:pt>
                <c:pt idx="83">
                  <c:v>19981113</c:v>
                </c:pt>
                <c:pt idx="84">
                  <c:v>19990219</c:v>
                </c:pt>
                <c:pt idx="85">
                  <c:v>19990408</c:v>
                </c:pt>
                <c:pt idx="86">
                  <c:v>19990430</c:v>
                </c:pt>
                <c:pt idx="87">
                  <c:v>19990603</c:v>
                </c:pt>
                <c:pt idx="88">
                  <c:v>19990809</c:v>
                </c:pt>
                <c:pt idx="89">
                  <c:v>19990819</c:v>
                </c:pt>
                <c:pt idx="90">
                  <c:v>19990826</c:v>
                </c:pt>
                <c:pt idx="91">
                  <c:v>19991013</c:v>
                </c:pt>
                <c:pt idx="92">
                  <c:v>19991130</c:v>
                </c:pt>
                <c:pt idx="93">
                  <c:v>20000413</c:v>
                </c:pt>
                <c:pt idx="94">
                  <c:v>20000424</c:v>
                </c:pt>
                <c:pt idx="95">
                  <c:v>20000524</c:v>
                </c:pt>
                <c:pt idx="96">
                  <c:v>20000531</c:v>
                </c:pt>
                <c:pt idx="97">
                  <c:v>20000628</c:v>
                </c:pt>
                <c:pt idx="98">
                  <c:v>20000718</c:v>
                </c:pt>
                <c:pt idx="99">
                  <c:v>20000719</c:v>
                </c:pt>
                <c:pt idx="100">
                  <c:v>20000809</c:v>
                </c:pt>
                <c:pt idx="101">
                  <c:v>20000817</c:v>
                </c:pt>
                <c:pt idx="102">
                  <c:v>20000915</c:v>
                </c:pt>
                <c:pt idx="103">
                  <c:v>20001107</c:v>
                </c:pt>
                <c:pt idx="104">
                  <c:v>20001201</c:v>
                </c:pt>
                <c:pt idx="105">
                  <c:v>20010320</c:v>
                </c:pt>
                <c:pt idx="106">
                  <c:v>20010430</c:v>
                </c:pt>
                <c:pt idx="107">
                  <c:v>20010530</c:v>
                </c:pt>
                <c:pt idx="108">
                  <c:v>20010621</c:v>
                </c:pt>
                <c:pt idx="109">
                  <c:v>20010810</c:v>
                </c:pt>
                <c:pt idx="110">
                  <c:v>20010821</c:v>
                </c:pt>
                <c:pt idx="111">
                  <c:v>20010907</c:v>
                </c:pt>
                <c:pt idx="112">
                  <c:v>20011101</c:v>
                </c:pt>
                <c:pt idx="113">
                  <c:v>20011218</c:v>
                </c:pt>
                <c:pt idx="114">
                  <c:v>20020301</c:v>
                </c:pt>
                <c:pt idx="115">
                  <c:v>20020322</c:v>
                </c:pt>
                <c:pt idx="116">
                  <c:v>20020328</c:v>
                </c:pt>
                <c:pt idx="117">
                  <c:v>20020329</c:v>
                </c:pt>
                <c:pt idx="118">
                  <c:v>20020416</c:v>
                </c:pt>
                <c:pt idx="119">
                  <c:v>20020520</c:v>
                </c:pt>
                <c:pt idx="120">
                  <c:v>20020731</c:v>
                </c:pt>
                <c:pt idx="121">
                  <c:v>20021205</c:v>
                </c:pt>
                <c:pt idx="122">
                  <c:v>20030123</c:v>
                </c:pt>
                <c:pt idx="123">
                  <c:v>20030410</c:v>
                </c:pt>
                <c:pt idx="124">
                  <c:v>20030502</c:v>
                </c:pt>
                <c:pt idx="125">
                  <c:v>20030523</c:v>
                </c:pt>
                <c:pt idx="126">
                  <c:v>20030530</c:v>
                </c:pt>
                <c:pt idx="127">
                  <c:v>20030623</c:v>
                </c:pt>
                <c:pt idx="128">
                  <c:v>20030711</c:v>
                </c:pt>
                <c:pt idx="129">
                  <c:v>20031027</c:v>
                </c:pt>
                <c:pt idx="130">
                  <c:v>20031203</c:v>
                </c:pt>
                <c:pt idx="131">
                  <c:v>20040312</c:v>
                </c:pt>
                <c:pt idx="132">
                  <c:v>20040511</c:v>
                </c:pt>
                <c:pt idx="133">
                  <c:v>20040608</c:v>
                </c:pt>
                <c:pt idx="134">
                  <c:v>20040804</c:v>
                </c:pt>
                <c:pt idx="135">
                  <c:v>20041108</c:v>
                </c:pt>
                <c:pt idx="136">
                  <c:v>20050510</c:v>
                </c:pt>
                <c:pt idx="137">
                  <c:v>20050628</c:v>
                </c:pt>
                <c:pt idx="138">
                  <c:v>20050808</c:v>
                </c:pt>
                <c:pt idx="139">
                  <c:v>20051212</c:v>
                </c:pt>
                <c:pt idx="140">
                  <c:v>20060419</c:v>
                </c:pt>
                <c:pt idx="141">
                  <c:v>20060524</c:v>
                </c:pt>
                <c:pt idx="142">
                  <c:v>20060927</c:v>
                </c:pt>
                <c:pt idx="143">
                  <c:v>20061031</c:v>
                </c:pt>
                <c:pt idx="144">
                  <c:v>20070416</c:v>
                </c:pt>
                <c:pt idx="145">
                  <c:v>20070516</c:v>
                </c:pt>
                <c:pt idx="146">
                  <c:v>20070718</c:v>
                </c:pt>
                <c:pt idx="147">
                  <c:v>20071106</c:v>
                </c:pt>
                <c:pt idx="148">
                  <c:v>20080514</c:v>
                </c:pt>
                <c:pt idx="149">
                  <c:v>20080603</c:v>
                </c:pt>
                <c:pt idx="150">
                  <c:v>20080814</c:v>
                </c:pt>
                <c:pt idx="151">
                  <c:v>20081202</c:v>
                </c:pt>
                <c:pt idx="152">
                  <c:v>20090429</c:v>
                </c:pt>
                <c:pt idx="153">
                  <c:v>20090721</c:v>
                </c:pt>
                <c:pt idx="154">
                  <c:v>20090909</c:v>
                </c:pt>
                <c:pt idx="155">
                  <c:v>20091113</c:v>
                </c:pt>
                <c:pt idx="156">
                  <c:v>20100504</c:v>
                </c:pt>
                <c:pt idx="157">
                  <c:v>20100609</c:v>
                </c:pt>
                <c:pt idx="158">
                  <c:v>20100810</c:v>
                </c:pt>
                <c:pt idx="159">
                  <c:v>20101123</c:v>
                </c:pt>
                <c:pt idx="160">
                  <c:v>20110404</c:v>
                </c:pt>
                <c:pt idx="161">
                  <c:v>20110607</c:v>
                </c:pt>
                <c:pt idx="162">
                  <c:v>20110831</c:v>
                </c:pt>
                <c:pt idx="163">
                  <c:v>20111110</c:v>
                </c:pt>
              </c:numCache>
            </c:numRef>
          </c:xVal>
          <c:yVal>
            <c:numRef>
              <c:f>Sulfate!$G$3:$G$166</c:f>
              <c:numCache>
                <c:formatCode>0.00</c:formatCode>
                <c:ptCount val="164"/>
                <c:pt idx="0">
                  <c:v>35169</c:v>
                </c:pt>
                <c:pt idx="1">
                  <c:v>41297</c:v>
                </c:pt>
                <c:pt idx="2">
                  <c:v>50955</c:v>
                </c:pt>
                <c:pt idx="3">
                  <c:v>74428</c:v>
                </c:pt>
                <c:pt idx="4">
                  <c:v>88684</c:v>
                </c:pt>
                <c:pt idx="5">
                  <c:v>87762</c:v>
                </c:pt>
                <c:pt idx="6">
                  <c:v>93593</c:v>
                </c:pt>
                <c:pt idx="7">
                  <c:v>84839</c:v>
                </c:pt>
                <c:pt idx="8">
                  <c:v>81466</c:v>
                </c:pt>
                <c:pt idx="9">
                  <c:v>82699</c:v>
                </c:pt>
                <c:pt idx="10">
                  <c:v>53697</c:v>
                </c:pt>
                <c:pt idx="11">
                  <c:v>41926</c:v>
                </c:pt>
                <c:pt idx="12">
                  <c:v>41475</c:v>
                </c:pt>
                <c:pt idx="13">
                  <c:v>38247</c:v>
                </c:pt>
                <c:pt idx="14">
                  <c:v>38240</c:v>
                </c:pt>
                <c:pt idx="15">
                  <c:v>38079</c:v>
                </c:pt>
                <c:pt idx="16">
                  <c:v>45031</c:v>
                </c:pt>
                <c:pt idx="17">
                  <c:v>66745</c:v>
                </c:pt>
                <c:pt idx="18">
                  <c:v>109380</c:v>
                </c:pt>
                <c:pt idx="19">
                  <c:v>125490</c:v>
                </c:pt>
                <c:pt idx="20">
                  <c:v>133050</c:v>
                </c:pt>
                <c:pt idx="21">
                  <c:v>68365</c:v>
                </c:pt>
                <c:pt idx="22">
                  <c:v>41661</c:v>
                </c:pt>
                <c:pt idx="23">
                  <c:v>41671</c:v>
                </c:pt>
                <c:pt idx="24">
                  <c:v>60812</c:v>
                </c:pt>
                <c:pt idx="25">
                  <c:v>87181</c:v>
                </c:pt>
                <c:pt idx="26">
                  <c:v>122900</c:v>
                </c:pt>
                <c:pt idx="27">
                  <c:v>63996</c:v>
                </c:pt>
                <c:pt idx="28">
                  <c:v>54183</c:v>
                </c:pt>
                <c:pt idx="29">
                  <c:v>52804</c:v>
                </c:pt>
                <c:pt idx="30">
                  <c:v>46155</c:v>
                </c:pt>
                <c:pt idx="31">
                  <c:v>46731</c:v>
                </c:pt>
                <c:pt idx="32">
                  <c:v>58085</c:v>
                </c:pt>
                <c:pt idx="33">
                  <c:v>152710</c:v>
                </c:pt>
                <c:pt idx="34">
                  <c:v>159390</c:v>
                </c:pt>
                <c:pt idx="35">
                  <c:v>152240</c:v>
                </c:pt>
                <c:pt idx="36">
                  <c:v>83410</c:v>
                </c:pt>
                <c:pt idx="37">
                  <c:v>60511</c:v>
                </c:pt>
                <c:pt idx="38">
                  <c:v>49802</c:v>
                </c:pt>
                <c:pt idx="39">
                  <c:v>46831</c:v>
                </c:pt>
                <c:pt idx="40">
                  <c:v>48731</c:v>
                </c:pt>
                <c:pt idx="41">
                  <c:v>65246</c:v>
                </c:pt>
                <c:pt idx="42">
                  <c:v>114580</c:v>
                </c:pt>
                <c:pt idx="43">
                  <c:v>156250</c:v>
                </c:pt>
                <c:pt idx="44">
                  <c:v>138920</c:v>
                </c:pt>
                <c:pt idx="45">
                  <c:v>53621</c:v>
                </c:pt>
                <c:pt idx="46">
                  <c:v>56673</c:v>
                </c:pt>
                <c:pt idx="47">
                  <c:v>62536</c:v>
                </c:pt>
                <c:pt idx="48">
                  <c:v>51288</c:v>
                </c:pt>
                <c:pt idx="49">
                  <c:v>49663</c:v>
                </c:pt>
                <c:pt idx="50">
                  <c:v>53539</c:v>
                </c:pt>
                <c:pt idx="51">
                  <c:v>54723</c:v>
                </c:pt>
                <c:pt idx="52">
                  <c:v>62963</c:v>
                </c:pt>
                <c:pt idx="53">
                  <c:v>73634</c:v>
                </c:pt>
                <c:pt idx="54">
                  <c:v>109630</c:v>
                </c:pt>
                <c:pt idx="55">
                  <c:v>136850</c:v>
                </c:pt>
                <c:pt idx="56">
                  <c:v>98894</c:v>
                </c:pt>
                <c:pt idx="57">
                  <c:v>156900</c:v>
                </c:pt>
                <c:pt idx="58">
                  <c:v>136980</c:v>
                </c:pt>
                <c:pt idx="59">
                  <c:v>137240</c:v>
                </c:pt>
                <c:pt idx="60">
                  <c:v>141120</c:v>
                </c:pt>
                <c:pt idx="61">
                  <c:v>140170</c:v>
                </c:pt>
                <c:pt idx="62">
                  <c:v>107790</c:v>
                </c:pt>
                <c:pt idx="63">
                  <c:v>110070</c:v>
                </c:pt>
                <c:pt idx="64">
                  <c:v>85525</c:v>
                </c:pt>
                <c:pt idx="65">
                  <c:v>77606</c:v>
                </c:pt>
                <c:pt idx="66">
                  <c:v>63702</c:v>
                </c:pt>
                <c:pt idx="67">
                  <c:v>55343</c:v>
                </c:pt>
                <c:pt idx="68">
                  <c:v>54047</c:v>
                </c:pt>
                <c:pt idx="69">
                  <c:v>55599</c:v>
                </c:pt>
                <c:pt idx="70">
                  <c:v>58556</c:v>
                </c:pt>
                <c:pt idx="71">
                  <c:v>73543</c:v>
                </c:pt>
                <c:pt idx="72">
                  <c:v>97438</c:v>
                </c:pt>
                <c:pt idx="73">
                  <c:v>143850</c:v>
                </c:pt>
                <c:pt idx="74">
                  <c:v>142940</c:v>
                </c:pt>
                <c:pt idx="75">
                  <c:v>110070</c:v>
                </c:pt>
                <c:pt idx="76">
                  <c:v>122940</c:v>
                </c:pt>
                <c:pt idx="77">
                  <c:v>108370</c:v>
                </c:pt>
                <c:pt idx="78">
                  <c:v>82132</c:v>
                </c:pt>
                <c:pt idx="79">
                  <c:v>64072</c:v>
                </c:pt>
                <c:pt idx="80">
                  <c:v>62397</c:v>
                </c:pt>
                <c:pt idx="81">
                  <c:v>57105</c:v>
                </c:pt>
                <c:pt idx="82">
                  <c:v>57767</c:v>
                </c:pt>
                <c:pt idx="83">
                  <c:v>56991</c:v>
                </c:pt>
                <c:pt idx="84">
                  <c:v>58030</c:v>
                </c:pt>
                <c:pt idx="85">
                  <c:v>66006</c:v>
                </c:pt>
                <c:pt idx="86">
                  <c:v>73959</c:v>
                </c:pt>
                <c:pt idx="87">
                  <c:v>124960</c:v>
                </c:pt>
                <c:pt idx="88">
                  <c:v>90316</c:v>
                </c:pt>
                <c:pt idx="89">
                  <c:v>93787</c:v>
                </c:pt>
                <c:pt idx="90">
                  <c:v>86770</c:v>
                </c:pt>
                <c:pt idx="91">
                  <c:v>60607</c:v>
                </c:pt>
                <c:pt idx="92">
                  <c:v>55457</c:v>
                </c:pt>
                <c:pt idx="93">
                  <c:v>76746</c:v>
                </c:pt>
                <c:pt idx="94">
                  <c:v>87802</c:v>
                </c:pt>
                <c:pt idx="95">
                  <c:v>173380</c:v>
                </c:pt>
                <c:pt idx="96">
                  <c:v>149960</c:v>
                </c:pt>
                <c:pt idx="97">
                  <c:v>85691</c:v>
                </c:pt>
                <c:pt idx="98">
                  <c:v>70633</c:v>
                </c:pt>
                <c:pt idx="99">
                  <c:v>72028</c:v>
                </c:pt>
                <c:pt idx="100">
                  <c:v>62299</c:v>
                </c:pt>
                <c:pt idx="101">
                  <c:v>63372</c:v>
                </c:pt>
                <c:pt idx="102">
                  <c:v>63411</c:v>
                </c:pt>
                <c:pt idx="103">
                  <c:v>59910</c:v>
                </c:pt>
                <c:pt idx="104">
                  <c:v>57130</c:v>
                </c:pt>
                <c:pt idx="105">
                  <c:v>63298</c:v>
                </c:pt>
                <c:pt idx="106">
                  <c:v>102210</c:v>
                </c:pt>
                <c:pt idx="107">
                  <c:v>148880</c:v>
                </c:pt>
                <c:pt idx="108">
                  <c:v>131070</c:v>
                </c:pt>
                <c:pt idx="109">
                  <c:v>80107</c:v>
                </c:pt>
                <c:pt idx="110">
                  <c:v>75228</c:v>
                </c:pt>
                <c:pt idx="111">
                  <c:v>63300</c:v>
                </c:pt>
                <c:pt idx="112">
                  <c:v>56320</c:v>
                </c:pt>
                <c:pt idx="113">
                  <c:v>56442</c:v>
                </c:pt>
                <c:pt idx="114">
                  <c:v>61764</c:v>
                </c:pt>
                <c:pt idx="115">
                  <c:v>64914</c:v>
                </c:pt>
                <c:pt idx="116">
                  <c:v>66016</c:v>
                </c:pt>
                <c:pt idx="117">
                  <c:v>74541</c:v>
                </c:pt>
                <c:pt idx="118">
                  <c:v>82016</c:v>
                </c:pt>
                <c:pt idx="119">
                  <c:v>102520</c:v>
                </c:pt>
                <c:pt idx="120">
                  <c:v>63001</c:v>
                </c:pt>
                <c:pt idx="121">
                  <c:v>60775</c:v>
                </c:pt>
                <c:pt idx="122">
                  <c:v>61469</c:v>
                </c:pt>
                <c:pt idx="123">
                  <c:v>69503</c:v>
                </c:pt>
                <c:pt idx="124">
                  <c:v>91995</c:v>
                </c:pt>
                <c:pt idx="125">
                  <c:v>160100</c:v>
                </c:pt>
                <c:pt idx="126">
                  <c:v>182130</c:v>
                </c:pt>
                <c:pt idx="127">
                  <c:v>107570</c:v>
                </c:pt>
                <c:pt idx="128">
                  <c:v>81635</c:v>
                </c:pt>
                <c:pt idx="129">
                  <c:v>57916</c:v>
                </c:pt>
                <c:pt idx="130">
                  <c:v>60822</c:v>
                </c:pt>
                <c:pt idx="131">
                  <c:v>68006</c:v>
                </c:pt>
                <c:pt idx="132">
                  <c:v>140800</c:v>
                </c:pt>
                <c:pt idx="133">
                  <c:v>158390</c:v>
                </c:pt>
                <c:pt idx="134">
                  <c:v>73200</c:v>
                </c:pt>
                <c:pt idx="135">
                  <c:v>63566</c:v>
                </c:pt>
                <c:pt idx="136">
                  <c:v>101380</c:v>
                </c:pt>
                <c:pt idx="137">
                  <c:v>146880</c:v>
                </c:pt>
                <c:pt idx="138">
                  <c:v>86760</c:v>
                </c:pt>
                <c:pt idx="139">
                  <c:v>62794</c:v>
                </c:pt>
                <c:pt idx="140">
                  <c:v>87980</c:v>
                </c:pt>
                <c:pt idx="141">
                  <c:v>162630</c:v>
                </c:pt>
                <c:pt idx="142">
                  <c:v>72253</c:v>
                </c:pt>
                <c:pt idx="143">
                  <c:v>68820</c:v>
                </c:pt>
                <c:pt idx="144">
                  <c:v>77423</c:v>
                </c:pt>
                <c:pt idx="145">
                  <c:v>155100</c:v>
                </c:pt>
                <c:pt idx="146">
                  <c:v>84341</c:v>
                </c:pt>
                <c:pt idx="147">
                  <c:v>62757</c:v>
                </c:pt>
                <c:pt idx="148">
                  <c:v>96690</c:v>
                </c:pt>
                <c:pt idx="149">
                  <c:v>191190</c:v>
                </c:pt>
                <c:pt idx="150">
                  <c:v>73342</c:v>
                </c:pt>
                <c:pt idx="151">
                  <c:v>56617</c:v>
                </c:pt>
                <c:pt idx="152">
                  <c:v>107080</c:v>
                </c:pt>
                <c:pt idx="153">
                  <c:v>76661</c:v>
                </c:pt>
                <c:pt idx="154">
                  <c:v>58709</c:v>
                </c:pt>
                <c:pt idx="155">
                  <c:v>54074</c:v>
                </c:pt>
                <c:pt idx="156">
                  <c:v>76920</c:v>
                </c:pt>
                <c:pt idx="157">
                  <c:v>150490</c:v>
                </c:pt>
                <c:pt idx="158">
                  <c:v>69758</c:v>
                </c:pt>
                <c:pt idx="159">
                  <c:v>53191</c:v>
                </c:pt>
                <c:pt idx="160">
                  <c:v>66048</c:v>
                </c:pt>
                <c:pt idx="161">
                  <c:v>180050</c:v>
                </c:pt>
                <c:pt idx="162">
                  <c:v>58967</c:v>
                </c:pt>
                <c:pt idx="163">
                  <c:v>51584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2-49AB-8139-2A066121DA08}"/>
            </c:ext>
          </c:extLst>
        </c:ser>
        <c:ser>
          <c:idx val="2"/>
          <c:order val="2"/>
          <c:tx>
            <c:strRef>
              <c:f>Sulfate!$H$2</c:f>
              <c:strCache>
                <c:ptCount val="1"/>
                <c:pt idx="0">
                  <c:v>LAD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Sulfate!$C$3:$C$166</c:f>
              <c:numCache>
                <c:formatCode>General</c:formatCode>
                <c:ptCount val="164"/>
                <c:pt idx="0">
                  <c:v>19911017</c:v>
                </c:pt>
                <c:pt idx="1">
                  <c:v>19920325</c:v>
                </c:pt>
                <c:pt idx="2">
                  <c:v>19920416</c:v>
                </c:pt>
                <c:pt idx="3">
                  <c:v>19920507</c:v>
                </c:pt>
                <c:pt idx="4">
                  <c:v>19920521</c:v>
                </c:pt>
                <c:pt idx="5">
                  <c:v>19920605</c:v>
                </c:pt>
                <c:pt idx="6">
                  <c:v>19920613</c:v>
                </c:pt>
                <c:pt idx="7">
                  <c:v>19920623</c:v>
                </c:pt>
                <c:pt idx="8">
                  <c:v>19920624</c:v>
                </c:pt>
                <c:pt idx="9">
                  <c:v>19920625</c:v>
                </c:pt>
                <c:pt idx="10">
                  <c:v>19920722</c:v>
                </c:pt>
                <c:pt idx="11">
                  <c:v>19920911</c:v>
                </c:pt>
                <c:pt idx="12">
                  <c:v>19920918</c:v>
                </c:pt>
                <c:pt idx="13">
                  <c:v>19921013</c:v>
                </c:pt>
                <c:pt idx="14">
                  <c:v>19921014</c:v>
                </c:pt>
                <c:pt idx="15">
                  <c:v>19921015</c:v>
                </c:pt>
                <c:pt idx="16">
                  <c:v>19930401</c:v>
                </c:pt>
                <c:pt idx="17">
                  <c:v>19930512</c:v>
                </c:pt>
                <c:pt idx="18">
                  <c:v>19930521</c:v>
                </c:pt>
                <c:pt idx="19">
                  <c:v>19930526</c:v>
                </c:pt>
                <c:pt idx="20">
                  <c:v>19930616</c:v>
                </c:pt>
                <c:pt idx="21">
                  <c:v>19930720</c:v>
                </c:pt>
                <c:pt idx="22">
                  <c:v>19931021</c:v>
                </c:pt>
                <c:pt idx="23">
                  <c:v>19931110</c:v>
                </c:pt>
                <c:pt idx="24">
                  <c:v>19940505</c:v>
                </c:pt>
                <c:pt idx="25">
                  <c:v>19940518</c:v>
                </c:pt>
                <c:pt idx="26">
                  <c:v>19940602</c:v>
                </c:pt>
                <c:pt idx="27">
                  <c:v>19940708</c:v>
                </c:pt>
                <c:pt idx="28">
                  <c:v>19940726</c:v>
                </c:pt>
                <c:pt idx="29">
                  <c:v>19941004</c:v>
                </c:pt>
                <c:pt idx="30">
                  <c:v>19941109</c:v>
                </c:pt>
                <c:pt idx="31">
                  <c:v>19950118</c:v>
                </c:pt>
                <c:pt idx="32">
                  <c:v>19950412</c:v>
                </c:pt>
                <c:pt idx="33">
                  <c:v>19950621</c:v>
                </c:pt>
                <c:pt idx="34">
                  <c:v>19950627</c:v>
                </c:pt>
                <c:pt idx="35">
                  <c:v>19950711</c:v>
                </c:pt>
                <c:pt idx="36">
                  <c:v>19950809</c:v>
                </c:pt>
                <c:pt idx="37">
                  <c:v>19950906</c:v>
                </c:pt>
                <c:pt idx="38">
                  <c:v>19951017</c:v>
                </c:pt>
                <c:pt idx="39">
                  <c:v>19951129</c:v>
                </c:pt>
                <c:pt idx="40">
                  <c:v>19960116</c:v>
                </c:pt>
                <c:pt idx="41">
                  <c:v>19960409</c:v>
                </c:pt>
                <c:pt idx="42">
                  <c:v>19960509</c:v>
                </c:pt>
                <c:pt idx="43">
                  <c:v>19960521</c:v>
                </c:pt>
                <c:pt idx="44">
                  <c:v>19960522</c:v>
                </c:pt>
                <c:pt idx="45">
                  <c:v>19960814</c:v>
                </c:pt>
                <c:pt idx="46">
                  <c:v>19960918</c:v>
                </c:pt>
                <c:pt idx="47">
                  <c:v>19961009</c:v>
                </c:pt>
                <c:pt idx="48">
                  <c:v>19961119</c:v>
                </c:pt>
                <c:pt idx="49">
                  <c:v>19970108</c:v>
                </c:pt>
                <c:pt idx="50">
                  <c:v>19970131</c:v>
                </c:pt>
                <c:pt idx="51">
                  <c:v>19970226</c:v>
                </c:pt>
                <c:pt idx="52">
                  <c:v>19970326</c:v>
                </c:pt>
                <c:pt idx="53">
                  <c:v>19970428</c:v>
                </c:pt>
                <c:pt idx="54">
                  <c:v>19970513</c:v>
                </c:pt>
                <c:pt idx="55">
                  <c:v>19970520</c:v>
                </c:pt>
                <c:pt idx="56">
                  <c:v>19970528</c:v>
                </c:pt>
                <c:pt idx="57">
                  <c:v>19970604</c:v>
                </c:pt>
                <c:pt idx="58">
                  <c:v>19970612</c:v>
                </c:pt>
                <c:pt idx="59">
                  <c:v>19970616</c:v>
                </c:pt>
                <c:pt idx="60">
                  <c:v>19970625</c:v>
                </c:pt>
                <c:pt idx="61">
                  <c:v>19970701</c:v>
                </c:pt>
                <c:pt idx="62">
                  <c:v>19970714</c:v>
                </c:pt>
                <c:pt idx="63">
                  <c:v>19970731</c:v>
                </c:pt>
                <c:pt idx="64">
                  <c:v>19970813</c:v>
                </c:pt>
                <c:pt idx="65">
                  <c:v>19970925</c:v>
                </c:pt>
                <c:pt idx="66">
                  <c:v>19971022</c:v>
                </c:pt>
                <c:pt idx="67">
                  <c:v>19971125</c:v>
                </c:pt>
                <c:pt idx="68">
                  <c:v>19971223</c:v>
                </c:pt>
                <c:pt idx="69">
                  <c:v>19980213</c:v>
                </c:pt>
                <c:pt idx="70">
                  <c:v>19980316</c:v>
                </c:pt>
                <c:pt idx="71">
                  <c:v>19980423</c:v>
                </c:pt>
                <c:pt idx="72">
                  <c:v>19980505</c:v>
                </c:pt>
                <c:pt idx="73">
                  <c:v>19980529</c:v>
                </c:pt>
                <c:pt idx="74">
                  <c:v>19980602</c:v>
                </c:pt>
                <c:pt idx="75">
                  <c:v>19980610</c:v>
                </c:pt>
                <c:pt idx="76">
                  <c:v>19980625</c:v>
                </c:pt>
                <c:pt idx="77">
                  <c:v>19980709</c:v>
                </c:pt>
                <c:pt idx="78">
                  <c:v>19980722</c:v>
                </c:pt>
                <c:pt idx="79">
                  <c:v>19980817</c:v>
                </c:pt>
                <c:pt idx="80">
                  <c:v>19980831</c:v>
                </c:pt>
                <c:pt idx="81">
                  <c:v>19980930</c:v>
                </c:pt>
                <c:pt idx="82">
                  <c:v>19981007</c:v>
                </c:pt>
                <c:pt idx="83">
                  <c:v>19981113</c:v>
                </c:pt>
                <c:pt idx="84">
                  <c:v>19990219</c:v>
                </c:pt>
                <c:pt idx="85">
                  <c:v>19990408</c:v>
                </c:pt>
                <c:pt idx="86">
                  <c:v>19990430</c:v>
                </c:pt>
                <c:pt idx="87">
                  <c:v>19990603</c:v>
                </c:pt>
                <c:pt idx="88">
                  <c:v>19990809</c:v>
                </c:pt>
                <c:pt idx="89">
                  <c:v>19990819</c:v>
                </c:pt>
                <c:pt idx="90">
                  <c:v>19990826</c:v>
                </c:pt>
                <c:pt idx="91">
                  <c:v>19991013</c:v>
                </c:pt>
                <c:pt idx="92">
                  <c:v>19991130</c:v>
                </c:pt>
                <c:pt idx="93">
                  <c:v>20000413</c:v>
                </c:pt>
                <c:pt idx="94">
                  <c:v>20000424</c:v>
                </c:pt>
                <c:pt idx="95">
                  <c:v>20000524</c:v>
                </c:pt>
                <c:pt idx="96">
                  <c:v>20000531</c:v>
                </c:pt>
                <c:pt idx="97">
                  <c:v>20000628</c:v>
                </c:pt>
                <c:pt idx="98">
                  <c:v>20000718</c:v>
                </c:pt>
                <c:pt idx="99">
                  <c:v>20000719</c:v>
                </c:pt>
                <c:pt idx="100">
                  <c:v>20000809</c:v>
                </c:pt>
                <c:pt idx="101">
                  <c:v>20000817</c:v>
                </c:pt>
                <c:pt idx="102">
                  <c:v>20000915</c:v>
                </c:pt>
                <c:pt idx="103">
                  <c:v>20001107</c:v>
                </c:pt>
                <c:pt idx="104">
                  <c:v>20001201</c:v>
                </c:pt>
                <c:pt idx="105">
                  <c:v>20010320</c:v>
                </c:pt>
                <c:pt idx="106">
                  <c:v>20010430</c:v>
                </c:pt>
                <c:pt idx="107">
                  <c:v>20010530</c:v>
                </c:pt>
                <c:pt idx="108">
                  <c:v>20010621</c:v>
                </c:pt>
                <c:pt idx="109">
                  <c:v>20010810</c:v>
                </c:pt>
                <c:pt idx="110">
                  <c:v>20010821</c:v>
                </c:pt>
                <c:pt idx="111">
                  <c:v>20010907</c:v>
                </c:pt>
                <c:pt idx="112">
                  <c:v>20011101</c:v>
                </c:pt>
                <c:pt idx="113">
                  <c:v>20011218</c:v>
                </c:pt>
                <c:pt idx="114">
                  <c:v>20020301</c:v>
                </c:pt>
                <c:pt idx="115">
                  <c:v>20020322</c:v>
                </c:pt>
                <c:pt idx="116">
                  <c:v>20020328</c:v>
                </c:pt>
                <c:pt idx="117">
                  <c:v>20020329</c:v>
                </c:pt>
                <c:pt idx="118">
                  <c:v>20020416</c:v>
                </c:pt>
                <c:pt idx="119">
                  <c:v>20020520</c:v>
                </c:pt>
                <c:pt idx="120">
                  <c:v>20020731</c:v>
                </c:pt>
                <c:pt idx="121">
                  <c:v>20021205</c:v>
                </c:pt>
                <c:pt idx="122">
                  <c:v>20030123</c:v>
                </c:pt>
                <c:pt idx="123">
                  <c:v>20030410</c:v>
                </c:pt>
                <c:pt idx="124">
                  <c:v>20030502</c:v>
                </c:pt>
                <c:pt idx="125">
                  <c:v>20030523</c:v>
                </c:pt>
                <c:pt idx="126">
                  <c:v>20030530</c:v>
                </c:pt>
                <c:pt idx="127">
                  <c:v>20030623</c:v>
                </c:pt>
                <c:pt idx="128">
                  <c:v>20030711</c:v>
                </c:pt>
                <c:pt idx="129">
                  <c:v>20031027</c:v>
                </c:pt>
                <c:pt idx="130">
                  <c:v>20031203</c:v>
                </c:pt>
                <c:pt idx="131">
                  <c:v>20040312</c:v>
                </c:pt>
                <c:pt idx="132">
                  <c:v>20040511</c:v>
                </c:pt>
                <c:pt idx="133">
                  <c:v>20040608</c:v>
                </c:pt>
                <c:pt idx="134">
                  <c:v>20040804</c:v>
                </c:pt>
                <c:pt idx="135">
                  <c:v>20041108</c:v>
                </c:pt>
                <c:pt idx="136">
                  <c:v>20050510</c:v>
                </c:pt>
                <c:pt idx="137">
                  <c:v>20050628</c:v>
                </c:pt>
                <c:pt idx="138">
                  <c:v>20050808</c:v>
                </c:pt>
                <c:pt idx="139">
                  <c:v>20051212</c:v>
                </c:pt>
                <c:pt idx="140">
                  <c:v>20060419</c:v>
                </c:pt>
                <c:pt idx="141">
                  <c:v>20060524</c:v>
                </c:pt>
                <c:pt idx="142">
                  <c:v>20060927</c:v>
                </c:pt>
                <c:pt idx="143">
                  <c:v>20061031</c:v>
                </c:pt>
                <c:pt idx="144">
                  <c:v>20070416</c:v>
                </c:pt>
                <c:pt idx="145">
                  <c:v>20070516</c:v>
                </c:pt>
                <c:pt idx="146">
                  <c:v>20070718</c:v>
                </c:pt>
                <c:pt idx="147">
                  <c:v>20071106</c:v>
                </c:pt>
                <c:pt idx="148">
                  <c:v>20080514</c:v>
                </c:pt>
                <c:pt idx="149">
                  <c:v>20080603</c:v>
                </c:pt>
                <c:pt idx="150">
                  <c:v>20080814</c:v>
                </c:pt>
                <c:pt idx="151">
                  <c:v>20081202</c:v>
                </c:pt>
                <c:pt idx="152">
                  <c:v>20090429</c:v>
                </c:pt>
                <c:pt idx="153">
                  <c:v>20090721</c:v>
                </c:pt>
                <c:pt idx="154">
                  <c:v>20090909</c:v>
                </c:pt>
                <c:pt idx="155">
                  <c:v>20091113</c:v>
                </c:pt>
                <c:pt idx="156">
                  <c:v>20100504</c:v>
                </c:pt>
                <c:pt idx="157">
                  <c:v>20100609</c:v>
                </c:pt>
                <c:pt idx="158">
                  <c:v>20100810</c:v>
                </c:pt>
                <c:pt idx="159">
                  <c:v>20101123</c:v>
                </c:pt>
                <c:pt idx="160">
                  <c:v>20110404</c:v>
                </c:pt>
                <c:pt idx="161">
                  <c:v>20110607</c:v>
                </c:pt>
                <c:pt idx="162">
                  <c:v>20110831</c:v>
                </c:pt>
                <c:pt idx="163">
                  <c:v>20111110</c:v>
                </c:pt>
              </c:numCache>
            </c:numRef>
          </c:xVal>
          <c:yVal>
            <c:numRef>
              <c:f>Sulfate!$H$3:$H$166</c:f>
              <c:numCache>
                <c:formatCode>0.00</c:formatCode>
                <c:ptCount val="164"/>
                <c:pt idx="0">
                  <c:v>43799</c:v>
                </c:pt>
                <c:pt idx="1">
                  <c:v>42330</c:v>
                </c:pt>
                <c:pt idx="2">
                  <c:v>62092</c:v>
                </c:pt>
                <c:pt idx="3">
                  <c:v>96540</c:v>
                </c:pt>
                <c:pt idx="4">
                  <c:v>112040</c:v>
                </c:pt>
                <c:pt idx="5">
                  <c:v>109840</c:v>
                </c:pt>
                <c:pt idx="6">
                  <c:v>115840</c:v>
                </c:pt>
                <c:pt idx="7">
                  <c:v>106360</c:v>
                </c:pt>
                <c:pt idx="8">
                  <c:v>102530</c:v>
                </c:pt>
                <c:pt idx="9">
                  <c:v>103990</c:v>
                </c:pt>
                <c:pt idx="10">
                  <c:v>66330</c:v>
                </c:pt>
                <c:pt idx="11">
                  <c:v>50236</c:v>
                </c:pt>
                <c:pt idx="12">
                  <c:v>50122</c:v>
                </c:pt>
                <c:pt idx="13">
                  <c:v>44318</c:v>
                </c:pt>
                <c:pt idx="14">
                  <c:v>44381</c:v>
                </c:pt>
                <c:pt idx="15">
                  <c:v>43974</c:v>
                </c:pt>
                <c:pt idx="16">
                  <c:v>42829</c:v>
                </c:pt>
                <c:pt idx="17">
                  <c:v>78683</c:v>
                </c:pt>
                <c:pt idx="18">
                  <c:v>126460</c:v>
                </c:pt>
                <c:pt idx="19">
                  <c:v>140100</c:v>
                </c:pt>
                <c:pt idx="20">
                  <c:v>144770</c:v>
                </c:pt>
                <c:pt idx="21">
                  <c:v>81818</c:v>
                </c:pt>
                <c:pt idx="22">
                  <c:v>46712</c:v>
                </c:pt>
                <c:pt idx="23">
                  <c:v>47585</c:v>
                </c:pt>
                <c:pt idx="24">
                  <c:v>63922</c:v>
                </c:pt>
                <c:pt idx="25">
                  <c:v>97941</c:v>
                </c:pt>
                <c:pt idx="26">
                  <c:v>131010</c:v>
                </c:pt>
                <c:pt idx="27">
                  <c:v>68789</c:v>
                </c:pt>
                <c:pt idx="28">
                  <c:v>55227</c:v>
                </c:pt>
                <c:pt idx="29">
                  <c:v>63340</c:v>
                </c:pt>
                <c:pt idx="30">
                  <c:v>52172</c:v>
                </c:pt>
                <c:pt idx="31">
                  <c:v>46796</c:v>
                </c:pt>
                <c:pt idx="32">
                  <c:v>55793</c:v>
                </c:pt>
                <c:pt idx="33">
                  <c:v>147480</c:v>
                </c:pt>
                <c:pt idx="34">
                  <c:v>152170</c:v>
                </c:pt>
                <c:pt idx="35">
                  <c:v>148130</c:v>
                </c:pt>
                <c:pt idx="36">
                  <c:v>92315</c:v>
                </c:pt>
                <c:pt idx="37">
                  <c:v>66819</c:v>
                </c:pt>
                <c:pt idx="38">
                  <c:v>52934</c:v>
                </c:pt>
                <c:pt idx="39">
                  <c:v>46876</c:v>
                </c:pt>
                <c:pt idx="40">
                  <c:v>45359</c:v>
                </c:pt>
                <c:pt idx="41">
                  <c:v>62982</c:v>
                </c:pt>
                <c:pt idx="42">
                  <c:v>115970</c:v>
                </c:pt>
                <c:pt idx="43">
                  <c:v>147000</c:v>
                </c:pt>
                <c:pt idx="44">
                  <c:v>134300</c:v>
                </c:pt>
                <c:pt idx="45">
                  <c:v>46323</c:v>
                </c:pt>
                <c:pt idx="46">
                  <c:v>57502</c:v>
                </c:pt>
                <c:pt idx="47">
                  <c:v>70642</c:v>
                </c:pt>
                <c:pt idx="48">
                  <c:v>52261</c:v>
                </c:pt>
                <c:pt idx="49">
                  <c:v>42762</c:v>
                </c:pt>
                <c:pt idx="50">
                  <c:v>48178</c:v>
                </c:pt>
                <c:pt idx="51">
                  <c:v>45002</c:v>
                </c:pt>
                <c:pt idx="52">
                  <c:v>56441</c:v>
                </c:pt>
                <c:pt idx="53">
                  <c:v>68279</c:v>
                </c:pt>
                <c:pt idx="54">
                  <c:v>106610</c:v>
                </c:pt>
                <c:pt idx="55">
                  <c:v>128660</c:v>
                </c:pt>
                <c:pt idx="56">
                  <c:v>94976</c:v>
                </c:pt>
                <c:pt idx="57">
                  <c:v>141670</c:v>
                </c:pt>
                <c:pt idx="58">
                  <c:v>127020</c:v>
                </c:pt>
                <c:pt idx="59">
                  <c:v>127150</c:v>
                </c:pt>
                <c:pt idx="60">
                  <c:v>130140</c:v>
                </c:pt>
                <c:pt idx="61">
                  <c:v>129700</c:v>
                </c:pt>
                <c:pt idx="62">
                  <c:v>104600</c:v>
                </c:pt>
                <c:pt idx="63">
                  <c:v>108940</c:v>
                </c:pt>
                <c:pt idx="64">
                  <c:v>86823</c:v>
                </c:pt>
                <c:pt idx="65">
                  <c:v>85661</c:v>
                </c:pt>
                <c:pt idx="66">
                  <c:v>69834</c:v>
                </c:pt>
                <c:pt idx="67">
                  <c:v>56122</c:v>
                </c:pt>
                <c:pt idx="68">
                  <c:v>51117</c:v>
                </c:pt>
                <c:pt idx="69">
                  <c:v>44459</c:v>
                </c:pt>
                <c:pt idx="70">
                  <c:v>44494</c:v>
                </c:pt>
                <c:pt idx="71">
                  <c:v>64648</c:v>
                </c:pt>
                <c:pt idx="72">
                  <c:v>91949</c:v>
                </c:pt>
                <c:pt idx="73">
                  <c:v>129250</c:v>
                </c:pt>
                <c:pt idx="74">
                  <c:v>128280</c:v>
                </c:pt>
                <c:pt idx="75">
                  <c:v>101470</c:v>
                </c:pt>
                <c:pt idx="76">
                  <c:v>112620</c:v>
                </c:pt>
                <c:pt idx="77">
                  <c:v>101170</c:v>
                </c:pt>
                <c:pt idx="78">
                  <c:v>76183</c:v>
                </c:pt>
                <c:pt idx="79">
                  <c:v>56325</c:v>
                </c:pt>
                <c:pt idx="80">
                  <c:v>56012</c:v>
                </c:pt>
                <c:pt idx="81">
                  <c:v>51510</c:v>
                </c:pt>
                <c:pt idx="82">
                  <c:v>53716</c:v>
                </c:pt>
                <c:pt idx="83">
                  <c:v>55203</c:v>
                </c:pt>
                <c:pt idx="84">
                  <c:v>43939</c:v>
                </c:pt>
                <c:pt idx="85">
                  <c:v>50971</c:v>
                </c:pt>
                <c:pt idx="86">
                  <c:v>60956</c:v>
                </c:pt>
                <c:pt idx="87">
                  <c:v>111380</c:v>
                </c:pt>
                <c:pt idx="88">
                  <c:v>85086</c:v>
                </c:pt>
                <c:pt idx="89">
                  <c:v>90544</c:v>
                </c:pt>
                <c:pt idx="90">
                  <c:v>84332</c:v>
                </c:pt>
                <c:pt idx="91">
                  <c:v>56303</c:v>
                </c:pt>
                <c:pt idx="92">
                  <c:v>47812</c:v>
                </c:pt>
                <c:pt idx="93">
                  <c:v>63996</c:v>
                </c:pt>
                <c:pt idx="94">
                  <c:v>76716</c:v>
                </c:pt>
                <c:pt idx="95">
                  <c:v>144260</c:v>
                </c:pt>
                <c:pt idx="96">
                  <c:v>127960</c:v>
                </c:pt>
                <c:pt idx="97">
                  <c:v>72472</c:v>
                </c:pt>
                <c:pt idx="98">
                  <c:v>55779</c:v>
                </c:pt>
                <c:pt idx="99">
                  <c:v>57852</c:v>
                </c:pt>
                <c:pt idx="100">
                  <c:v>46313</c:v>
                </c:pt>
                <c:pt idx="101">
                  <c:v>49461</c:v>
                </c:pt>
                <c:pt idx="102">
                  <c:v>54434</c:v>
                </c:pt>
                <c:pt idx="103">
                  <c:v>54376</c:v>
                </c:pt>
                <c:pt idx="104">
                  <c:v>48415</c:v>
                </c:pt>
                <c:pt idx="105">
                  <c:v>42308</c:v>
                </c:pt>
                <c:pt idx="106">
                  <c:v>89731</c:v>
                </c:pt>
                <c:pt idx="107">
                  <c:v>125540</c:v>
                </c:pt>
                <c:pt idx="108">
                  <c:v>111960</c:v>
                </c:pt>
                <c:pt idx="109">
                  <c:v>69630</c:v>
                </c:pt>
                <c:pt idx="110">
                  <c:v>65387</c:v>
                </c:pt>
                <c:pt idx="111">
                  <c:v>50791</c:v>
                </c:pt>
                <c:pt idx="112">
                  <c:v>44126</c:v>
                </c:pt>
                <c:pt idx="113">
                  <c:v>42494</c:v>
                </c:pt>
                <c:pt idx="114">
                  <c:v>40256</c:v>
                </c:pt>
                <c:pt idx="115">
                  <c:v>43087</c:v>
                </c:pt>
                <c:pt idx="116">
                  <c:v>44288</c:v>
                </c:pt>
                <c:pt idx="117">
                  <c:v>59033</c:v>
                </c:pt>
                <c:pt idx="118">
                  <c:v>66963</c:v>
                </c:pt>
                <c:pt idx="119">
                  <c:v>86645</c:v>
                </c:pt>
                <c:pt idx="120">
                  <c:v>42245</c:v>
                </c:pt>
                <c:pt idx="121">
                  <c:v>52281</c:v>
                </c:pt>
                <c:pt idx="122">
                  <c:v>46650</c:v>
                </c:pt>
                <c:pt idx="123">
                  <c:v>47622</c:v>
                </c:pt>
                <c:pt idx="124">
                  <c:v>76314</c:v>
                </c:pt>
                <c:pt idx="125">
                  <c:v>132240</c:v>
                </c:pt>
                <c:pt idx="126">
                  <c:v>145750</c:v>
                </c:pt>
                <c:pt idx="127">
                  <c:v>90624</c:v>
                </c:pt>
                <c:pt idx="128">
                  <c:v>65137</c:v>
                </c:pt>
                <c:pt idx="129">
                  <c:v>44860</c:v>
                </c:pt>
                <c:pt idx="130">
                  <c:v>51700</c:v>
                </c:pt>
                <c:pt idx="131">
                  <c:v>49060</c:v>
                </c:pt>
                <c:pt idx="132">
                  <c:v>119840</c:v>
                </c:pt>
                <c:pt idx="133">
                  <c:v>130140</c:v>
                </c:pt>
                <c:pt idx="134">
                  <c:v>57752</c:v>
                </c:pt>
                <c:pt idx="135">
                  <c:v>57120</c:v>
                </c:pt>
                <c:pt idx="136">
                  <c:v>85985</c:v>
                </c:pt>
                <c:pt idx="137">
                  <c:v>123320</c:v>
                </c:pt>
                <c:pt idx="138">
                  <c:v>75877</c:v>
                </c:pt>
                <c:pt idx="139">
                  <c:v>56168</c:v>
                </c:pt>
                <c:pt idx="140">
                  <c:v>74437</c:v>
                </c:pt>
                <c:pt idx="141">
                  <c:v>136250</c:v>
                </c:pt>
                <c:pt idx="142">
                  <c:v>68164</c:v>
                </c:pt>
                <c:pt idx="143">
                  <c:v>67896</c:v>
                </c:pt>
                <c:pt idx="144">
                  <c:v>62318</c:v>
                </c:pt>
                <c:pt idx="145">
                  <c:v>134050</c:v>
                </c:pt>
                <c:pt idx="146">
                  <c:v>72577</c:v>
                </c:pt>
                <c:pt idx="147">
                  <c:v>59839</c:v>
                </c:pt>
                <c:pt idx="148">
                  <c:v>85988</c:v>
                </c:pt>
                <c:pt idx="149">
                  <c:v>158880</c:v>
                </c:pt>
                <c:pt idx="150">
                  <c:v>65566</c:v>
                </c:pt>
                <c:pt idx="151">
                  <c:v>50256</c:v>
                </c:pt>
                <c:pt idx="152">
                  <c:v>101710</c:v>
                </c:pt>
                <c:pt idx="153">
                  <c:v>68799</c:v>
                </c:pt>
                <c:pt idx="154">
                  <c:v>49903</c:v>
                </c:pt>
                <c:pt idx="155">
                  <c:v>48200</c:v>
                </c:pt>
                <c:pt idx="156">
                  <c:v>69041</c:v>
                </c:pt>
                <c:pt idx="157">
                  <c:v>139320</c:v>
                </c:pt>
                <c:pt idx="158">
                  <c:v>66306</c:v>
                </c:pt>
                <c:pt idx="159">
                  <c:v>51025</c:v>
                </c:pt>
                <c:pt idx="160">
                  <c:v>59457</c:v>
                </c:pt>
                <c:pt idx="161">
                  <c:v>165100</c:v>
                </c:pt>
                <c:pt idx="162">
                  <c:v>57181</c:v>
                </c:pt>
                <c:pt idx="163">
                  <c:v>52241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E2-49AB-8139-2A066121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03119"/>
        <c:axId val="291896463"/>
      </c:scatterChart>
      <c:valAx>
        <c:axId val="2919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96463"/>
        <c:crosses val="autoZero"/>
        <c:crossBetween val="midCat"/>
      </c:valAx>
      <c:valAx>
        <c:axId val="2918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0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Sulfate!$AC$6:$AC$128</c:f>
                <c:numCache>
                  <c:formatCode>General</c:formatCode>
                  <c:ptCount val="123"/>
                  <c:pt idx="0">
                    <c:v>5058</c:v>
                  </c:pt>
                  <c:pt idx="1">
                    <c:v>6299</c:v>
                  </c:pt>
                  <c:pt idx="2">
                    <c:v>6946</c:v>
                  </c:pt>
                  <c:pt idx="3">
                    <c:v>10109</c:v>
                  </c:pt>
                  <c:pt idx="4">
                    <c:v>10438</c:v>
                  </c:pt>
                  <c:pt idx="5">
                    <c:v>7152</c:v>
                  </c:pt>
                  <c:pt idx="6">
                    <c:v>5330</c:v>
                  </c:pt>
                  <c:pt idx="7">
                    <c:v>4829</c:v>
                  </c:pt>
                  <c:pt idx="8">
                    <c:v>6190</c:v>
                  </c:pt>
                  <c:pt idx="9">
                    <c:v>10784</c:v>
                  </c:pt>
                  <c:pt idx="10">
                    <c:v>17666</c:v>
                  </c:pt>
                  <c:pt idx="11">
                    <c:v>7579</c:v>
                  </c:pt>
                  <c:pt idx="12">
                    <c:v>4418</c:v>
                  </c:pt>
                  <c:pt idx="13">
                    <c:v>4339</c:v>
                  </c:pt>
                  <c:pt idx="14">
                    <c:v>7022</c:v>
                  </c:pt>
                  <c:pt idx="15">
                    <c:v>12100</c:v>
                  </c:pt>
                  <c:pt idx="16">
                    <c:v>6188</c:v>
                  </c:pt>
                  <c:pt idx="17">
                    <c:v>5128</c:v>
                  </c:pt>
                  <c:pt idx="18">
                    <c:v>4223</c:v>
                  </c:pt>
                  <c:pt idx="19">
                    <c:v>4672</c:v>
                  </c:pt>
                  <c:pt idx="20">
                    <c:v>5410</c:v>
                  </c:pt>
                  <c:pt idx="21">
                    <c:v>19180</c:v>
                  </c:pt>
                  <c:pt idx="22">
                    <c:v>19034</c:v>
                  </c:pt>
                  <c:pt idx="23">
                    <c:v>6939</c:v>
                  </c:pt>
                  <c:pt idx="24">
                    <c:v>5248</c:v>
                  </c:pt>
                  <c:pt idx="25">
                    <c:v>3974</c:v>
                  </c:pt>
                  <c:pt idx="26">
                    <c:v>3973</c:v>
                  </c:pt>
                  <c:pt idx="27">
                    <c:v>4599</c:v>
                  </c:pt>
                  <c:pt idx="28">
                    <c:v>5495</c:v>
                  </c:pt>
                  <c:pt idx="29">
                    <c:v>11004</c:v>
                  </c:pt>
                  <c:pt idx="30">
                    <c:v>5498</c:v>
                  </c:pt>
                  <c:pt idx="31">
                    <c:v>4246</c:v>
                  </c:pt>
                  <c:pt idx="32">
                    <c:v>5442</c:v>
                  </c:pt>
                  <c:pt idx="33">
                    <c:v>3896</c:v>
                  </c:pt>
                  <c:pt idx="34">
                    <c:v>4598</c:v>
                  </c:pt>
                  <c:pt idx="35">
                    <c:v>5081</c:v>
                  </c:pt>
                  <c:pt idx="36">
                    <c:v>4907</c:v>
                  </c:pt>
                  <c:pt idx="37">
                    <c:v>5529</c:v>
                  </c:pt>
                  <c:pt idx="38">
                    <c:v>6862</c:v>
                  </c:pt>
                  <c:pt idx="39">
                    <c:v>10766</c:v>
                  </c:pt>
                  <c:pt idx="40">
                    <c:v>7895</c:v>
                  </c:pt>
                  <c:pt idx="41">
                    <c:v>6003</c:v>
                  </c:pt>
                  <c:pt idx="42">
                    <c:v>6655</c:v>
                  </c:pt>
                  <c:pt idx="43">
                    <c:v>5544</c:v>
                  </c:pt>
                  <c:pt idx="44">
                    <c:v>4324</c:v>
                  </c:pt>
                  <c:pt idx="45">
                    <c:v>4270</c:v>
                  </c:pt>
                  <c:pt idx="46">
                    <c:v>5114</c:v>
                  </c:pt>
                  <c:pt idx="47">
                    <c:v>5504</c:v>
                  </c:pt>
                  <c:pt idx="48">
                    <c:v>5222</c:v>
                  </c:pt>
                  <c:pt idx="49">
                    <c:v>6701</c:v>
                  </c:pt>
                  <c:pt idx="50">
                    <c:v>6863</c:v>
                  </c:pt>
                  <c:pt idx="51">
                    <c:v>5648</c:v>
                  </c:pt>
                  <c:pt idx="52">
                    <c:v>4543</c:v>
                  </c:pt>
                  <c:pt idx="53">
                    <c:v>3726</c:v>
                  </c:pt>
                  <c:pt idx="54">
                    <c:v>3660</c:v>
                  </c:pt>
                  <c:pt idx="55">
                    <c:v>4036</c:v>
                  </c:pt>
                  <c:pt idx="56">
                    <c:v>5470</c:v>
                  </c:pt>
                  <c:pt idx="57">
                    <c:v>4906</c:v>
                  </c:pt>
                  <c:pt idx="58">
                    <c:v>6491</c:v>
                  </c:pt>
                  <c:pt idx="59">
                    <c:v>6016</c:v>
                  </c:pt>
                  <c:pt idx="60">
                    <c:v>3860</c:v>
                  </c:pt>
                  <c:pt idx="61">
                    <c:v>4078</c:v>
                  </c:pt>
                  <c:pt idx="62">
                    <c:v>5719</c:v>
                  </c:pt>
                  <c:pt idx="63">
                    <c:v>11891</c:v>
                  </c:pt>
                  <c:pt idx="64">
                    <c:v>5637</c:v>
                  </c:pt>
                  <c:pt idx="65">
                    <c:v>5599</c:v>
                  </c:pt>
                  <c:pt idx="66">
                    <c:v>5701</c:v>
                  </c:pt>
                  <c:pt idx="67">
                    <c:v>4173</c:v>
                  </c:pt>
                  <c:pt idx="68">
                    <c:v>4102</c:v>
                  </c:pt>
                  <c:pt idx="69">
                    <c:v>4274</c:v>
                  </c:pt>
                  <c:pt idx="70">
                    <c:v>6880</c:v>
                  </c:pt>
                  <c:pt idx="71">
                    <c:v>7176</c:v>
                  </c:pt>
                  <c:pt idx="72">
                    <c:v>9234</c:v>
                  </c:pt>
                  <c:pt idx="73">
                    <c:v>7281</c:v>
                  </c:pt>
                  <c:pt idx="74">
                    <c:v>5290</c:v>
                  </c:pt>
                  <c:pt idx="75">
                    <c:v>4720</c:v>
                  </c:pt>
                  <c:pt idx="76">
                    <c:v>4654</c:v>
                  </c:pt>
                  <c:pt idx="77">
                    <c:v>5569</c:v>
                  </c:pt>
                  <c:pt idx="78">
                    <c:v>6184</c:v>
                  </c:pt>
                  <c:pt idx="79">
                    <c:v>5951</c:v>
                  </c:pt>
                  <c:pt idx="80">
                    <c:v>6561</c:v>
                  </c:pt>
                  <c:pt idx="81">
                    <c:v>7738</c:v>
                  </c:pt>
                  <c:pt idx="82">
                    <c:v>4817</c:v>
                  </c:pt>
                  <c:pt idx="83">
                    <c:v>5672</c:v>
                  </c:pt>
                  <c:pt idx="84">
                    <c:v>6393</c:v>
                  </c:pt>
                  <c:pt idx="85">
                    <c:v>9930</c:v>
                  </c:pt>
                  <c:pt idx="86">
                    <c:v>6674</c:v>
                  </c:pt>
                  <c:pt idx="87">
                    <c:v>6053</c:v>
                  </c:pt>
                  <c:pt idx="88">
                    <c:v>4919</c:v>
                  </c:pt>
                  <c:pt idx="89">
                    <c:v>4893</c:v>
                  </c:pt>
                  <c:pt idx="90">
                    <c:v>5989</c:v>
                  </c:pt>
                  <c:pt idx="91">
                    <c:v>9835</c:v>
                  </c:pt>
                  <c:pt idx="92">
                    <c:v>11556</c:v>
                  </c:pt>
                  <c:pt idx="93">
                    <c:v>5812</c:v>
                  </c:pt>
                  <c:pt idx="94">
                    <c:v>4950</c:v>
                  </c:pt>
                  <c:pt idx="95">
                    <c:v>7344</c:v>
                  </c:pt>
                  <c:pt idx="96">
                    <c:v>10525</c:v>
                  </c:pt>
                  <c:pt idx="97">
                    <c:v>6308</c:v>
                  </c:pt>
                  <c:pt idx="98">
                    <c:v>5535</c:v>
                  </c:pt>
                  <c:pt idx="99">
                    <c:v>6984</c:v>
                  </c:pt>
                  <c:pt idx="100">
                    <c:v>13033</c:v>
                  </c:pt>
                  <c:pt idx="101">
                    <c:v>5599</c:v>
                  </c:pt>
                  <c:pt idx="102">
                    <c:v>6220</c:v>
                  </c:pt>
                  <c:pt idx="103">
                    <c:v>5955</c:v>
                  </c:pt>
                  <c:pt idx="104">
                    <c:v>12291</c:v>
                  </c:pt>
                  <c:pt idx="105">
                    <c:v>6205</c:v>
                  </c:pt>
                  <c:pt idx="106">
                    <c:v>5052</c:v>
                  </c:pt>
                  <c:pt idx="107">
                    <c:v>6966</c:v>
                  </c:pt>
                  <c:pt idx="108">
                    <c:v>21796</c:v>
                  </c:pt>
                  <c:pt idx="109">
                    <c:v>5418</c:v>
                  </c:pt>
                  <c:pt idx="110">
                    <c:v>4752</c:v>
                  </c:pt>
                  <c:pt idx="111">
                    <c:v>8401</c:v>
                  </c:pt>
                  <c:pt idx="112">
                    <c:v>5691</c:v>
                  </c:pt>
                  <c:pt idx="113">
                    <c:v>4958</c:v>
                  </c:pt>
                  <c:pt idx="114">
                    <c:v>4448</c:v>
                  </c:pt>
                  <c:pt idx="115">
                    <c:v>5633</c:v>
                  </c:pt>
                  <c:pt idx="116">
                    <c:v>12390</c:v>
                  </c:pt>
                  <c:pt idx="117">
                    <c:v>5066</c:v>
                  </c:pt>
                  <c:pt idx="118">
                    <c:v>4199</c:v>
                  </c:pt>
                  <c:pt idx="119">
                    <c:v>5121</c:v>
                  </c:pt>
                  <c:pt idx="120">
                    <c:v>21995</c:v>
                  </c:pt>
                  <c:pt idx="121">
                    <c:v>4323</c:v>
                  </c:pt>
                  <c:pt idx="122">
                    <c:v>3788</c:v>
                  </c:pt>
                </c:numCache>
              </c:numRef>
            </c:plus>
            <c:minus>
              <c:numRef>
                <c:f>Sulfate!$AC$6:$AC$128</c:f>
                <c:numCache>
                  <c:formatCode>General</c:formatCode>
                  <c:ptCount val="123"/>
                  <c:pt idx="0">
                    <c:v>5058</c:v>
                  </c:pt>
                  <c:pt idx="1">
                    <c:v>6299</c:v>
                  </c:pt>
                  <c:pt idx="2">
                    <c:v>6946</c:v>
                  </c:pt>
                  <c:pt idx="3">
                    <c:v>10109</c:v>
                  </c:pt>
                  <c:pt idx="4">
                    <c:v>10438</c:v>
                  </c:pt>
                  <c:pt idx="5">
                    <c:v>7152</c:v>
                  </c:pt>
                  <c:pt idx="6">
                    <c:v>5330</c:v>
                  </c:pt>
                  <c:pt idx="7">
                    <c:v>4829</c:v>
                  </c:pt>
                  <c:pt idx="8">
                    <c:v>6190</c:v>
                  </c:pt>
                  <c:pt idx="9">
                    <c:v>10784</c:v>
                  </c:pt>
                  <c:pt idx="10">
                    <c:v>17666</c:v>
                  </c:pt>
                  <c:pt idx="11">
                    <c:v>7579</c:v>
                  </c:pt>
                  <c:pt idx="12">
                    <c:v>4418</c:v>
                  </c:pt>
                  <c:pt idx="13">
                    <c:v>4339</c:v>
                  </c:pt>
                  <c:pt idx="14">
                    <c:v>7022</c:v>
                  </c:pt>
                  <c:pt idx="15">
                    <c:v>12100</c:v>
                  </c:pt>
                  <c:pt idx="16">
                    <c:v>6188</c:v>
                  </c:pt>
                  <c:pt idx="17">
                    <c:v>5128</c:v>
                  </c:pt>
                  <c:pt idx="18">
                    <c:v>4223</c:v>
                  </c:pt>
                  <c:pt idx="19">
                    <c:v>4672</c:v>
                  </c:pt>
                  <c:pt idx="20">
                    <c:v>5410</c:v>
                  </c:pt>
                  <c:pt idx="21">
                    <c:v>19180</c:v>
                  </c:pt>
                  <c:pt idx="22">
                    <c:v>19034</c:v>
                  </c:pt>
                  <c:pt idx="23">
                    <c:v>6939</c:v>
                  </c:pt>
                  <c:pt idx="24">
                    <c:v>5248</c:v>
                  </c:pt>
                  <c:pt idx="25">
                    <c:v>3974</c:v>
                  </c:pt>
                  <c:pt idx="26">
                    <c:v>3973</c:v>
                  </c:pt>
                  <c:pt idx="27">
                    <c:v>4599</c:v>
                  </c:pt>
                  <c:pt idx="28">
                    <c:v>5495</c:v>
                  </c:pt>
                  <c:pt idx="29">
                    <c:v>11004</c:v>
                  </c:pt>
                  <c:pt idx="30">
                    <c:v>5498</c:v>
                  </c:pt>
                  <c:pt idx="31">
                    <c:v>4246</c:v>
                  </c:pt>
                  <c:pt idx="32">
                    <c:v>5442</c:v>
                  </c:pt>
                  <c:pt idx="33">
                    <c:v>3896</c:v>
                  </c:pt>
                  <c:pt idx="34">
                    <c:v>4598</c:v>
                  </c:pt>
                  <c:pt idx="35">
                    <c:v>5081</c:v>
                  </c:pt>
                  <c:pt idx="36">
                    <c:v>4907</c:v>
                  </c:pt>
                  <c:pt idx="37">
                    <c:v>5529</c:v>
                  </c:pt>
                  <c:pt idx="38">
                    <c:v>6862</c:v>
                  </c:pt>
                  <c:pt idx="39">
                    <c:v>10766</c:v>
                  </c:pt>
                  <c:pt idx="40">
                    <c:v>7895</c:v>
                  </c:pt>
                  <c:pt idx="41">
                    <c:v>6003</c:v>
                  </c:pt>
                  <c:pt idx="42">
                    <c:v>6655</c:v>
                  </c:pt>
                  <c:pt idx="43">
                    <c:v>5544</c:v>
                  </c:pt>
                  <c:pt idx="44">
                    <c:v>4324</c:v>
                  </c:pt>
                  <c:pt idx="45">
                    <c:v>4270</c:v>
                  </c:pt>
                  <c:pt idx="46">
                    <c:v>5114</c:v>
                  </c:pt>
                  <c:pt idx="47">
                    <c:v>5504</c:v>
                  </c:pt>
                  <c:pt idx="48">
                    <c:v>5222</c:v>
                  </c:pt>
                  <c:pt idx="49">
                    <c:v>6701</c:v>
                  </c:pt>
                  <c:pt idx="50">
                    <c:v>6863</c:v>
                  </c:pt>
                  <c:pt idx="51">
                    <c:v>5648</c:v>
                  </c:pt>
                  <c:pt idx="52">
                    <c:v>4543</c:v>
                  </c:pt>
                  <c:pt idx="53">
                    <c:v>3726</c:v>
                  </c:pt>
                  <c:pt idx="54">
                    <c:v>3660</c:v>
                  </c:pt>
                  <c:pt idx="55">
                    <c:v>4036</c:v>
                  </c:pt>
                  <c:pt idx="56">
                    <c:v>5470</c:v>
                  </c:pt>
                  <c:pt idx="57">
                    <c:v>4906</c:v>
                  </c:pt>
                  <c:pt idx="58">
                    <c:v>6491</c:v>
                  </c:pt>
                  <c:pt idx="59">
                    <c:v>6016</c:v>
                  </c:pt>
                  <c:pt idx="60">
                    <c:v>3860</c:v>
                  </c:pt>
                  <c:pt idx="61">
                    <c:v>4078</c:v>
                  </c:pt>
                  <c:pt idx="62">
                    <c:v>5719</c:v>
                  </c:pt>
                  <c:pt idx="63">
                    <c:v>11891</c:v>
                  </c:pt>
                  <c:pt idx="64">
                    <c:v>5637</c:v>
                  </c:pt>
                  <c:pt idx="65">
                    <c:v>5599</c:v>
                  </c:pt>
                  <c:pt idx="66">
                    <c:v>5701</c:v>
                  </c:pt>
                  <c:pt idx="67">
                    <c:v>4173</c:v>
                  </c:pt>
                  <c:pt idx="68">
                    <c:v>4102</c:v>
                  </c:pt>
                  <c:pt idx="69">
                    <c:v>4274</c:v>
                  </c:pt>
                  <c:pt idx="70">
                    <c:v>6880</c:v>
                  </c:pt>
                  <c:pt idx="71">
                    <c:v>7176</c:v>
                  </c:pt>
                  <c:pt idx="72">
                    <c:v>9234</c:v>
                  </c:pt>
                  <c:pt idx="73">
                    <c:v>7281</c:v>
                  </c:pt>
                  <c:pt idx="74">
                    <c:v>5290</c:v>
                  </c:pt>
                  <c:pt idx="75">
                    <c:v>4720</c:v>
                  </c:pt>
                  <c:pt idx="76">
                    <c:v>4654</c:v>
                  </c:pt>
                  <c:pt idx="77">
                    <c:v>5569</c:v>
                  </c:pt>
                  <c:pt idx="78">
                    <c:v>6184</c:v>
                  </c:pt>
                  <c:pt idx="79">
                    <c:v>5951</c:v>
                  </c:pt>
                  <c:pt idx="80">
                    <c:v>6561</c:v>
                  </c:pt>
                  <c:pt idx="81">
                    <c:v>7738</c:v>
                  </c:pt>
                  <c:pt idx="82">
                    <c:v>4817</c:v>
                  </c:pt>
                  <c:pt idx="83">
                    <c:v>5672</c:v>
                  </c:pt>
                  <c:pt idx="84">
                    <c:v>6393</c:v>
                  </c:pt>
                  <c:pt idx="85">
                    <c:v>9930</c:v>
                  </c:pt>
                  <c:pt idx="86">
                    <c:v>6674</c:v>
                  </c:pt>
                  <c:pt idx="87">
                    <c:v>6053</c:v>
                  </c:pt>
                  <c:pt idx="88">
                    <c:v>4919</c:v>
                  </c:pt>
                  <c:pt idx="89">
                    <c:v>4893</c:v>
                  </c:pt>
                  <c:pt idx="90">
                    <c:v>5989</c:v>
                  </c:pt>
                  <c:pt idx="91">
                    <c:v>9835</c:v>
                  </c:pt>
                  <c:pt idx="92">
                    <c:v>11556</c:v>
                  </c:pt>
                  <c:pt idx="93">
                    <c:v>5812</c:v>
                  </c:pt>
                  <c:pt idx="94">
                    <c:v>4950</c:v>
                  </c:pt>
                  <c:pt idx="95">
                    <c:v>7344</c:v>
                  </c:pt>
                  <c:pt idx="96">
                    <c:v>10525</c:v>
                  </c:pt>
                  <c:pt idx="97">
                    <c:v>6308</c:v>
                  </c:pt>
                  <c:pt idx="98">
                    <c:v>5535</c:v>
                  </c:pt>
                  <c:pt idx="99">
                    <c:v>6984</c:v>
                  </c:pt>
                  <c:pt idx="100">
                    <c:v>13033</c:v>
                  </c:pt>
                  <c:pt idx="101">
                    <c:v>5599</c:v>
                  </c:pt>
                  <c:pt idx="102">
                    <c:v>6220</c:v>
                  </c:pt>
                  <c:pt idx="103">
                    <c:v>5955</c:v>
                  </c:pt>
                  <c:pt idx="104">
                    <c:v>12291</c:v>
                  </c:pt>
                  <c:pt idx="105">
                    <c:v>6205</c:v>
                  </c:pt>
                  <c:pt idx="106">
                    <c:v>5052</c:v>
                  </c:pt>
                  <c:pt idx="107">
                    <c:v>6966</c:v>
                  </c:pt>
                  <c:pt idx="108">
                    <c:v>21796</c:v>
                  </c:pt>
                  <c:pt idx="109">
                    <c:v>5418</c:v>
                  </c:pt>
                  <c:pt idx="110">
                    <c:v>4752</c:v>
                  </c:pt>
                  <c:pt idx="111">
                    <c:v>8401</c:v>
                  </c:pt>
                  <c:pt idx="112">
                    <c:v>5691</c:v>
                  </c:pt>
                  <c:pt idx="113">
                    <c:v>4958</c:v>
                  </c:pt>
                  <c:pt idx="114">
                    <c:v>4448</c:v>
                  </c:pt>
                  <c:pt idx="115">
                    <c:v>5633</c:v>
                  </c:pt>
                  <c:pt idx="116">
                    <c:v>12390</c:v>
                  </c:pt>
                  <c:pt idx="117">
                    <c:v>5066</c:v>
                  </c:pt>
                  <c:pt idx="118">
                    <c:v>4199</c:v>
                  </c:pt>
                  <c:pt idx="119">
                    <c:v>5121</c:v>
                  </c:pt>
                  <c:pt idx="120">
                    <c:v>21995</c:v>
                  </c:pt>
                  <c:pt idx="121">
                    <c:v>4323</c:v>
                  </c:pt>
                  <c:pt idx="122">
                    <c:v>3788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Sulfate!$U$6:$U$159</c:f>
              <c:numCache>
                <c:formatCode>m/d/yyyy</c:formatCode>
                <c:ptCount val="154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  <c:pt idx="123">
                  <c:v>41000</c:v>
                </c:pt>
                <c:pt idx="124">
                  <c:v>41030</c:v>
                </c:pt>
                <c:pt idx="125">
                  <c:v>41091</c:v>
                </c:pt>
                <c:pt idx="126">
                  <c:v>41214</c:v>
                </c:pt>
                <c:pt idx="127">
                  <c:v>41365</c:v>
                </c:pt>
                <c:pt idx="128">
                  <c:v>41426</c:v>
                </c:pt>
                <c:pt idx="129">
                  <c:v>41518</c:v>
                </c:pt>
                <c:pt idx="130">
                  <c:v>41548</c:v>
                </c:pt>
                <c:pt idx="131">
                  <c:v>41730</c:v>
                </c:pt>
                <c:pt idx="132">
                  <c:v>41760</c:v>
                </c:pt>
                <c:pt idx="133">
                  <c:v>41852</c:v>
                </c:pt>
                <c:pt idx="134">
                  <c:v>42095</c:v>
                </c:pt>
                <c:pt idx="135">
                  <c:v>42156</c:v>
                </c:pt>
                <c:pt idx="136">
                  <c:v>42186</c:v>
                </c:pt>
                <c:pt idx="137">
                  <c:v>42309</c:v>
                </c:pt>
                <c:pt idx="138">
                  <c:v>42461</c:v>
                </c:pt>
                <c:pt idx="139">
                  <c:v>42491</c:v>
                </c:pt>
                <c:pt idx="140">
                  <c:v>42583</c:v>
                </c:pt>
                <c:pt idx="141">
                  <c:v>42644</c:v>
                </c:pt>
                <c:pt idx="142">
                  <c:v>42826</c:v>
                </c:pt>
                <c:pt idx="143">
                  <c:v>42887</c:v>
                </c:pt>
                <c:pt idx="144">
                  <c:v>42979</c:v>
                </c:pt>
                <c:pt idx="145">
                  <c:v>43040</c:v>
                </c:pt>
                <c:pt idx="146">
                  <c:v>43160</c:v>
                </c:pt>
                <c:pt idx="147">
                  <c:v>43221</c:v>
                </c:pt>
                <c:pt idx="148">
                  <c:v>43313</c:v>
                </c:pt>
                <c:pt idx="149">
                  <c:v>43374</c:v>
                </c:pt>
                <c:pt idx="150">
                  <c:v>43556</c:v>
                </c:pt>
                <c:pt idx="151">
                  <c:v>43617</c:v>
                </c:pt>
                <c:pt idx="152">
                  <c:v>43709</c:v>
                </c:pt>
                <c:pt idx="153">
                  <c:v>43770</c:v>
                </c:pt>
              </c:numCache>
            </c:numRef>
          </c:xVal>
          <c:yVal>
            <c:numRef>
              <c:f>Sulfate!$Y$6:$Y$159</c:f>
              <c:numCache>
                <c:formatCode>General</c:formatCode>
                <c:ptCount val="154"/>
                <c:pt idx="0">
                  <c:v>35169</c:v>
                </c:pt>
                <c:pt idx="1">
                  <c:v>41297</c:v>
                </c:pt>
                <c:pt idx="2">
                  <c:v>50955</c:v>
                </c:pt>
                <c:pt idx="3">
                  <c:v>81556</c:v>
                </c:pt>
                <c:pt idx="4">
                  <c:v>86072</c:v>
                </c:pt>
                <c:pt idx="5">
                  <c:v>53697</c:v>
                </c:pt>
                <c:pt idx="6">
                  <c:v>41700</c:v>
                </c:pt>
                <c:pt idx="7">
                  <c:v>38188</c:v>
                </c:pt>
                <c:pt idx="8">
                  <c:v>45031</c:v>
                </c:pt>
                <c:pt idx="9">
                  <c:v>100538</c:v>
                </c:pt>
                <c:pt idx="10">
                  <c:v>133049</c:v>
                </c:pt>
                <c:pt idx="11">
                  <c:v>68365</c:v>
                </c:pt>
                <c:pt idx="12">
                  <c:v>41661</c:v>
                </c:pt>
                <c:pt idx="13">
                  <c:v>41671</c:v>
                </c:pt>
                <c:pt idx="14">
                  <c:v>73996</c:v>
                </c:pt>
                <c:pt idx="15">
                  <c:v>122903</c:v>
                </c:pt>
                <c:pt idx="16">
                  <c:v>59089</c:v>
                </c:pt>
                <c:pt idx="17">
                  <c:v>52804</c:v>
                </c:pt>
                <c:pt idx="18">
                  <c:v>46154</c:v>
                </c:pt>
                <c:pt idx="19">
                  <c:v>46731</c:v>
                </c:pt>
                <c:pt idx="20">
                  <c:v>58085</c:v>
                </c:pt>
                <c:pt idx="21">
                  <c:v>156049</c:v>
                </c:pt>
                <c:pt idx="22">
                  <c:v>152237</c:v>
                </c:pt>
                <c:pt idx="23">
                  <c:v>83410</c:v>
                </c:pt>
                <c:pt idx="24">
                  <c:v>60510</c:v>
                </c:pt>
                <c:pt idx="25">
                  <c:v>49802</c:v>
                </c:pt>
                <c:pt idx="26">
                  <c:v>46831</c:v>
                </c:pt>
                <c:pt idx="27">
                  <c:v>48731</c:v>
                </c:pt>
                <c:pt idx="28">
                  <c:v>65246</c:v>
                </c:pt>
                <c:pt idx="29">
                  <c:v>136581</c:v>
                </c:pt>
                <c:pt idx="30">
                  <c:v>53621</c:v>
                </c:pt>
                <c:pt idx="31">
                  <c:v>56673</c:v>
                </c:pt>
                <c:pt idx="32">
                  <c:v>62536</c:v>
                </c:pt>
                <c:pt idx="33">
                  <c:v>51288</c:v>
                </c:pt>
                <c:pt idx="34">
                  <c:v>51601</c:v>
                </c:pt>
                <c:pt idx="35">
                  <c:v>54723</c:v>
                </c:pt>
                <c:pt idx="36">
                  <c:v>62962</c:v>
                </c:pt>
                <c:pt idx="37">
                  <c:v>73634</c:v>
                </c:pt>
                <c:pt idx="38">
                  <c:v>115124</c:v>
                </c:pt>
                <c:pt idx="39">
                  <c:v>143059</c:v>
                </c:pt>
                <c:pt idx="40">
                  <c:v>119345</c:v>
                </c:pt>
                <c:pt idx="41">
                  <c:v>85525</c:v>
                </c:pt>
                <c:pt idx="42">
                  <c:v>77606</c:v>
                </c:pt>
                <c:pt idx="43">
                  <c:v>63702</c:v>
                </c:pt>
                <c:pt idx="44">
                  <c:v>55343</c:v>
                </c:pt>
                <c:pt idx="45">
                  <c:v>54047</c:v>
                </c:pt>
                <c:pt idx="46">
                  <c:v>55599</c:v>
                </c:pt>
                <c:pt idx="47">
                  <c:v>58556</c:v>
                </c:pt>
                <c:pt idx="48">
                  <c:v>73543</c:v>
                </c:pt>
                <c:pt idx="49">
                  <c:v>120642</c:v>
                </c:pt>
                <c:pt idx="50">
                  <c:v>125316</c:v>
                </c:pt>
                <c:pt idx="51">
                  <c:v>95251</c:v>
                </c:pt>
                <c:pt idx="52">
                  <c:v>63234</c:v>
                </c:pt>
                <c:pt idx="53">
                  <c:v>57105</c:v>
                </c:pt>
                <c:pt idx="54">
                  <c:v>57767</c:v>
                </c:pt>
                <c:pt idx="55">
                  <c:v>56991</c:v>
                </c:pt>
                <c:pt idx="56">
                  <c:v>58029</c:v>
                </c:pt>
                <c:pt idx="57">
                  <c:v>69982</c:v>
                </c:pt>
                <c:pt idx="58">
                  <c:v>124964</c:v>
                </c:pt>
                <c:pt idx="59">
                  <c:v>90291</c:v>
                </c:pt>
                <c:pt idx="60">
                  <c:v>60607</c:v>
                </c:pt>
                <c:pt idx="61">
                  <c:v>55457</c:v>
                </c:pt>
                <c:pt idx="62">
                  <c:v>82274</c:v>
                </c:pt>
                <c:pt idx="63">
                  <c:v>161669</c:v>
                </c:pt>
                <c:pt idx="64">
                  <c:v>85691</c:v>
                </c:pt>
                <c:pt idx="65">
                  <c:v>71331</c:v>
                </c:pt>
                <c:pt idx="66">
                  <c:v>62835</c:v>
                </c:pt>
                <c:pt idx="67">
                  <c:v>63411</c:v>
                </c:pt>
                <c:pt idx="68">
                  <c:v>59910</c:v>
                </c:pt>
                <c:pt idx="69">
                  <c:v>57130</c:v>
                </c:pt>
                <c:pt idx="70">
                  <c:v>63298</c:v>
                </c:pt>
                <c:pt idx="71">
                  <c:v>102213</c:v>
                </c:pt>
                <c:pt idx="72">
                  <c:v>148880</c:v>
                </c:pt>
                <c:pt idx="73">
                  <c:v>131072</c:v>
                </c:pt>
                <c:pt idx="74">
                  <c:v>77667</c:v>
                </c:pt>
                <c:pt idx="75">
                  <c:v>63300</c:v>
                </c:pt>
                <c:pt idx="76">
                  <c:v>56320</c:v>
                </c:pt>
                <c:pt idx="77">
                  <c:v>56442</c:v>
                </c:pt>
                <c:pt idx="78">
                  <c:v>66809</c:v>
                </c:pt>
                <c:pt idx="79">
                  <c:v>82016</c:v>
                </c:pt>
                <c:pt idx="80">
                  <c:v>102520</c:v>
                </c:pt>
                <c:pt idx="81">
                  <c:v>63001</c:v>
                </c:pt>
                <c:pt idx="82">
                  <c:v>60775</c:v>
                </c:pt>
                <c:pt idx="83">
                  <c:v>61469</c:v>
                </c:pt>
                <c:pt idx="84">
                  <c:v>69502</c:v>
                </c:pt>
                <c:pt idx="85">
                  <c:v>144741</c:v>
                </c:pt>
                <c:pt idx="86">
                  <c:v>107573</c:v>
                </c:pt>
                <c:pt idx="87">
                  <c:v>81635</c:v>
                </c:pt>
                <c:pt idx="88">
                  <c:v>57916</c:v>
                </c:pt>
                <c:pt idx="89">
                  <c:v>60821</c:v>
                </c:pt>
                <c:pt idx="90">
                  <c:v>68006</c:v>
                </c:pt>
                <c:pt idx="91">
                  <c:v>140803</c:v>
                </c:pt>
                <c:pt idx="92">
                  <c:v>158391</c:v>
                </c:pt>
                <c:pt idx="93">
                  <c:v>73200</c:v>
                </c:pt>
                <c:pt idx="94">
                  <c:v>63566</c:v>
                </c:pt>
                <c:pt idx="95">
                  <c:v>101380</c:v>
                </c:pt>
                <c:pt idx="96">
                  <c:v>146876</c:v>
                </c:pt>
                <c:pt idx="97">
                  <c:v>86760</c:v>
                </c:pt>
                <c:pt idx="98">
                  <c:v>62794</c:v>
                </c:pt>
                <c:pt idx="99">
                  <c:v>87980</c:v>
                </c:pt>
                <c:pt idx="100">
                  <c:v>162628</c:v>
                </c:pt>
                <c:pt idx="101">
                  <c:v>72253</c:v>
                </c:pt>
                <c:pt idx="102">
                  <c:v>68820</c:v>
                </c:pt>
                <c:pt idx="103">
                  <c:v>77423</c:v>
                </c:pt>
                <c:pt idx="104">
                  <c:v>155103</c:v>
                </c:pt>
                <c:pt idx="105">
                  <c:v>84341</c:v>
                </c:pt>
                <c:pt idx="106">
                  <c:v>62757</c:v>
                </c:pt>
                <c:pt idx="107">
                  <c:v>96690</c:v>
                </c:pt>
                <c:pt idx="108">
                  <c:v>191193</c:v>
                </c:pt>
                <c:pt idx="109">
                  <c:v>73342</c:v>
                </c:pt>
                <c:pt idx="110">
                  <c:v>56617</c:v>
                </c:pt>
                <c:pt idx="111">
                  <c:v>107075</c:v>
                </c:pt>
                <c:pt idx="112">
                  <c:v>76661</c:v>
                </c:pt>
                <c:pt idx="113">
                  <c:v>58709</c:v>
                </c:pt>
                <c:pt idx="114">
                  <c:v>54074</c:v>
                </c:pt>
                <c:pt idx="115">
                  <c:v>76920</c:v>
                </c:pt>
                <c:pt idx="116">
                  <c:v>150492</c:v>
                </c:pt>
                <c:pt idx="117">
                  <c:v>69757</c:v>
                </c:pt>
                <c:pt idx="118">
                  <c:v>53191</c:v>
                </c:pt>
                <c:pt idx="119">
                  <c:v>66048</c:v>
                </c:pt>
                <c:pt idx="120">
                  <c:v>180049</c:v>
                </c:pt>
                <c:pt idx="121">
                  <c:v>58967</c:v>
                </c:pt>
                <c:pt idx="122">
                  <c:v>51584</c:v>
                </c:pt>
                <c:pt idx="123">
                  <c:v>88729</c:v>
                </c:pt>
                <c:pt idx="124">
                  <c:v>64574</c:v>
                </c:pt>
                <c:pt idx="125">
                  <c:v>51976</c:v>
                </c:pt>
                <c:pt idx="126">
                  <c:v>47671</c:v>
                </c:pt>
                <c:pt idx="127">
                  <c:v>94142</c:v>
                </c:pt>
                <c:pt idx="128">
                  <c:v>83625</c:v>
                </c:pt>
                <c:pt idx="129">
                  <c:v>52403</c:v>
                </c:pt>
                <c:pt idx="130">
                  <c:v>53527</c:v>
                </c:pt>
                <c:pt idx="131">
                  <c:v>117469</c:v>
                </c:pt>
                <c:pt idx="132">
                  <c:v>60190</c:v>
                </c:pt>
                <c:pt idx="133">
                  <c:v>49487</c:v>
                </c:pt>
                <c:pt idx="134">
                  <c:v>58814</c:v>
                </c:pt>
                <c:pt idx="135">
                  <c:v>114208</c:v>
                </c:pt>
                <c:pt idx="136">
                  <c:v>80800</c:v>
                </c:pt>
                <c:pt idx="137">
                  <c:v>42394</c:v>
                </c:pt>
                <c:pt idx="138">
                  <c:v>55735</c:v>
                </c:pt>
                <c:pt idx="139">
                  <c:v>85553</c:v>
                </c:pt>
                <c:pt idx="140">
                  <c:v>52777</c:v>
                </c:pt>
                <c:pt idx="141">
                  <c:v>41899</c:v>
                </c:pt>
                <c:pt idx="142">
                  <c:v>64332</c:v>
                </c:pt>
                <c:pt idx="143">
                  <c:v>87869</c:v>
                </c:pt>
                <c:pt idx="144">
                  <c:v>38230</c:v>
                </c:pt>
                <c:pt idx="145">
                  <c:v>34830</c:v>
                </c:pt>
                <c:pt idx="146">
                  <c:v>37608</c:v>
                </c:pt>
                <c:pt idx="147">
                  <c:v>66668</c:v>
                </c:pt>
                <c:pt idx="148">
                  <c:v>35182</c:v>
                </c:pt>
                <c:pt idx="149">
                  <c:v>32546</c:v>
                </c:pt>
                <c:pt idx="150">
                  <c:v>59930</c:v>
                </c:pt>
                <c:pt idx="151">
                  <c:v>40961</c:v>
                </c:pt>
                <c:pt idx="152">
                  <c:v>46160</c:v>
                </c:pt>
                <c:pt idx="153">
                  <c:v>49672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7-4C35-8AC5-ACE88328B5FE}"/>
            </c:ext>
          </c:extLst>
        </c:ser>
        <c:ser>
          <c:idx val="1"/>
          <c:order val="1"/>
          <c:tx>
            <c:strRef>
              <c:f>Sulfate!$AE$2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Sulfate!$AI$6:$AI$128</c:f>
                <c:numCache>
                  <c:formatCode>General</c:formatCode>
                  <c:ptCount val="123"/>
                  <c:pt idx="0">
                    <c:v>5058</c:v>
                  </c:pt>
                  <c:pt idx="1">
                    <c:v>6298</c:v>
                  </c:pt>
                  <c:pt idx="2">
                    <c:v>6946</c:v>
                  </c:pt>
                  <c:pt idx="3">
                    <c:v>10108</c:v>
                  </c:pt>
                  <c:pt idx="4">
                    <c:v>10437</c:v>
                  </c:pt>
                  <c:pt idx="5">
                    <c:v>7152</c:v>
                  </c:pt>
                  <c:pt idx="6">
                    <c:v>5329</c:v>
                  </c:pt>
                  <c:pt idx="7">
                    <c:v>4829</c:v>
                  </c:pt>
                  <c:pt idx="8">
                    <c:v>6190</c:v>
                  </c:pt>
                  <c:pt idx="9">
                    <c:v>10783</c:v>
                  </c:pt>
                  <c:pt idx="10">
                    <c:v>17665</c:v>
                  </c:pt>
                  <c:pt idx="11">
                    <c:v>7578</c:v>
                  </c:pt>
                  <c:pt idx="12">
                    <c:v>4418</c:v>
                  </c:pt>
                  <c:pt idx="13">
                    <c:v>4339</c:v>
                  </c:pt>
                  <c:pt idx="14">
                    <c:v>7020</c:v>
                  </c:pt>
                  <c:pt idx="15">
                    <c:v>12098</c:v>
                  </c:pt>
                  <c:pt idx="16">
                    <c:v>6187</c:v>
                  </c:pt>
                  <c:pt idx="17">
                    <c:v>5127</c:v>
                  </c:pt>
                  <c:pt idx="18">
                    <c:v>4222</c:v>
                  </c:pt>
                  <c:pt idx="19">
                    <c:v>4671</c:v>
                  </c:pt>
                  <c:pt idx="20">
                    <c:v>5409</c:v>
                  </c:pt>
                  <c:pt idx="21">
                    <c:v>19179</c:v>
                  </c:pt>
                  <c:pt idx="22">
                    <c:v>19033</c:v>
                  </c:pt>
                  <c:pt idx="23">
                    <c:v>6938</c:v>
                  </c:pt>
                  <c:pt idx="24">
                    <c:v>5247</c:v>
                  </c:pt>
                  <c:pt idx="25">
                    <c:v>3973</c:v>
                  </c:pt>
                  <c:pt idx="26">
                    <c:v>3972</c:v>
                  </c:pt>
                  <c:pt idx="27">
                    <c:v>4598</c:v>
                  </c:pt>
                  <c:pt idx="28">
                    <c:v>5493</c:v>
                  </c:pt>
                  <c:pt idx="29">
                    <c:v>11001</c:v>
                  </c:pt>
                  <c:pt idx="30">
                    <c:v>5498</c:v>
                  </c:pt>
                  <c:pt idx="31">
                    <c:v>4245</c:v>
                  </c:pt>
                  <c:pt idx="32">
                    <c:v>5441</c:v>
                  </c:pt>
                  <c:pt idx="33">
                    <c:v>3895</c:v>
                  </c:pt>
                  <c:pt idx="34">
                    <c:v>4597</c:v>
                  </c:pt>
                  <c:pt idx="35">
                    <c:v>5080</c:v>
                  </c:pt>
                  <c:pt idx="36">
                    <c:v>4906</c:v>
                  </c:pt>
                  <c:pt idx="37">
                    <c:v>5527</c:v>
                  </c:pt>
                  <c:pt idx="38">
                    <c:v>6859</c:v>
                  </c:pt>
                  <c:pt idx="39">
                    <c:v>10763</c:v>
                  </c:pt>
                  <c:pt idx="40">
                    <c:v>7892</c:v>
                  </c:pt>
                  <c:pt idx="41">
                    <c:v>6001</c:v>
                  </c:pt>
                  <c:pt idx="42">
                    <c:v>6654</c:v>
                  </c:pt>
                  <c:pt idx="43">
                    <c:v>5543</c:v>
                  </c:pt>
                  <c:pt idx="44">
                    <c:v>4323</c:v>
                  </c:pt>
                  <c:pt idx="45">
                    <c:v>4269</c:v>
                  </c:pt>
                  <c:pt idx="46">
                    <c:v>5113</c:v>
                  </c:pt>
                  <c:pt idx="47">
                    <c:v>5503</c:v>
                  </c:pt>
                  <c:pt idx="48">
                    <c:v>5220</c:v>
                  </c:pt>
                  <c:pt idx="49">
                    <c:v>6697</c:v>
                  </c:pt>
                  <c:pt idx="50">
                    <c:v>6859</c:v>
                  </c:pt>
                  <c:pt idx="51">
                    <c:v>5645</c:v>
                  </c:pt>
                  <c:pt idx="52">
                    <c:v>4541</c:v>
                  </c:pt>
                  <c:pt idx="53">
                    <c:v>3724</c:v>
                  </c:pt>
                  <c:pt idx="54">
                    <c:v>3658</c:v>
                  </c:pt>
                  <c:pt idx="55">
                    <c:v>4035</c:v>
                  </c:pt>
                  <c:pt idx="56">
                    <c:v>5469</c:v>
                  </c:pt>
                  <c:pt idx="57">
                    <c:v>4904</c:v>
                  </c:pt>
                  <c:pt idx="58">
                    <c:v>6487</c:v>
                  </c:pt>
                  <c:pt idx="59">
                    <c:v>6014</c:v>
                  </c:pt>
                  <c:pt idx="60">
                    <c:v>3858</c:v>
                  </c:pt>
                  <c:pt idx="61">
                    <c:v>4077</c:v>
                  </c:pt>
                  <c:pt idx="62">
                    <c:v>5717</c:v>
                  </c:pt>
                  <c:pt idx="63">
                    <c:v>11888</c:v>
                  </c:pt>
                  <c:pt idx="64">
                    <c:v>5635</c:v>
                  </c:pt>
                  <c:pt idx="65">
                    <c:v>5597</c:v>
                  </c:pt>
                  <c:pt idx="66">
                    <c:v>5700</c:v>
                  </c:pt>
                  <c:pt idx="67">
                    <c:v>4171</c:v>
                  </c:pt>
                  <c:pt idx="68">
                    <c:v>4100</c:v>
                  </c:pt>
                  <c:pt idx="69">
                    <c:v>4272</c:v>
                  </c:pt>
                  <c:pt idx="70">
                    <c:v>6879</c:v>
                  </c:pt>
                  <c:pt idx="71">
                    <c:v>7174</c:v>
                  </c:pt>
                  <c:pt idx="72">
                    <c:v>9230</c:v>
                  </c:pt>
                  <c:pt idx="73">
                    <c:v>7276</c:v>
                  </c:pt>
                  <c:pt idx="74">
                    <c:v>5288</c:v>
                  </c:pt>
                  <c:pt idx="75">
                    <c:v>4719</c:v>
                  </c:pt>
                  <c:pt idx="76">
                    <c:v>4653</c:v>
                  </c:pt>
                  <c:pt idx="77">
                    <c:v>5568</c:v>
                  </c:pt>
                  <c:pt idx="78">
                    <c:v>6183</c:v>
                  </c:pt>
                  <c:pt idx="79">
                    <c:v>5949</c:v>
                  </c:pt>
                  <c:pt idx="80">
                    <c:v>6559</c:v>
                  </c:pt>
                  <c:pt idx="81">
                    <c:v>7737</c:v>
                  </c:pt>
                  <c:pt idx="82">
                    <c:v>4816</c:v>
                  </c:pt>
                  <c:pt idx="83">
                    <c:v>5671</c:v>
                  </c:pt>
                  <c:pt idx="84">
                    <c:v>6392</c:v>
                  </c:pt>
                  <c:pt idx="85">
                    <c:v>9926</c:v>
                  </c:pt>
                  <c:pt idx="86">
                    <c:v>6671</c:v>
                  </c:pt>
                  <c:pt idx="87">
                    <c:v>6051</c:v>
                  </c:pt>
                  <c:pt idx="88">
                    <c:v>4918</c:v>
                  </c:pt>
                  <c:pt idx="89">
                    <c:v>4892</c:v>
                  </c:pt>
                  <c:pt idx="90">
                    <c:v>5988</c:v>
                  </c:pt>
                  <c:pt idx="91">
                    <c:v>9832</c:v>
                  </c:pt>
                  <c:pt idx="92">
                    <c:v>11553</c:v>
                  </c:pt>
                  <c:pt idx="93">
                    <c:v>5810</c:v>
                  </c:pt>
                  <c:pt idx="94">
                    <c:v>4948</c:v>
                  </c:pt>
                  <c:pt idx="95">
                    <c:v>7342</c:v>
                  </c:pt>
                  <c:pt idx="96">
                    <c:v>10522</c:v>
                  </c:pt>
                  <c:pt idx="97">
                    <c:v>6306</c:v>
                  </c:pt>
                  <c:pt idx="98">
                    <c:v>5534</c:v>
                  </c:pt>
                  <c:pt idx="99">
                    <c:v>6982</c:v>
                  </c:pt>
                  <c:pt idx="100">
                    <c:v>13029</c:v>
                  </c:pt>
                  <c:pt idx="101">
                    <c:v>5597</c:v>
                  </c:pt>
                  <c:pt idx="102">
                    <c:v>6218</c:v>
                  </c:pt>
                  <c:pt idx="103">
                    <c:v>5953</c:v>
                  </c:pt>
                  <c:pt idx="104">
                    <c:v>12287</c:v>
                  </c:pt>
                  <c:pt idx="105">
                    <c:v>6203</c:v>
                  </c:pt>
                  <c:pt idx="106">
                    <c:v>5051</c:v>
                  </c:pt>
                  <c:pt idx="107">
                    <c:v>6964</c:v>
                  </c:pt>
                  <c:pt idx="108">
                    <c:v>21794</c:v>
                  </c:pt>
                  <c:pt idx="109">
                    <c:v>5417</c:v>
                  </c:pt>
                  <c:pt idx="110">
                    <c:v>4751</c:v>
                  </c:pt>
                  <c:pt idx="111">
                    <c:v>8399</c:v>
                  </c:pt>
                  <c:pt idx="112">
                    <c:v>5689</c:v>
                  </c:pt>
                  <c:pt idx="113">
                    <c:v>4956</c:v>
                  </c:pt>
                  <c:pt idx="114">
                    <c:v>4446</c:v>
                  </c:pt>
                  <c:pt idx="115">
                    <c:v>5631</c:v>
                  </c:pt>
                  <c:pt idx="116">
                    <c:v>12387</c:v>
                  </c:pt>
                  <c:pt idx="117">
                    <c:v>5065</c:v>
                  </c:pt>
                  <c:pt idx="118">
                    <c:v>4198</c:v>
                  </c:pt>
                  <c:pt idx="119">
                    <c:v>5119</c:v>
                  </c:pt>
                  <c:pt idx="120">
                    <c:v>21993</c:v>
                  </c:pt>
                  <c:pt idx="121">
                    <c:v>4322</c:v>
                  </c:pt>
                  <c:pt idx="122">
                    <c:v>3787</c:v>
                  </c:pt>
                </c:numCache>
              </c:numRef>
            </c:plus>
            <c:minus>
              <c:numRef>
                <c:f>Sulfate!$AI$6:$AI$128</c:f>
                <c:numCache>
                  <c:formatCode>General</c:formatCode>
                  <c:ptCount val="123"/>
                  <c:pt idx="0">
                    <c:v>5058</c:v>
                  </c:pt>
                  <c:pt idx="1">
                    <c:v>6298</c:v>
                  </c:pt>
                  <c:pt idx="2">
                    <c:v>6946</c:v>
                  </c:pt>
                  <c:pt idx="3">
                    <c:v>10108</c:v>
                  </c:pt>
                  <c:pt idx="4">
                    <c:v>10437</c:v>
                  </c:pt>
                  <c:pt idx="5">
                    <c:v>7152</c:v>
                  </c:pt>
                  <c:pt idx="6">
                    <c:v>5329</c:v>
                  </c:pt>
                  <c:pt idx="7">
                    <c:v>4829</c:v>
                  </c:pt>
                  <c:pt idx="8">
                    <c:v>6190</c:v>
                  </c:pt>
                  <c:pt idx="9">
                    <c:v>10783</c:v>
                  </c:pt>
                  <c:pt idx="10">
                    <c:v>17665</c:v>
                  </c:pt>
                  <c:pt idx="11">
                    <c:v>7578</c:v>
                  </c:pt>
                  <c:pt idx="12">
                    <c:v>4418</c:v>
                  </c:pt>
                  <c:pt idx="13">
                    <c:v>4339</c:v>
                  </c:pt>
                  <c:pt idx="14">
                    <c:v>7020</c:v>
                  </c:pt>
                  <c:pt idx="15">
                    <c:v>12098</c:v>
                  </c:pt>
                  <c:pt idx="16">
                    <c:v>6187</c:v>
                  </c:pt>
                  <c:pt idx="17">
                    <c:v>5127</c:v>
                  </c:pt>
                  <c:pt idx="18">
                    <c:v>4222</c:v>
                  </c:pt>
                  <c:pt idx="19">
                    <c:v>4671</c:v>
                  </c:pt>
                  <c:pt idx="20">
                    <c:v>5409</c:v>
                  </c:pt>
                  <c:pt idx="21">
                    <c:v>19179</c:v>
                  </c:pt>
                  <c:pt idx="22">
                    <c:v>19033</c:v>
                  </c:pt>
                  <c:pt idx="23">
                    <c:v>6938</c:v>
                  </c:pt>
                  <c:pt idx="24">
                    <c:v>5247</c:v>
                  </c:pt>
                  <c:pt idx="25">
                    <c:v>3973</c:v>
                  </c:pt>
                  <c:pt idx="26">
                    <c:v>3972</c:v>
                  </c:pt>
                  <c:pt idx="27">
                    <c:v>4598</c:v>
                  </c:pt>
                  <c:pt idx="28">
                    <c:v>5493</c:v>
                  </c:pt>
                  <c:pt idx="29">
                    <c:v>11001</c:v>
                  </c:pt>
                  <c:pt idx="30">
                    <c:v>5498</c:v>
                  </c:pt>
                  <c:pt idx="31">
                    <c:v>4245</c:v>
                  </c:pt>
                  <c:pt idx="32">
                    <c:v>5441</c:v>
                  </c:pt>
                  <c:pt idx="33">
                    <c:v>3895</c:v>
                  </c:pt>
                  <c:pt idx="34">
                    <c:v>4597</c:v>
                  </c:pt>
                  <c:pt idx="35">
                    <c:v>5080</c:v>
                  </c:pt>
                  <c:pt idx="36">
                    <c:v>4906</c:v>
                  </c:pt>
                  <c:pt idx="37">
                    <c:v>5527</c:v>
                  </c:pt>
                  <c:pt idx="38">
                    <c:v>6859</c:v>
                  </c:pt>
                  <c:pt idx="39">
                    <c:v>10763</c:v>
                  </c:pt>
                  <c:pt idx="40">
                    <c:v>7892</c:v>
                  </c:pt>
                  <c:pt idx="41">
                    <c:v>6001</c:v>
                  </c:pt>
                  <c:pt idx="42">
                    <c:v>6654</c:v>
                  </c:pt>
                  <c:pt idx="43">
                    <c:v>5543</c:v>
                  </c:pt>
                  <c:pt idx="44">
                    <c:v>4323</c:v>
                  </c:pt>
                  <c:pt idx="45">
                    <c:v>4269</c:v>
                  </c:pt>
                  <c:pt idx="46">
                    <c:v>5113</c:v>
                  </c:pt>
                  <c:pt idx="47">
                    <c:v>5503</c:v>
                  </c:pt>
                  <c:pt idx="48">
                    <c:v>5220</c:v>
                  </c:pt>
                  <c:pt idx="49">
                    <c:v>6697</c:v>
                  </c:pt>
                  <c:pt idx="50">
                    <c:v>6859</c:v>
                  </c:pt>
                  <c:pt idx="51">
                    <c:v>5645</c:v>
                  </c:pt>
                  <c:pt idx="52">
                    <c:v>4541</c:v>
                  </c:pt>
                  <c:pt idx="53">
                    <c:v>3724</c:v>
                  </c:pt>
                  <c:pt idx="54">
                    <c:v>3658</c:v>
                  </c:pt>
                  <c:pt idx="55">
                    <c:v>4035</c:v>
                  </c:pt>
                  <c:pt idx="56">
                    <c:v>5469</c:v>
                  </c:pt>
                  <c:pt idx="57">
                    <c:v>4904</c:v>
                  </c:pt>
                  <c:pt idx="58">
                    <c:v>6487</c:v>
                  </c:pt>
                  <c:pt idx="59">
                    <c:v>6014</c:v>
                  </c:pt>
                  <c:pt idx="60">
                    <c:v>3858</c:v>
                  </c:pt>
                  <c:pt idx="61">
                    <c:v>4077</c:v>
                  </c:pt>
                  <c:pt idx="62">
                    <c:v>5717</c:v>
                  </c:pt>
                  <c:pt idx="63">
                    <c:v>11888</c:v>
                  </c:pt>
                  <c:pt idx="64">
                    <c:v>5635</c:v>
                  </c:pt>
                  <c:pt idx="65">
                    <c:v>5597</c:v>
                  </c:pt>
                  <c:pt idx="66">
                    <c:v>5700</c:v>
                  </c:pt>
                  <c:pt idx="67">
                    <c:v>4171</c:v>
                  </c:pt>
                  <c:pt idx="68">
                    <c:v>4100</c:v>
                  </c:pt>
                  <c:pt idx="69">
                    <c:v>4272</c:v>
                  </c:pt>
                  <c:pt idx="70">
                    <c:v>6879</c:v>
                  </c:pt>
                  <c:pt idx="71">
                    <c:v>7174</c:v>
                  </c:pt>
                  <c:pt idx="72">
                    <c:v>9230</c:v>
                  </c:pt>
                  <c:pt idx="73">
                    <c:v>7276</c:v>
                  </c:pt>
                  <c:pt idx="74">
                    <c:v>5288</c:v>
                  </c:pt>
                  <c:pt idx="75">
                    <c:v>4719</c:v>
                  </c:pt>
                  <c:pt idx="76">
                    <c:v>4653</c:v>
                  </c:pt>
                  <c:pt idx="77">
                    <c:v>5568</c:v>
                  </c:pt>
                  <c:pt idx="78">
                    <c:v>6183</c:v>
                  </c:pt>
                  <c:pt idx="79">
                    <c:v>5949</c:v>
                  </c:pt>
                  <c:pt idx="80">
                    <c:v>6559</c:v>
                  </c:pt>
                  <c:pt idx="81">
                    <c:v>7737</c:v>
                  </c:pt>
                  <c:pt idx="82">
                    <c:v>4816</c:v>
                  </c:pt>
                  <c:pt idx="83">
                    <c:v>5671</c:v>
                  </c:pt>
                  <c:pt idx="84">
                    <c:v>6392</c:v>
                  </c:pt>
                  <c:pt idx="85">
                    <c:v>9926</c:v>
                  </c:pt>
                  <c:pt idx="86">
                    <c:v>6671</c:v>
                  </c:pt>
                  <c:pt idx="87">
                    <c:v>6051</c:v>
                  </c:pt>
                  <c:pt idx="88">
                    <c:v>4918</c:v>
                  </c:pt>
                  <c:pt idx="89">
                    <c:v>4892</c:v>
                  </c:pt>
                  <c:pt idx="90">
                    <c:v>5988</c:v>
                  </c:pt>
                  <c:pt idx="91">
                    <c:v>9832</c:v>
                  </c:pt>
                  <c:pt idx="92">
                    <c:v>11553</c:v>
                  </c:pt>
                  <c:pt idx="93">
                    <c:v>5810</c:v>
                  </c:pt>
                  <c:pt idx="94">
                    <c:v>4948</c:v>
                  </c:pt>
                  <c:pt idx="95">
                    <c:v>7342</c:v>
                  </c:pt>
                  <c:pt idx="96">
                    <c:v>10522</c:v>
                  </c:pt>
                  <c:pt idx="97">
                    <c:v>6306</c:v>
                  </c:pt>
                  <c:pt idx="98">
                    <c:v>5534</c:v>
                  </c:pt>
                  <c:pt idx="99">
                    <c:v>6982</c:v>
                  </c:pt>
                  <c:pt idx="100">
                    <c:v>13029</c:v>
                  </c:pt>
                  <c:pt idx="101">
                    <c:v>5597</c:v>
                  </c:pt>
                  <c:pt idx="102">
                    <c:v>6218</c:v>
                  </c:pt>
                  <c:pt idx="103">
                    <c:v>5953</c:v>
                  </c:pt>
                  <c:pt idx="104">
                    <c:v>12287</c:v>
                  </c:pt>
                  <c:pt idx="105">
                    <c:v>6203</c:v>
                  </c:pt>
                  <c:pt idx="106">
                    <c:v>5051</c:v>
                  </c:pt>
                  <c:pt idx="107">
                    <c:v>6964</c:v>
                  </c:pt>
                  <c:pt idx="108">
                    <c:v>21794</c:v>
                  </c:pt>
                  <c:pt idx="109">
                    <c:v>5417</c:v>
                  </c:pt>
                  <c:pt idx="110">
                    <c:v>4751</c:v>
                  </c:pt>
                  <c:pt idx="111">
                    <c:v>8399</c:v>
                  </c:pt>
                  <c:pt idx="112">
                    <c:v>5689</c:v>
                  </c:pt>
                  <c:pt idx="113">
                    <c:v>4956</c:v>
                  </c:pt>
                  <c:pt idx="114">
                    <c:v>4446</c:v>
                  </c:pt>
                  <c:pt idx="115">
                    <c:v>5631</c:v>
                  </c:pt>
                  <c:pt idx="116">
                    <c:v>12387</c:v>
                  </c:pt>
                  <c:pt idx="117">
                    <c:v>5065</c:v>
                  </c:pt>
                  <c:pt idx="118">
                    <c:v>4198</c:v>
                  </c:pt>
                  <c:pt idx="119">
                    <c:v>5119</c:v>
                  </c:pt>
                  <c:pt idx="120">
                    <c:v>21993</c:v>
                  </c:pt>
                  <c:pt idx="121">
                    <c:v>4322</c:v>
                  </c:pt>
                  <c:pt idx="122">
                    <c:v>3787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Sulfate!$AD$6:$AD$159</c:f>
              <c:numCache>
                <c:formatCode>m/d/yyyy</c:formatCode>
                <c:ptCount val="154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  <c:pt idx="123">
                  <c:v>41000</c:v>
                </c:pt>
                <c:pt idx="124">
                  <c:v>41030</c:v>
                </c:pt>
                <c:pt idx="125">
                  <c:v>41091</c:v>
                </c:pt>
                <c:pt idx="126">
                  <c:v>41214</c:v>
                </c:pt>
                <c:pt idx="127">
                  <c:v>41365</c:v>
                </c:pt>
                <c:pt idx="128">
                  <c:v>41426</c:v>
                </c:pt>
                <c:pt idx="129">
                  <c:v>41518</c:v>
                </c:pt>
                <c:pt idx="130">
                  <c:v>41548</c:v>
                </c:pt>
                <c:pt idx="131">
                  <c:v>41730</c:v>
                </c:pt>
                <c:pt idx="132">
                  <c:v>41760</c:v>
                </c:pt>
                <c:pt idx="133">
                  <c:v>41852</c:v>
                </c:pt>
                <c:pt idx="134">
                  <c:v>42095</c:v>
                </c:pt>
                <c:pt idx="135">
                  <c:v>42156</c:v>
                </c:pt>
                <c:pt idx="136">
                  <c:v>42186</c:v>
                </c:pt>
                <c:pt idx="137">
                  <c:v>42309</c:v>
                </c:pt>
                <c:pt idx="138">
                  <c:v>42461</c:v>
                </c:pt>
                <c:pt idx="139">
                  <c:v>42491</c:v>
                </c:pt>
                <c:pt idx="140">
                  <c:v>42583</c:v>
                </c:pt>
                <c:pt idx="141">
                  <c:v>42644</c:v>
                </c:pt>
                <c:pt idx="142">
                  <c:v>42826</c:v>
                </c:pt>
                <c:pt idx="143">
                  <c:v>42887</c:v>
                </c:pt>
                <c:pt idx="144">
                  <c:v>42979</c:v>
                </c:pt>
                <c:pt idx="145">
                  <c:v>43040</c:v>
                </c:pt>
                <c:pt idx="146">
                  <c:v>43160</c:v>
                </c:pt>
                <c:pt idx="147">
                  <c:v>43221</c:v>
                </c:pt>
                <c:pt idx="148">
                  <c:v>43313</c:v>
                </c:pt>
                <c:pt idx="149">
                  <c:v>43374</c:v>
                </c:pt>
                <c:pt idx="150">
                  <c:v>43556</c:v>
                </c:pt>
                <c:pt idx="151">
                  <c:v>43617</c:v>
                </c:pt>
                <c:pt idx="152">
                  <c:v>43709</c:v>
                </c:pt>
                <c:pt idx="153">
                  <c:v>43770</c:v>
                </c:pt>
              </c:numCache>
            </c:numRef>
          </c:xVal>
          <c:yVal>
            <c:numRef>
              <c:f>Sulfate!$AH$6:$AH$159</c:f>
              <c:numCache>
                <c:formatCode>General</c:formatCode>
                <c:ptCount val="154"/>
                <c:pt idx="0">
                  <c:v>35169</c:v>
                </c:pt>
                <c:pt idx="1">
                  <c:v>41297</c:v>
                </c:pt>
                <c:pt idx="2">
                  <c:v>50955</c:v>
                </c:pt>
                <c:pt idx="3">
                  <c:v>81556</c:v>
                </c:pt>
                <c:pt idx="4">
                  <c:v>86072</c:v>
                </c:pt>
                <c:pt idx="5">
                  <c:v>53697</c:v>
                </c:pt>
                <c:pt idx="6">
                  <c:v>41700</c:v>
                </c:pt>
                <c:pt idx="7">
                  <c:v>38188</c:v>
                </c:pt>
                <c:pt idx="8">
                  <c:v>45031</c:v>
                </c:pt>
                <c:pt idx="9">
                  <c:v>100539</c:v>
                </c:pt>
                <c:pt idx="10">
                  <c:v>133049</c:v>
                </c:pt>
                <c:pt idx="11">
                  <c:v>68365</c:v>
                </c:pt>
                <c:pt idx="12">
                  <c:v>41661</c:v>
                </c:pt>
                <c:pt idx="13">
                  <c:v>41671</c:v>
                </c:pt>
                <c:pt idx="14">
                  <c:v>73996</c:v>
                </c:pt>
                <c:pt idx="15">
                  <c:v>122903</c:v>
                </c:pt>
                <c:pt idx="16">
                  <c:v>59089</c:v>
                </c:pt>
                <c:pt idx="17">
                  <c:v>52804</c:v>
                </c:pt>
                <c:pt idx="18">
                  <c:v>46155</c:v>
                </c:pt>
                <c:pt idx="19">
                  <c:v>46731</c:v>
                </c:pt>
                <c:pt idx="20">
                  <c:v>58085</c:v>
                </c:pt>
                <c:pt idx="21">
                  <c:v>156049</c:v>
                </c:pt>
                <c:pt idx="22">
                  <c:v>152237</c:v>
                </c:pt>
                <c:pt idx="23">
                  <c:v>83410</c:v>
                </c:pt>
                <c:pt idx="24">
                  <c:v>60511</c:v>
                </c:pt>
                <c:pt idx="25">
                  <c:v>49802</c:v>
                </c:pt>
                <c:pt idx="26">
                  <c:v>46831</c:v>
                </c:pt>
                <c:pt idx="27">
                  <c:v>48731</c:v>
                </c:pt>
                <c:pt idx="28">
                  <c:v>65246</c:v>
                </c:pt>
                <c:pt idx="29">
                  <c:v>136581</c:v>
                </c:pt>
                <c:pt idx="30">
                  <c:v>53621</c:v>
                </c:pt>
                <c:pt idx="31">
                  <c:v>56673</c:v>
                </c:pt>
                <c:pt idx="32">
                  <c:v>62536</c:v>
                </c:pt>
                <c:pt idx="33">
                  <c:v>51288</c:v>
                </c:pt>
                <c:pt idx="34">
                  <c:v>51601</c:v>
                </c:pt>
                <c:pt idx="35">
                  <c:v>54723</c:v>
                </c:pt>
                <c:pt idx="36">
                  <c:v>62963</c:v>
                </c:pt>
                <c:pt idx="37">
                  <c:v>73634</c:v>
                </c:pt>
                <c:pt idx="38">
                  <c:v>115124</c:v>
                </c:pt>
                <c:pt idx="39">
                  <c:v>143059</c:v>
                </c:pt>
                <c:pt idx="40">
                  <c:v>119345</c:v>
                </c:pt>
                <c:pt idx="41">
                  <c:v>85525</c:v>
                </c:pt>
                <c:pt idx="42">
                  <c:v>77606</c:v>
                </c:pt>
                <c:pt idx="43">
                  <c:v>63702</c:v>
                </c:pt>
                <c:pt idx="44">
                  <c:v>55343</c:v>
                </c:pt>
                <c:pt idx="45">
                  <c:v>54047</c:v>
                </c:pt>
                <c:pt idx="46">
                  <c:v>55599</c:v>
                </c:pt>
                <c:pt idx="47">
                  <c:v>58556</c:v>
                </c:pt>
                <c:pt idx="48">
                  <c:v>73543</c:v>
                </c:pt>
                <c:pt idx="49">
                  <c:v>120642</c:v>
                </c:pt>
                <c:pt idx="50">
                  <c:v>125316</c:v>
                </c:pt>
                <c:pt idx="51">
                  <c:v>95251</c:v>
                </c:pt>
                <c:pt idx="52">
                  <c:v>63234</c:v>
                </c:pt>
                <c:pt idx="53">
                  <c:v>57105</c:v>
                </c:pt>
                <c:pt idx="54">
                  <c:v>57767</c:v>
                </c:pt>
                <c:pt idx="55">
                  <c:v>56991</c:v>
                </c:pt>
                <c:pt idx="56">
                  <c:v>58030</c:v>
                </c:pt>
                <c:pt idx="57">
                  <c:v>69983</c:v>
                </c:pt>
                <c:pt idx="58">
                  <c:v>124965</c:v>
                </c:pt>
                <c:pt idx="59">
                  <c:v>90291</c:v>
                </c:pt>
                <c:pt idx="60">
                  <c:v>60607</c:v>
                </c:pt>
                <c:pt idx="61">
                  <c:v>55457</c:v>
                </c:pt>
                <c:pt idx="62">
                  <c:v>82274</c:v>
                </c:pt>
                <c:pt idx="63">
                  <c:v>161670</c:v>
                </c:pt>
                <c:pt idx="64">
                  <c:v>85691</c:v>
                </c:pt>
                <c:pt idx="65">
                  <c:v>71331</c:v>
                </c:pt>
                <c:pt idx="66">
                  <c:v>62835</c:v>
                </c:pt>
                <c:pt idx="67">
                  <c:v>63411</c:v>
                </c:pt>
                <c:pt idx="68">
                  <c:v>59910</c:v>
                </c:pt>
                <c:pt idx="69">
                  <c:v>57130</c:v>
                </c:pt>
                <c:pt idx="70">
                  <c:v>63298</c:v>
                </c:pt>
                <c:pt idx="71">
                  <c:v>102213</c:v>
                </c:pt>
                <c:pt idx="72">
                  <c:v>148881</c:v>
                </c:pt>
                <c:pt idx="73">
                  <c:v>131072</c:v>
                </c:pt>
                <c:pt idx="74">
                  <c:v>77667</c:v>
                </c:pt>
                <c:pt idx="75">
                  <c:v>63300</c:v>
                </c:pt>
                <c:pt idx="76">
                  <c:v>56320</c:v>
                </c:pt>
                <c:pt idx="77">
                  <c:v>56442</c:v>
                </c:pt>
                <c:pt idx="78">
                  <c:v>66809</c:v>
                </c:pt>
                <c:pt idx="79">
                  <c:v>82016</c:v>
                </c:pt>
                <c:pt idx="80">
                  <c:v>102520</c:v>
                </c:pt>
                <c:pt idx="81">
                  <c:v>63001</c:v>
                </c:pt>
                <c:pt idx="82">
                  <c:v>60775</c:v>
                </c:pt>
                <c:pt idx="83">
                  <c:v>61469</c:v>
                </c:pt>
                <c:pt idx="84">
                  <c:v>69503</c:v>
                </c:pt>
                <c:pt idx="85">
                  <c:v>144742</c:v>
                </c:pt>
                <c:pt idx="86">
                  <c:v>107573</c:v>
                </c:pt>
                <c:pt idx="87">
                  <c:v>81635</c:v>
                </c:pt>
                <c:pt idx="88">
                  <c:v>57916</c:v>
                </c:pt>
                <c:pt idx="89">
                  <c:v>60822</c:v>
                </c:pt>
                <c:pt idx="90">
                  <c:v>68006</c:v>
                </c:pt>
                <c:pt idx="91">
                  <c:v>140803</c:v>
                </c:pt>
                <c:pt idx="92">
                  <c:v>158392</c:v>
                </c:pt>
                <c:pt idx="93">
                  <c:v>73200</c:v>
                </c:pt>
                <c:pt idx="94">
                  <c:v>63566</c:v>
                </c:pt>
                <c:pt idx="95">
                  <c:v>101380</c:v>
                </c:pt>
                <c:pt idx="96">
                  <c:v>146876</c:v>
                </c:pt>
                <c:pt idx="97">
                  <c:v>86760</c:v>
                </c:pt>
                <c:pt idx="98">
                  <c:v>62794</c:v>
                </c:pt>
                <c:pt idx="99">
                  <c:v>87980</c:v>
                </c:pt>
                <c:pt idx="100">
                  <c:v>162628</c:v>
                </c:pt>
                <c:pt idx="101">
                  <c:v>72253</c:v>
                </c:pt>
                <c:pt idx="102">
                  <c:v>68820</c:v>
                </c:pt>
                <c:pt idx="103">
                  <c:v>77423</c:v>
                </c:pt>
                <c:pt idx="104">
                  <c:v>155103</c:v>
                </c:pt>
                <c:pt idx="105">
                  <c:v>84341</c:v>
                </c:pt>
                <c:pt idx="106">
                  <c:v>62757</c:v>
                </c:pt>
                <c:pt idx="107">
                  <c:v>96690</c:v>
                </c:pt>
                <c:pt idx="108">
                  <c:v>191193</c:v>
                </c:pt>
                <c:pt idx="109">
                  <c:v>73342</c:v>
                </c:pt>
                <c:pt idx="110">
                  <c:v>56617</c:v>
                </c:pt>
                <c:pt idx="111">
                  <c:v>107076</c:v>
                </c:pt>
                <c:pt idx="112">
                  <c:v>76661</c:v>
                </c:pt>
                <c:pt idx="113">
                  <c:v>58709</c:v>
                </c:pt>
                <c:pt idx="114">
                  <c:v>54074</c:v>
                </c:pt>
                <c:pt idx="115">
                  <c:v>76920</c:v>
                </c:pt>
                <c:pt idx="116">
                  <c:v>150493</c:v>
                </c:pt>
                <c:pt idx="117">
                  <c:v>69758</c:v>
                </c:pt>
                <c:pt idx="118">
                  <c:v>53191</c:v>
                </c:pt>
                <c:pt idx="119">
                  <c:v>66048</c:v>
                </c:pt>
                <c:pt idx="120">
                  <c:v>180050</c:v>
                </c:pt>
                <c:pt idx="121">
                  <c:v>58967</c:v>
                </c:pt>
                <c:pt idx="122">
                  <c:v>51584</c:v>
                </c:pt>
                <c:pt idx="123">
                  <c:v>88729</c:v>
                </c:pt>
                <c:pt idx="124">
                  <c:v>64574</c:v>
                </c:pt>
                <c:pt idx="125">
                  <c:v>51977</c:v>
                </c:pt>
                <c:pt idx="126">
                  <c:v>47671</c:v>
                </c:pt>
                <c:pt idx="127">
                  <c:v>94142</c:v>
                </c:pt>
                <c:pt idx="128">
                  <c:v>83625</c:v>
                </c:pt>
                <c:pt idx="129">
                  <c:v>52403</c:v>
                </c:pt>
                <c:pt idx="130">
                  <c:v>53527</c:v>
                </c:pt>
                <c:pt idx="131">
                  <c:v>117469</c:v>
                </c:pt>
                <c:pt idx="132">
                  <c:v>60190</c:v>
                </c:pt>
                <c:pt idx="133">
                  <c:v>49487</c:v>
                </c:pt>
                <c:pt idx="134">
                  <c:v>58814</c:v>
                </c:pt>
                <c:pt idx="135">
                  <c:v>114208</c:v>
                </c:pt>
                <c:pt idx="136">
                  <c:v>80800</c:v>
                </c:pt>
                <c:pt idx="137">
                  <c:v>42394</c:v>
                </c:pt>
                <c:pt idx="138">
                  <c:v>55735</c:v>
                </c:pt>
                <c:pt idx="139">
                  <c:v>85553</c:v>
                </c:pt>
                <c:pt idx="140">
                  <c:v>52777</c:v>
                </c:pt>
                <c:pt idx="141">
                  <c:v>41899</c:v>
                </c:pt>
                <c:pt idx="142">
                  <c:v>64332</c:v>
                </c:pt>
                <c:pt idx="143">
                  <c:v>87869</c:v>
                </c:pt>
                <c:pt idx="144">
                  <c:v>38230</c:v>
                </c:pt>
                <c:pt idx="145">
                  <c:v>34830</c:v>
                </c:pt>
                <c:pt idx="146">
                  <c:v>37608</c:v>
                </c:pt>
                <c:pt idx="147">
                  <c:v>66668</c:v>
                </c:pt>
                <c:pt idx="148">
                  <c:v>35182</c:v>
                </c:pt>
                <c:pt idx="149">
                  <c:v>32546</c:v>
                </c:pt>
                <c:pt idx="150">
                  <c:v>59930</c:v>
                </c:pt>
                <c:pt idx="151">
                  <c:v>40961</c:v>
                </c:pt>
                <c:pt idx="152">
                  <c:v>46160</c:v>
                </c:pt>
                <c:pt idx="153">
                  <c:v>49672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7-4C35-8AC5-ACE88328B5FE}"/>
            </c:ext>
          </c:extLst>
        </c:ser>
        <c:ser>
          <c:idx val="2"/>
          <c:order val="2"/>
          <c:tx>
            <c:strRef>
              <c:f>Sulfate!$AK$2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Sulfate!$AO$6:$AO$128</c:f>
                <c:numCache>
                  <c:formatCode>General</c:formatCode>
                  <c:ptCount val="123"/>
                  <c:pt idx="0">
                    <c:v>10045</c:v>
                  </c:pt>
                  <c:pt idx="1">
                    <c:v>7110</c:v>
                  </c:pt>
                  <c:pt idx="2">
                    <c:v>11363</c:v>
                  </c:pt>
                  <c:pt idx="3">
                    <c:v>16020</c:v>
                  </c:pt>
                  <c:pt idx="4">
                    <c:v>17838</c:v>
                  </c:pt>
                  <c:pt idx="5">
                    <c:v>14460</c:v>
                  </c:pt>
                  <c:pt idx="6">
                    <c:v>10727</c:v>
                  </c:pt>
                  <c:pt idx="7">
                    <c:v>8594</c:v>
                  </c:pt>
                  <c:pt idx="8">
                    <c:v>5818</c:v>
                  </c:pt>
                  <c:pt idx="9">
                    <c:v>13013</c:v>
                  </c:pt>
                  <c:pt idx="10">
                    <c:v>20786</c:v>
                  </c:pt>
                  <c:pt idx="11">
                    <c:v>13786</c:v>
                  </c:pt>
                  <c:pt idx="12">
                    <c:v>7291</c:v>
                  </c:pt>
                  <c:pt idx="13">
                    <c:v>6727</c:v>
                  </c:pt>
                  <c:pt idx="14">
                    <c:v>8633</c:v>
                  </c:pt>
                  <c:pt idx="15">
                    <c:v>13132</c:v>
                  </c:pt>
                  <c:pt idx="16">
                    <c:v>9390</c:v>
                  </c:pt>
                  <c:pt idx="17">
                    <c:v>8733</c:v>
                  </c:pt>
                  <c:pt idx="18">
                    <c:v>5904</c:v>
                  </c:pt>
                  <c:pt idx="19">
                    <c:v>3154</c:v>
                  </c:pt>
                  <c:pt idx="20">
                    <c:v>4869</c:v>
                  </c:pt>
                  <c:pt idx="21">
                    <c:v>20724</c:v>
                  </c:pt>
                  <c:pt idx="22">
                    <c:v>21259</c:v>
                  </c:pt>
                  <c:pt idx="23">
                    <c:v>9652</c:v>
                  </c:pt>
                  <c:pt idx="24">
                    <c:v>8030</c:v>
                  </c:pt>
                  <c:pt idx="25">
                    <c:v>5402</c:v>
                  </c:pt>
                  <c:pt idx="26">
                    <c:v>3344</c:v>
                  </c:pt>
                  <c:pt idx="27">
                    <c:v>2088</c:v>
                  </c:pt>
                  <c:pt idx="28">
                    <c:v>4073</c:v>
                  </c:pt>
                  <c:pt idx="29">
                    <c:v>10812</c:v>
                  </c:pt>
                  <c:pt idx="30">
                    <c:v>4626</c:v>
                  </c:pt>
                  <c:pt idx="31">
                    <c:v>5350</c:v>
                  </c:pt>
                  <c:pt idx="32">
                    <c:v>5980</c:v>
                  </c:pt>
                  <c:pt idx="33">
                    <c:v>2991</c:v>
                  </c:pt>
                  <c:pt idx="34">
                    <c:v>1509</c:v>
                  </c:pt>
                  <c:pt idx="35">
                    <c:v>1442</c:v>
                  </c:pt>
                  <c:pt idx="36">
                    <c:v>2355</c:v>
                  </c:pt>
                  <c:pt idx="37">
                    <c:v>3764</c:v>
                  </c:pt>
                  <c:pt idx="38">
                    <c:v>4704</c:v>
                  </c:pt>
                  <c:pt idx="39">
                    <c:v>11720</c:v>
                  </c:pt>
                  <c:pt idx="40">
                    <c:v>7945</c:v>
                  </c:pt>
                  <c:pt idx="41">
                    <c:v>5795</c:v>
                  </c:pt>
                  <c:pt idx="42">
                    <c:v>6024</c:v>
                  </c:pt>
                  <c:pt idx="43">
                    <c:v>4393</c:v>
                  </c:pt>
                  <c:pt idx="44">
                    <c:v>2305</c:v>
                  </c:pt>
                  <c:pt idx="45">
                    <c:v>1569</c:v>
                  </c:pt>
                  <c:pt idx="46">
                    <c:v>1780</c:v>
                  </c:pt>
                  <c:pt idx="47">
                    <c:v>1703</c:v>
                  </c:pt>
                  <c:pt idx="48">
                    <c:v>3063</c:v>
                  </c:pt>
                  <c:pt idx="49">
                    <c:v>5887</c:v>
                  </c:pt>
                  <c:pt idx="50">
                    <c:v>6405</c:v>
                  </c:pt>
                  <c:pt idx="51">
                    <c:v>3680</c:v>
                  </c:pt>
                  <c:pt idx="52">
                    <c:v>3270</c:v>
                  </c:pt>
                  <c:pt idx="53">
                    <c:v>2451</c:v>
                  </c:pt>
                  <c:pt idx="54">
                    <c:v>2494</c:v>
                  </c:pt>
                  <c:pt idx="55">
                    <c:v>2067</c:v>
                  </c:pt>
                  <c:pt idx="56">
                    <c:v>2407</c:v>
                  </c:pt>
                  <c:pt idx="57">
                    <c:v>2444</c:v>
                  </c:pt>
                  <c:pt idx="58">
                    <c:v>6202</c:v>
                  </c:pt>
                  <c:pt idx="59">
                    <c:v>4019</c:v>
                  </c:pt>
                  <c:pt idx="60">
                    <c:v>2101</c:v>
                  </c:pt>
                  <c:pt idx="61">
                    <c:v>2168</c:v>
                  </c:pt>
                  <c:pt idx="62">
                    <c:v>4068</c:v>
                  </c:pt>
                  <c:pt idx="63">
                    <c:v>16229</c:v>
                  </c:pt>
                  <c:pt idx="64">
                    <c:v>2759</c:v>
                  </c:pt>
                  <c:pt idx="65">
                    <c:v>2050</c:v>
                  </c:pt>
                  <c:pt idx="66">
                    <c:v>1372</c:v>
                  </c:pt>
                  <c:pt idx="67">
                    <c:v>1679</c:v>
                  </c:pt>
                  <c:pt idx="68">
                    <c:v>2258</c:v>
                  </c:pt>
                  <c:pt idx="69">
                    <c:v>2657</c:v>
                  </c:pt>
                  <c:pt idx="70">
                    <c:v>3343</c:v>
                  </c:pt>
                  <c:pt idx="71">
                    <c:v>6228</c:v>
                  </c:pt>
                  <c:pt idx="72">
                    <c:v>12828</c:v>
                  </c:pt>
                  <c:pt idx="73">
                    <c:v>8173</c:v>
                  </c:pt>
                  <c:pt idx="74">
                    <c:v>2349</c:v>
                  </c:pt>
                  <c:pt idx="75">
                    <c:v>1234</c:v>
                  </c:pt>
                  <c:pt idx="76">
                    <c:v>2422</c:v>
                  </c:pt>
                  <c:pt idx="77">
                    <c:v>3672</c:v>
                  </c:pt>
                  <c:pt idx="78">
                    <c:v>3836</c:v>
                  </c:pt>
                  <c:pt idx="79">
                    <c:v>5102</c:v>
                  </c:pt>
                  <c:pt idx="80">
                    <c:v>5742</c:v>
                  </c:pt>
                  <c:pt idx="81">
                    <c:v>1317</c:v>
                  </c:pt>
                  <c:pt idx="82">
                    <c:v>3704</c:v>
                  </c:pt>
                  <c:pt idx="83">
                    <c:v>4456</c:v>
                  </c:pt>
                  <c:pt idx="84">
                    <c:v>3910</c:v>
                  </c:pt>
                  <c:pt idx="85">
                    <c:v>14249</c:v>
                  </c:pt>
                  <c:pt idx="86">
                    <c:v>5231</c:v>
                  </c:pt>
                  <c:pt idx="87">
                    <c:v>2792</c:v>
                  </c:pt>
                  <c:pt idx="88">
                    <c:v>2749</c:v>
                  </c:pt>
                  <c:pt idx="89">
                    <c:v>3909</c:v>
                  </c:pt>
                  <c:pt idx="90">
                    <c:v>4738</c:v>
                  </c:pt>
                  <c:pt idx="91">
                    <c:v>13489</c:v>
                  </c:pt>
                  <c:pt idx="92">
                    <c:v>16055</c:v>
                  </c:pt>
                  <c:pt idx="93">
                    <c:v>2023</c:v>
                  </c:pt>
                  <c:pt idx="94">
                    <c:v>3592</c:v>
                  </c:pt>
                  <c:pt idx="95">
                    <c:v>7333</c:v>
                  </c:pt>
                  <c:pt idx="96">
                    <c:v>13164</c:v>
                  </c:pt>
                  <c:pt idx="97">
                    <c:v>3350</c:v>
                  </c:pt>
                  <c:pt idx="98">
                    <c:v>4627</c:v>
                  </c:pt>
                  <c:pt idx="99">
                    <c:v>6932</c:v>
                  </c:pt>
                  <c:pt idx="100">
                    <c:v>18486</c:v>
                  </c:pt>
                  <c:pt idx="101">
                    <c:v>3169</c:v>
                  </c:pt>
                  <c:pt idx="102">
                    <c:v>4200</c:v>
                  </c:pt>
                  <c:pt idx="103">
                    <c:v>5614</c:v>
                  </c:pt>
                  <c:pt idx="104">
                    <c:v>17260</c:v>
                  </c:pt>
                  <c:pt idx="105">
                    <c:v>3344</c:v>
                  </c:pt>
                  <c:pt idx="106">
                    <c:v>3317</c:v>
                  </c:pt>
                  <c:pt idx="107">
                    <c:v>6701</c:v>
                  </c:pt>
                  <c:pt idx="108">
                    <c:v>27345</c:v>
                  </c:pt>
                  <c:pt idx="109">
                    <c:v>2347</c:v>
                  </c:pt>
                  <c:pt idx="110">
                    <c:v>3419</c:v>
                  </c:pt>
                  <c:pt idx="111">
                    <c:v>8610</c:v>
                  </c:pt>
                  <c:pt idx="112">
                    <c:v>3043</c:v>
                  </c:pt>
                  <c:pt idx="113">
                    <c:v>1459</c:v>
                  </c:pt>
                  <c:pt idx="114">
                    <c:v>2518</c:v>
                  </c:pt>
                  <c:pt idx="115">
                    <c:v>5261</c:v>
                  </c:pt>
                  <c:pt idx="116">
                    <c:v>14622</c:v>
                  </c:pt>
                  <c:pt idx="117">
                    <c:v>2748</c:v>
                  </c:pt>
                  <c:pt idx="118">
                    <c:v>2256</c:v>
                  </c:pt>
                  <c:pt idx="119">
                    <c:v>4654</c:v>
                  </c:pt>
                  <c:pt idx="120">
                    <c:v>25246</c:v>
                  </c:pt>
                  <c:pt idx="121">
                    <c:v>2600</c:v>
                  </c:pt>
                  <c:pt idx="122">
                    <c:v>1558</c:v>
                  </c:pt>
                </c:numCache>
              </c:numRef>
            </c:plus>
            <c:minus>
              <c:numRef>
                <c:f>Sulfate!$AO$6:$AO$128</c:f>
                <c:numCache>
                  <c:formatCode>General</c:formatCode>
                  <c:ptCount val="123"/>
                  <c:pt idx="0">
                    <c:v>10045</c:v>
                  </c:pt>
                  <c:pt idx="1">
                    <c:v>7110</c:v>
                  </c:pt>
                  <c:pt idx="2">
                    <c:v>11363</c:v>
                  </c:pt>
                  <c:pt idx="3">
                    <c:v>16020</c:v>
                  </c:pt>
                  <c:pt idx="4">
                    <c:v>17838</c:v>
                  </c:pt>
                  <c:pt idx="5">
                    <c:v>14460</c:v>
                  </c:pt>
                  <c:pt idx="6">
                    <c:v>10727</c:v>
                  </c:pt>
                  <c:pt idx="7">
                    <c:v>8594</c:v>
                  </c:pt>
                  <c:pt idx="8">
                    <c:v>5818</c:v>
                  </c:pt>
                  <c:pt idx="9">
                    <c:v>13013</c:v>
                  </c:pt>
                  <c:pt idx="10">
                    <c:v>20786</c:v>
                  </c:pt>
                  <c:pt idx="11">
                    <c:v>13786</c:v>
                  </c:pt>
                  <c:pt idx="12">
                    <c:v>7291</c:v>
                  </c:pt>
                  <c:pt idx="13">
                    <c:v>6727</c:v>
                  </c:pt>
                  <c:pt idx="14">
                    <c:v>8633</c:v>
                  </c:pt>
                  <c:pt idx="15">
                    <c:v>13132</c:v>
                  </c:pt>
                  <c:pt idx="16">
                    <c:v>9390</c:v>
                  </c:pt>
                  <c:pt idx="17">
                    <c:v>8733</c:v>
                  </c:pt>
                  <c:pt idx="18">
                    <c:v>5904</c:v>
                  </c:pt>
                  <c:pt idx="19">
                    <c:v>3154</c:v>
                  </c:pt>
                  <c:pt idx="20">
                    <c:v>4869</c:v>
                  </c:pt>
                  <c:pt idx="21">
                    <c:v>20724</c:v>
                  </c:pt>
                  <c:pt idx="22">
                    <c:v>21259</c:v>
                  </c:pt>
                  <c:pt idx="23">
                    <c:v>9652</c:v>
                  </c:pt>
                  <c:pt idx="24">
                    <c:v>8030</c:v>
                  </c:pt>
                  <c:pt idx="25">
                    <c:v>5402</c:v>
                  </c:pt>
                  <c:pt idx="26">
                    <c:v>3344</c:v>
                  </c:pt>
                  <c:pt idx="27">
                    <c:v>2088</c:v>
                  </c:pt>
                  <c:pt idx="28">
                    <c:v>4073</c:v>
                  </c:pt>
                  <c:pt idx="29">
                    <c:v>10812</c:v>
                  </c:pt>
                  <c:pt idx="30">
                    <c:v>4626</c:v>
                  </c:pt>
                  <c:pt idx="31">
                    <c:v>5350</c:v>
                  </c:pt>
                  <c:pt idx="32">
                    <c:v>5980</c:v>
                  </c:pt>
                  <c:pt idx="33">
                    <c:v>2991</c:v>
                  </c:pt>
                  <c:pt idx="34">
                    <c:v>1509</c:v>
                  </c:pt>
                  <c:pt idx="35">
                    <c:v>1442</c:v>
                  </c:pt>
                  <c:pt idx="36">
                    <c:v>2355</c:v>
                  </c:pt>
                  <c:pt idx="37">
                    <c:v>3764</c:v>
                  </c:pt>
                  <c:pt idx="38">
                    <c:v>4704</c:v>
                  </c:pt>
                  <c:pt idx="39">
                    <c:v>11720</c:v>
                  </c:pt>
                  <c:pt idx="40">
                    <c:v>7945</c:v>
                  </c:pt>
                  <c:pt idx="41">
                    <c:v>5795</c:v>
                  </c:pt>
                  <c:pt idx="42">
                    <c:v>6024</c:v>
                  </c:pt>
                  <c:pt idx="43">
                    <c:v>4393</c:v>
                  </c:pt>
                  <c:pt idx="44">
                    <c:v>2305</c:v>
                  </c:pt>
                  <c:pt idx="45">
                    <c:v>1569</c:v>
                  </c:pt>
                  <c:pt idx="46">
                    <c:v>1780</c:v>
                  </c:pt>
                  <c:pt idx="47">
                    <c:v>1703</c:v>
                  </c:pt>
                  <c:pt idx="48">
                    <c:v>3063</c:v>
                  </c:pt>
                  <c:pt idx="49">
                    <c:v>5887</c:v>
                  </c:pt>
                  <c:pt idx="50">
                    <c:v>6405</c:v>
                  </c:pt>
                  <c:pt idx="51">
                    <c:v>3680</c:v>
                  </c:pt>
                  <c:pt idx="52">
                    <c:v>3270</c:v>
                  </c:pt>
                  <c:pt idx="53">
                    <c:v>2451</c:v>
                  </c:pt>
                  <c:pt idx="54">
                    <c:v>2494</c:v>
                  </c:pt>
                  <c:pt idx="55">
                    <c:v>2067</c:v>
                  </c:pt>
                  <c:pt idx="56">
                    <c:v>2407</c:v>
                  </c:pt>
                  <c:pt idx="57">
                    <c:v>2444</c:v>
                  </c:pt>
                  <c:pt idx="58">
                    <c:v>6202</c:v>
                  </c:pt>
                  <c:pt idx="59">
                    <c:v>4019</c:v>
                  </c:pt>
                  <c:pt idx="60">
                    <c:v>2101</c:v>
                  </c:pt>
                  <c:pt idx="61">
                    <c:v>2168</c:v>
                  </c:pt>
                  <c:pt idx="62">
                    <c:v>4068</c:v>
                  </c:pt>
                  <c:pt idx="63">
                    <c:v>16229</c:v>
                  </c:pt>
                  <c:pt idx="64">
                    <c:v>2759</c:v>
                  </c:pt>
                  <c:pt idx="65">
                    <c:v>2050</c:v>
                  </c:pt>
                  <c:pt idx="66">
                    <c:v>1372</c:v>
                  </c:pt>
                  <c:pt idx="67">
                    <c:v>1679</c:v>
                  </c:pt>
                  <c:pt idx="68">
                    <c:v>2258</c:v>
                  </c:pt>
                  <c:pt idx="69">
                    <c:v>2657</c:v>
                  </c:pt>
                  <c:pt idx="70">
                    <c:v>3343</c:v>
                  </c:pt>
                  <c:pt idx="71">
                    <c:v>6228</c:v>
                  </c:pt>
                  <c:pt idx="72">
                    <c:v>12828</c:v>
                  </c:pt>
                  <c:pt idx="73">
                    <c:v>8173</c:v>
                  </c:pt>
                  <c:pt idx="74">
                    <c:v>2349</c:v>
                  </c:pt>
                  <c:pt idx="75">
                    <c:v>1234</c:v>
                  </c:pt>
                  <c:pt idx="76">
                    <c:v>2422</c:v>
                  </c:pt>
                  <c:pt idx="77">
                    <c:v>3672</c:v>
                  </c:pt>
                  <c:pt idx="78">
                    <c:v>3836</c:v>
                  </c:pt>
                  <c:pt idx="79">
                    <c:v>5102</c:v>
                  </c:pt>
                  <c:pt idx="80">
                    <c:v>5742</c:v>
                  </c:pt>
                  <c:pt idx="81">
                    <c:v>1317</c:v>
                  </c:pt>
                  <c:pt idx="82">
                    <c:v>3704</c:v>
                  </c:pt>
                  <c:pt idx="83">
                    <c:v>4456</c:v>
                  </c:pt>
                  <c:pt idx="84">
                    <c:v>3910</c:v>
                  </c:pt>
                  <c:pt idx="85">
                    <c:v>14249</c:v>
                  </c:pt>
                  <c:pt idx="86">
                    <c:v>5231</c:v>
                  </c:pt>
                  <c:pt idx="87">
                    <c:v>2792</c:v>
                  </c:pt>
                  <c:pt idx="88">
                    <c:v>2749</c:v>
                  </c:pt>
                  <c:pt idx="89">
                    <c:v>3909</c:v>
                  </c:pt>
                  <c:pt idx="90">
                    <c:v>4738</c:v>
                  </c:pt>
                  <c:pt idx="91">
                    <c:v>13489</c:v>
                  </c:pt>
                  <c:pt idx="92">
                    <c:v>16055</c:v>
                  </c:pt>
                  <c:pt idx="93">
                    <c:v>2023</c:v>
                  </c:pt>
                  <c:pt idx="94">
                    <c:v>3592</c:v>
                  </c:pt>
                  <c:pt idx="95">
                    <c:v>7333</c:v>
                  </c:pt>
                  <c:pt idx="96">
                    <c:v>13164</c:v>
                  </c:pt>
                  <c:pt idx="97">
                    <c:v>3350</c:v>
                  </c:pt>
                  <c:pt idx="98">
                    <c:v>4627</c:v>
                  </c:pt>
                  <c:pt idx="99">
                    <c:v>6932</c:v>
                  </c:pt>
                  <c:pt idx="100">
                    <c:v>18486</c:v>
                  </c:pt>
                  <c:pt idx="101">
                    <c:v>3169</c:v>
                  </c:pt>
                  <c:pt idx="102">
                    <c:v>4200</c:v>
                  </c:pt>
                  <c:pt idx="103">
                    <c:v>5614</c:v>
                  </c:pt>
                  <c:pt idx="104">
                    <c:v>17260</c:v>
                  </c:pt>
                  <c:pt idx="105">
                    <c:v>3344</c:v>
                  </c:pt>
                  <c:pt idx="106">
                    <c:v>3317</c:v>
                  </c:pt>
                  <c:pt idx="107">
                    <c:v>6701</c:v>
                  </c:pt>
                  <c:pt idx="108">
                    <c:v>27345</c:v>
                  </c:pt>
                  <c:pt idx="109">
                    <c:v>2347</c:v>
                  </c:pt>
                  <c:pt idx="110">
                    <c:v>3419</c:v>
                  </c:pt>
                  <c:pt idx="111">
                    <c:v>8610</c:v>
                  </c:pt>
                  <c:pt idx="112">
                    <c:v>3043</c:v>
                  </c:pt>
                  <c:pt idx="113">
                    <c:v>1459</c:v>
                  </c:pt>
                  <c:pt idx="114">
                    <c:v>2518</c:v>
                  </c:pt>
                  <c:pt idx="115">
                    <c:v>5261</c:v>
                  </c:pt>
                  <c:pt idx="116">
                    <c:v>14622</c:v>
                  </c:pt>
                  <c:pt idx="117">
                    <c:v>2748</c:v>
                  </c:pt>
                  <c:pt idx="118">
                    <c:v>2256</c:v>
                  </c:pt>
                  <c:pt idx="119">
                    <c:v>4654</c:v>
                  </c:pt>
                  <c:pt idx="120">
                    <c:v>25246</c:v>
                  </c:pt>
                  <c:pt idx="121">
                    <c:v>2600</c:v>
                  </c:pt>
                  <c:pt idx="122">
                    <c:v>1558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Sulfate!$AJ$6:$AJ$159</c:f>
              <c:numCache>
                <c:formatCode>m/d/yyyy</c:formatCode>
                <c:ptCount val="154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  <c:pt idx="123">
                  <c:v>41000</c:v>
                </c:pt>
                <c:pt idx="124">
                  <c:v>41030</c:v>
                </c:pt>
                <c:pt idx="125">
                  <c:v>41091</c:v>
                </c:pt>
                <c:pt idx="126">
                  <c:v>41214</c:v>
                </c:pt>
                <c:pt idx="127">
                  <c:v>41365</c:v>
                </c:pt>
                <c:pt idx="128">
                  <c:v>41426</c:v>
                </c:pt>
                <c:pt idx="129">
                  <c:v>41518</c:v>
                </c:pt>
                <c:pt idx="130">
                  <c:v>41548</c:v>
                </c:pt>
                <c:pt idx="131">
                  <c:v>41730</c:v>
                </c:pt>
                <c:pt idx="132">
                  <c:v>41760</c:v>
                </c:pt>
                <c:pt idx="133">
                  <c:v>41852</c:v>
                </c:pt>
                <c:pt idx="134">
                  <c:v>42095</c:v>
                </c:pt>
                <c:pt idx="135">
                  <c:v>42156</c:v>
                </c:pt>
                <c:pt idx="136">
                  <c:v>42186</c:v>
                </c:pt>
                <c:pt idx="137">
                  <c:v>42309</c:v>
                </c:pt>
                <c:pt idx="138">
                  <c:v>42461</c:v>
                </c:pt>
                <c:pt idx="139">
                  <c:v>42491</c:v>
                </c:pt>
                <c:pt idx="140">
                  <c:v>42583</c:v>
                </c:pt>
                <c:pt idx="141">
                  <c:v>42644</c:v>
                </c:pt>
                <c:pt idx="142">
                  <c:v>42826</c:v>
                </c:pt>
                <c:pt idx="143">
                  <c:v>42887</c:v>
                </c:pt>
                <c:pt idx="144">
                  <c:v>42979</c:v>
                </c:pt>
                <c:pt idx="145">
                  <c:v>43040</c:v>
                </c:pt>
                <c:pt idx="146">
                  <c:v>43160</c:v>
                </c:pt>
                <c:pt idx="147">
                  <c:v>43221</c:v>
                </c:pt>
                <c:pt idx="148">
                  <c:v>43313</c:v>
                </c:pt>
                <c:pt idx="149">
                  <c:v>43374</c:v>
                </c:pt>
                <c:pt idx="150">
                  <c:v>43556</c:v>
                </c:pt>
                <c:pt idx="151">
                  <c:v>43617</c:v>
                </c:pt>
                <c:pt idx="152">
                  <c:v>43709</c:v>
                </c:pt>
                <c:pt idx="153">
                  <c:v>43770</c:v>
                </c:pt>
              </c:numCache>
            </c:numRef>
          </c:xVal>
          <c:yVal>
            <c:numRef>
              <c:f>Sulfate!$AN$6:$AN$159</c:f>
              <c:numCache>
                <c:formatCode>General</c:formatCode>
                <c:ptCount val="154"/>
                <c:pt idx="0">
                  <c:v>43799</c:v>
                </c:pt>
                <c:pt idx="1">
                  <c:v>42330</c:v>
                </c:pt>
                <c:pt idx="2">
                  <c:v>62092</c:v>
                </c:pt>
                <c:pt idx="3">
                  <c:v>104291</c:v>
                </c:pt>
                <c:pt idx="4">
                  <c:v>107711</c:v>
                </c:pt>
                <c:pt idx="5">
                  <c:v>66330</c:v>
                </c:pt>
                <c:pt idx="6">
                  <c:v>50179</c:v>
                </c:pt>
                <c:pt idx="7">
                  <c:v>44224</c:v>
                </c:pt>
                <c:pt idx="8">
                  <c:v>42829</c:v>
                </c:pt>
                <c:pt idx="9">
                  <c:v>115081</c:v>
                </c:pt>
                <c:pt idx="10">
                  <c:v>144768</c:v>
                </c:pt>
                <c:pt idx="11">
                  <c:v>81818</c:v>
                </c:pt>
                <c:pt idx="12">
                  <c:v>46712</c:v>
                </c:pt>
                <c:pt idx="13">
                  <c:v>47585</c:v>
                </c:pt>
                <c:pt idx="14">
                  <c:v>80932</c:v>
                </c:pt>
                <c:pt idx="15">
                  <c:v>131013</c:v>
                </c:pt>
                <c:pt idx="16">
                  <c:v>62008</c:v>
                </c:pt>
                <c:pt idx="17">
                  <c:v>63340</c:v>
                </c:pt>
                <c:pt idx="18">
                  <c:v>52172</c:v>
                </c:pt>
                <c:pt idx="19">
                  <c:v>46796</c:v>
                </c:pt>
                <c:pt idx="20">
                  <c:v>55793</c:v>
                </c:pt>
                <c:pt idx="21">
                  <c:v>149821</c:v>
                </c:pt>
                <c:pt idx="22">
                  <c:v>148127</c:v>
                </c:pt>
                <c:pt idx="23">
                  <c:v>92315</c:v>
                </c:pt>
                <c:pt idx="24">
                  <c:v>66819</c:v>
                </c:pt>
                <c:pt idx="25">
                  <c:v>52934</c:v>
                </c:pt>
                <c:pt idx="26">
                  <c:v>46876</c:v>
                </c:pt>
                <c:pt idx="27">
                  <c:v>45359</c:v>
                </c:pt>
                <c:pt idx="28">
                  <c:v>62982</c:v>
                </c:pt>
                <c:pt idx="29">
                  <c:v>132425</c:v>
                </c:pt>
                <c:pt idx="30">
                  <c:v>46323</c:v>
                </c:pt>
                <c:pt idx="31">
                  <c:v>57502</c:v>
                </c:pt>
                <c:pt idx="32">
                  <c:v>70642</c:v>
                </c:pt>
                <c:pt idx="33">
                  <c:v>52261</c:v>
                </c:pt>
                <c:pt idx="34">
                  <c:v>45470</c:v>
                </c:pt>
                <c:pt idx="35">
                  <c:v>45002</c:v>
                </c:pt>
                <c:pt idx="36">
                  <c:v>56441</c:v>
                </c:pt>
                <c:pt idx="37">
                  <c:v>68279</c:v>
                </c:pt>
                <c:pt idx="38">
                  <c:v>110084</c:v>
                </c:pt>
                <c:pt idx="39">
                  <c:v>131496</c:v>
                </c:pt>
                <c:pt idx="40">
                  <c:v>114416</c:v>
                </c:pt>
                <c:pt idx="41">
                  <c:v>86823</c:v>
                </c:pt>
                <c:pt idx="42">
                  <c:v>85661</c:v>
                </c:pt>
                <c:pt idx="43">
                  <c:v>69834</c:v>
                </c:pt>
                <c:pt idx="44">
                  <c:v>56122</c:v>
                </c:pt>
                <c:pt idx="45">
                  <c:v>51117</c:v>
                </c:pt>
                <c:pt idx="46">
                  <c:v>44459</c:v>
                </c:pt>
                <c:pt idx="47">
                  <c:v>44494</c:v>
                </c:pt>
                <c:pt idx="48">
                  <c:v>64648</c:v>
                </c:pt>
                <c:pt idx="49">
                  <c:v>110598</c:v>
                </c:pt>
                <c:pt idx="50">
                  <c:v>114122</c:v>
                </c:pt>
                <c:pt idx="51">
                  <c:v>88678</c:v>
                </c:pt>
                <c:pt idx="52">
                  <c:v>56169</c:v>
                </c:pt>
                <c:pt idx="53">
                  <c:v>51510</c:v>
                </c:pt>
                <c:pt idx="54">
                  <c:v>53716</c:v>
                </c:pt>
                <c:pt idx="55">
                  <c:v>55203</c:v>
                </c:pt>
                <c:pt idx="56">
                  <c:v>43939</c:v>
                </c:pt>
                <c:pt idx="57">
                  <c:v>55963</c:v>
                </c:pt>
                <c:pt idx="58">
                  <c:v>111377</c:v>
                </c:pt>
                <c:pt idx="59">
                  <c:v>86654</c:v>
                </c:pt>
                <c:pt idx="60">
                  <c:v>56303</c:v>
                </c:pt>
                <c:pt idx="61">
                  <c:v>47812</c:v>
                </c:pt>
                <c:pt idx="62">
                  <c:v>70356</c:v>
                </c:pt>
                <c:pt idx="63">
                  <c:v>136111</c:v>
                </c:pt>
                <c:pt idx="64">
                  <c:v>72472</c:v>
                </c:pt>
                <c:pt idx="65">
                  <c:v>56815</c:v>
                </c:pt>
                <c:pt idx="66">
                  <c:v>47887</c:v>
                </c:pt>
                <c:pt idx="67">
                  <c:v>54434</c:v>
                </c:pt>
                <c:pt idx="68">
                  <c:v>54376</c:v>
                </c:pt>
                <c:pt idx="69">
                  <c:v>48415</c:v>
                </c:pt>
                <c:pt idx="70">
                  <c:v>42308</c:v>
                </c:pt>
                <c:pt idx="71">
                  <c:v>89731</c:v>
                </c:pt>
                <c:pt idx="72">
                  <c:v>125538</c:v>
                </c:pt>
                <c:pt idx="73">
                  <c:v>111958</c:v>
                </c:pt>
                <c:pt idx="74">
                  <c:v>67508</c:v>
                </c:pt>
                <c:pt idx="75">
                  <c:v>50791</c:v>
                </c:pt>
                <c:pt idx="76">
                  <c:v>44126</c:v>
                </c:pt>
                <c:pt idx="77">
                  <c:v>42494</c:v>
                </c:pt>
                <c:pt idx="78">
                  <c:v>46666</c:v>
                </c:pt>
                <c:pt idx="79">
                  <c:v>66963</c:v>
                </c:pt>
                <c:pt idx="80">
                  <c:v>86645</c:v>
                </c:pt>
                <c:pt idx="81">
                  <c:v>42245</c:v>
                </c:pt>
                <c:pt idx="82">
                  <c:v>52281</c:v>
                </c:pt>
                <c:pt idx="83">
                  <c:v>46650</c:v>
                </c:pt>
                <c:pt idx="84">
                  <c:v>47622</c:v>
                </c:pt>
                <c:pt idx="85">
                  <c:v>118102</c:v>
                </c:pt>
                <c:pt idx="86">
                  <c:v>90624</c:v>
                </c:pt>
                <c:pt idx="87">
                  <c:v>65137</c:v>
                </c:pt>
                <c:pt idx="88">
                  <c:v>44860</c:v>
                </c:pt>
                <c:pt idx="89">
                  <c:v>51700</c:v>
                </c:pt>
                <c:pt idx="90">
                  <c:v>49060</c:v>
                </c:pt>
                <c:pt idx="91">
                  <c:v>119835</c:v>
                </c:pt>
                <c:pt idx="92">
                  <c:v>130140</c:v>
                </c:pt>
                <c:pt idx="93">
                  <c:v>57752</c:v>
                </c:pt>
                <c:pt idx="94">
                  <c:v>57120</c:v>
                </c:pt>
                <c:pt idx="95">
                  <c:v>85985</c:v>
                </c:pt>
                <c:pt idx="96">
                  <c:v>123324</c:v>
                </c:pt>
                <c:pt idx="97">
                  <c:v>75877</c:v>
                </c:pt>
                <c:pt idx="98">
                  <c:v>56168</c:v>
                </c:pt>
                <c:pt idx="99">
                  <c:v>74437</c:v>
                </c:pt>
                <c:pt idx="100">
                  <c:v>136248</c:v>
                </c:pt>
                <c:pt idx="101">
                  <c:v>68164</c:v>
                </c:pt>
                <c:pt idx="102">
                  <c:v>67896</c:v>
                </c:pt>
                <c:pt idx="103">
                  <c:v>62318</c:v>
                </c:pt>
                <c:pt idx="104">
                  <c:v>134047</c:v>
                </c:pt>
                <c:pt idx="105">
                  <c:v>72577</c:v>
                </c:pt>
                <c:pt idx="106">
                  <c:v>59839</c:v>
                </c:pt>
                <c:pt idx="107">
                  <c:v>85988</c:v>
                </c:pt>
                <c:pt idx="108">
                  <c:v>158878</c:v>
                </c:pt>
                <c:pt idx="109">
                  <c:v>65566</c:v>
                </c:pt>
                <c:pt idx="110">
                  <c:v>50256</c:v>
                </c:pt>
                <c:pt idx="111">
                  <c:v>101711</c:v>
                </c:pt>
                <c:pt idx="112">
                  <c:v>68799</c:v>
                </c:pt>
                <c:pt idx="113">
                  <c:v>49903</c:v>
                </c:pt>
                <c:pt idx="114">
                  <c:v>48200</c:v>
                </c:pt>
                <c:pt idx="115">
                  <c:v>69041</c:v>
                </c:pt>
                <c:pt idx="116">
                  <c:v>139321</c:v>
                </c:pt>
                <c:pt idx="117">
                  <c:v>66306</c:v>
                </c:pt>
                <c:pt idx="118">
                  <c:v>51025</c:v>
                </c:pt>
                <c:pt idx="119">
                  <c:v>59457</c:v>
                </c:pt>
                <c:pt idx="120">
                  <c:v>165099</c:v>
                </c:pt>
                <c:pt idx="121">
                  <c:v>57181</c:v>
                </c:pt>
                <c:pt idx="122">
                  <c:v>52241</c:v>
                </c:pt>
                <c:pt idx="123">
                  <c:v>99230</c:v>
                </c:pt>
                <c:pt idx="124">
                  <c:v>58790</c:v>
                </c:pt>
                <c:pt idx="125">
                  <c:v>40864</c:v>
                </c:pt>
                <c:pt idx="126">
                  <c:v>48328</c:v>
                </c:pt>
                <c:pt idx="127">
                  <c:v>109574</c:v>
                </c:pt>
                <c:pt idx="128">
                  <c:v>91889</c:v>
                </c:pt>
                <c:pt idx="129">
                  <c:v>60649</c:v>
                </c:pt>
                <c:pt idx="130">
                  <c:v>68350</c:v>
                </c:pt>
                <c:pt idx="131">
                  <c:v>143271</c:v>
                </c:pt>
                <c:pt idx="132">
                  <c:v>63183</c:v>
                </c:pt>
                <c:pt idx="133">
                  <c:v>53232</c:v>
                </c:pt>
                <c:pt idx="134">
                  <c:v>71333</c:v>
                </c:pt>
                <c:pt idx="135">
                  <c:v>140139</c:v>
                </c:pt>
                <c:pt idx="136">
                  <c:v>104786</c:v>
                </c:pt>
                <c:pt idx="137">
                  <c:v>56848</c:v>
                </c:pt>
                <c:pt idx="138">
                  <c:v>70842</c:v>
                </c:pt>
                <c:pt idx="139">
                  <c:v>116070</c:v>
                </c:pt>
                <c:pt idx="140">
                  <c:v>73058</c:v>
                </c:pt>
                <c:pt idx="141">
                  <c:v>61153</c:v>
                </c:pt>
                <c:pt idx="142">
                  <c:v>96792</c:v>
                </c:pt>
                <c:pt idx="143">
                  <c:v>127644</c:v>
                </c:pt>
                <c:pt idx="144">
                  <c:v>55618</c:v>
                </c:pt>
                <c:pt idx="145">
                  <c:v>51293</c:v>
                </c:pt>
                <c:pt idx="146">
                  <c:v>45743</c:v>
                </c:pt>
                <c:pt idx="147">
                  <c:v>107855</c:v>
                </c:pt>
                <c:pt idx="148">
                  <c:v>49917</c:v>
                </c:pt>
                <c:pt idx="149">
                  <c:v>52663</c:v>
                </c:pt>
                <c:pt idx="150">
                  <c:v>109461</c:v>
                </c:pt>
                <c:pt idx="151">
                  <c:v>64110</c:v>
                </c:pt>
                <c:pt idx="152">
                  <c:v>95766</c:v>
                </c:pt>
                <c:pt idx="153">
                  <c:v>115684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F7-4C35-8AC5-ACE88328B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in val="335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Sulfate!$AC$6:$AC$128</c:f>
                <c:numCache>
                  <c:formatCode>General</c:formatCode>
                  <c:ptCount val="123"/>
                  <c:pt idx="0">
                    <c:v>5058</c:v>
                  </c:pt>
                  <c:pt idx="1">
                    <c:v>6299</c:v>
                  </c:pt>
                  <c:pt idx="2">
                    <c:v>6946</c:v>
                  </c:pt>
                  <c:pt idx="3">
                    <c:v>10109</c:v>
                  </c:pt>
                  <c:pt idx="4">
                    <c:v>10438</c:v>
                  </c:pt>
                  <c:pt idx="5">
                    <c:v>7152</c:v>
                  </c:pt>
                  <c:pt idx="6">
                    <c:v>5330</c:v>
                  </c:pt>
                  <c:pt idx="7">
                    <c:v>4829</c:v>
                  </c:pt>
                  <c:pt idx="8">
                    <c:v>6190</c:v>
                  </c:pt>
                  <c:pt idx="9">
                    <c:v>10784</c:v>
                  </c:pt>
                  <c:pt idx="10">
                    <c:v>17666</c:v>
                  </c:pt>
                  <c:pt idx="11">
                    <c:v>7579</c:v>
                  </c:pt>
                  <c:pt idx="12">
                    <c:v>4418</c:v>
                  </c:pt>
                  <c:pt idx="13">
                    <c:v>4339</c:v>
                  </c:pt>
                  <c:pt idx="14">
                    <c:v>7022</c:v>
                  </c:pt>
                  <c:pt idx="15">
                    <c:v>12100</c:v>
                  </c:pt>
                  <c:pt idx="16">
                    <c:v>6188</c:v>
                  </c:pt>
                  <c:pt idx="17">
                    <c:v>5128</c:v>
                  </c:pt>
                  <c:pt idx="18">
                    <c:v>4223</c:v>
                  </c:pt>
                  <c:pt idx="19">
                    <c:v>4672</c:v>
                  </c:pt>
                  <c:pt idx="20">
                    <c:v>5410</c:v>
                  </c:pt>
                  <c:pt idx="21">
                    <c:v>19180</c:v>
                  </c:pt>
                  <c:pt idx="22">
                    <c:v>19034</c:v>
                  </c:pt>
                  <c:pt idx="23">
                    <c:v>6939</c:v>
                  </c:pt>
                  <c:pt idx="24">
                    <c:v>5248</c:v>
                  </c:pt>
                  <c:pt idx="25">
                    <c:v>3974</c:v>
                  </c:pt>
                  <c:pt idx="26">
                    <c:v>3973</c:v>
                  </c:pt>
                  <c:pt idx="27">
                    <c:v>4599</c:v>
                  </c:pt>
                  <c:pt idx="28">
                    <c:v>5495</c:v>
                  </c:pt>
                  <c:pt idx="29">
                    <c:v>11004</c:v>
                  </c:pt>
                  <c:pt idx="30">
                    <c:v>5498</c:v>
                  </c:pt>
                  <c:pt idx="31">
                    <c:v>4246</c:v>
                  </c:pt>
                  <c:pt idx="32">
                    <c:v>5442</c:v>
                  </c:pt>
                  <c:pt idx="33">
                    <c:v>3896</c:v>
                  </c:pt>
                  <c:pt idx="34">
                    <c:v>4598</c:v>
                  </c:pt>
                  <c:pt idx="35">
                    <c:v>5081</c:v>
                  </c:pt>
                  <c:pt idx="36">
                    <c:v>4907</c:v>
                  </c:pt>
                  <c:pt idx="37">
                    <c:v>5529</c:v>
                  </c:pt>
                  <c:pt idx="38">
                    <c:v>6862</c:v>
                  </c:pt>
                  <c:pt idx="39">
                    <c:v>10766</c:v>
                  </c:pt>
                  <c:pt idx="40">
                    <c:v>7895</c:v>
                  </c:pt>
                  <c:pt idx="41">
                    <c:v>6003</c:v>
                  </c:pt>
                  <c:pt idx="42">
                    <c:v>6655</c:v>
                  </c:pt>
                  <c:pt idx="43">
                    <c:v>5544</c:v>
                  </c:pt>
                  <c:pt idx="44">
                    <c:v>4324</c:v>
                  </c:pt>
                  <c:pt idx="45">
                    <c:v>4270</c:v>
                  </c:pt>
                  <c:pt idx="46">
                    <c:v>5114</c:v>
                  </c:pt>
                  <c:pt idx="47">
                    <c:v>5504</c:v>
                  </c:pt>
                  <c:pt idx="48">
                    <c:v>5222</c:v>
                  </c:pt>
                  <c:pt idx="49">
                    <c:v>6701</c:v>
                  </c:pt>
                  <c:pt idx="50">
                    <c:v>6863</c:v>
                  </c:pt>
                  <c:pt idx="51">
                    <c:v>5648</c:v>
                  </c:pt>
                  <c:pt idx="52">
                    <c:v>4543</c:v>
                  </c:pt>
                  <c:pt idx="53">
                    <c:v>3726</c:v>
                  </c:pt>
                  <c:pt idx="54">
                    <c:v>3660</c:v>
                  </c:pt>
                  <c:pt idx="55">
                    <c:v>4036</c:v>
                  </c:pt>
                  <c:pt idx="56">
                    <c:v>5470</c:v>
                  </c:pt>
                  <c:pt idx="57">
                    <c:v>4906</c:v>
                  </c:pt>
                  <c:pt idx="58">
                    <c:v>6491</c:v>
                  </c:pt>
                  <c:pt idx="59">
                    <c:v>6016</c:v>
                  </c:pt>
                  <c:pt idx="60">
                    <c:v>3860</c:v>
                  </c:pt>
                  <c:pt idx="61">
                    <c:v>4078</c:v>
                  </c:pt>
                  <c:pt idx="62">
                    <c:v>5719</c:v>
                  </c:pt>
                  <c:pt idx="63">
                    <c:v>11891</c:v>
                  </c:pt>
                  <c:pt idx="64">
                    <c:v>5637</c:v>
                  </c:pt>
                  <c:pt idx="65">
                    <c:v>5599</c:v>
                  </c:pt>
                  <c:pt idx="66">
                    <c:v>5701</c:v>
                  </c:pt>
                  <c:pt idx="67">
                    <c:v>4173</c:v>
                  </c:pt>
                  <c:pt idx="68">
                    <c:v>4102</c:v>
                  </c:pt>
                  <c:pt idx="69">
                    <c:v>4274</c:v>
                  </c:pt>
                  <c:pt idx="70">
                    <c:v>6880</c:v>
                  </c:pt>
                  <c:pt idx="71">
                    <c:v>7176</c:v>
                  </c:pt>
                  <c:pt idx="72">
                    <c:v>9234</c:v>
                  </c:pt>
                  <c:pt idx="73">
                    <c:v>7281</c:v>
                  </c:pt>
                  <c:pt idx="74">
                    <c:v>5290</c:v>
                  </c:pt>
                  <c:pt idx="75">
                    <c:v>4720</c:v>
                  </c:pt>
                  <c:pt idx="76">
                    <c:v>4654</c:v>
                  </c:pt>
                  <c:pt idx="77">
                    <c:v>5569</c:v>
                  </c:pt>
                  <c:pt idx="78">
                    <c:v>6184</c:v>
                  </c:pt>
                  <c:pt idx="79">
                    <c:v>5951</c:v>
                  </c:pt>
                  <c:pt idx="80">
                    <c:v>6561</c:v>
                  </c:pt>
                  <c:pt idx="81">
                    <c:v>7738</c:v>
                  </c:pt>
                  <c:pt idx="82">
                    <c:v>4817</c:v>
                  </c:pt>
                  <c:pt idx="83">
                    <c:v>5672</c:v>
                  </c:pt>
                  <c:pt idx="84">
                    <c:v>6393</c:v>
                  </c:pt>
                  <c:pt idx="85">
                    <c:v>9930</c:v>
                  </c:pt>
                  <c:pt idx="86">
                    <c:v>6674</c:v>
                  </c:pt>
                  <c:pt idx="87">
                    <c:v>6053</c:v>
                  </c:pt>
                  <c:pt idx="88">
                    <c:v>4919</c:v>
                  </c:pt>
                  <c:pt idx="89">
                    <c:v>4893</c:v>
                  </c:pt>
                  <c:pt idx="90">
                    <c:v>5989</c:v>
                  </c:pt>
                  <c:pt idx="91">
                    <c:v>9835</c:v>
                  </c:pt>
                  <c:pt idx="92">
                    <c:v>11556</c:v>
                  </c:pt>
                  <c:pt idx="93">
                    <c:v>5812</c:v>
                  </c:pt>
                  <c:pt idx="94">
                    <c:v>4950</c:v>
                  </c:pt>
                  <c:pt idx="95">
                    <c:v>7344</c:v>
                  </c:pt>
                  <c:pt idx="96">
                    <c:v>10525</c:v>
                  </c:pt>
                  <c:pt idx="97">
                    <c:v>6308</c:v>
                  </c:pt>
                  <c:pt idx="98">
                    <c:v>5535</c:v>
                  </c:pt>
                  <c:pt idx="99">
                    <c:v>6984</c:v>
                  </c:pt>
                  <c:pt idx="100">
                    <c:v>13033</c:v>
                  </c:pt>
                  <c:pt idx="101">
                    <c:v>5599</c:v>
                  </c:pt>
                  <c:pt idx="102">
                    <c:v>6220</c:v>
                  </c:pt>
                  <c:pt idx="103">
                    <c:v>5955</c:v>
                  </c:pt>
                  <c:pt idx="104">
                    <c:v>12291</c:v>
                  </c:pt>
                  <c:pt idx="105">
                    <c:v>6205</c:v>
                  </c:pt>
                  <c:pt idx="106">
                    <c:v>5052</c:v>
                  </c:pt>
                  <c:pt idx="107">
                    <c:v>6966</c:v>
                  </c:pt>
                  <c:pt idx="108">
                    <c:v>21796</c:v>
                  </c:pt>
                  <c:pt idx="109">
                    <c:v>5418</c:v>
                  </c:pt>
                  <c:pt idx="110">
                    <c:v>4752</c:v>
                  </c:pt>
                  <c:pt idx="111">
                    <c:v>8401</c:v>
                  </c:pt>
                  <c:pt idx="112">
                    <c:v>5691</c:v>
                  </c:pt>
                  <c:pt idx="113">
                    <c:v>4958</c:v>
                  </c:pt>
                  <c:pt idx="114">
                    <c:v>4448</c:v>
                  </c:pt>
                  <c:pt idx="115">
                    <c:v>5633</c:v>
                  </c:pt>
                  <c:pt idx="116">
                    <c:v>12390</c:v>
                  </c:pt>
                  <c:pt idx="117">
                    <c:v>5066</c:v>
                  </c:pt>
                  <c:pt idx="118">
                    <c:v>4199</c:v>
                  </c:pt>
                  <c:pt idx="119">
                    <c:v>5121</c:v>
                  </c:pt>
                  <c:pt idx="120">
                    <c:v>21995</c:v>
                  </c:pt>
                  <c:pt idx="121">
                    <c:v>4323</c:v>
                  </c:pt>
                  <c:pt idx="122">
                    <c:v>3788</c:v>
                  </c:pt>
                </c:numCache>
              </c:numRef>
            </c:plus>
            <c:minus>
              <c:numRef>
                <c:f>Sulfate!$AC$6:$AC$128</c:f>
                <c:numCache>
                  <c:formatCode>General</c:formatCode>
                  <c:ptCount val="123"/>
                  <c:pt idx="0">
                    <c:v>5058</c:v>
                  </c:pt>
                  <c:pt idx="1">
                    <c:v>6299</c:v>
                  </c:pt>
                  <c:pt idx="2">
                    <c:v>6946</c:v>
                  </c:pt>
                  <c:pt idx="3">
                    <c:v>10109</c:v>
                  </c:pt>
                  <c:pt idx="4">
                    <c:v>10438</c:v>
                  </c:pt>
                  <c:pt idx="5">
                    <c:v>7152</c:v>
                  </c:pt>
                  <c:pt idx="6">
                    <c:v>5330</c:v>
                  </c:pt>
                  <c:pt idx="7">
                    <c:v>4829</c:v>
                  </c:pt>
                  <c:pt idx="8">
                    <c:v>6190</c:v>
                  </c:pt>
                  <c:pt idx="9">
                    <c:v>10784</c:v>
                  </c:pt>
                  <c:pt idx="10">
                    <c:v>17666</c:v>
                  </c:pt>
                  <c:pt idx="11">
                    <c:v>7579</c:v>
                  </c:pt>
                  <c:pt idx="12">
                    <c:v>4418</c:v>
                  </c:pt>
                  <c:pt idx="13">
                    <c:v>4339</c:v>
                  </c:pt>
                  <c:pt idx="14">
                    <c:v>7022</c:v>
                  </c:pt>
                  <c:pt idx="15">
                    <c:v>12100</c:v>
                  </c:pt>
                  <c:pt idx="16">
                    <c:v>6188</c:v>
                  </c:pt>
                  <c:pt idx="17">
                    <c:v>5128</c:v>
                  </c:pt>
                  <c:pt idx="18">
                    <c:v>4223</c:v>
                  </c:pt>
                  <c:pt idx="19">
                    <c:v>4672</c:v>
                  </c:pt>
                  <c:pt idx="20">
                    <c:v>5410</c:v>
                  </c:pt>
                  <c:pt idx="21">
                    <c:v>19180</c:v>
                  </c:pt>
                  <c:pt idx="22">
                    <c:v>19034</c:v>
                  </c:pt>
                  <c:pt idx="23">
                    <c:v>6939</c:v>
                  </c:pt>
                  <c:pt idx="24">
                    <c:v>5248</c:v>
                  </c:pt>
                  <c:pt idx="25">
                    <c:v>3974</c:v>
                  </c:pt>
                  <c:pt idx="26">
                    <c:v>3973</c:v>
                  </c:pt>
                  <c:pt idx="27">
                    <c:v>4599</c:v>
                  </c:pt>
                  <c:pt idx="28">
                    <c:v>5495</c:v>
                  </c:pt>
                  <c:pt idx="29">
                    <c:v>11004</c:v>
                  </c:pt>
                  <c:pt idx="30">
                    <c:v>5498</c:v>
                  </c:pt>
                  <c:pt idx="31">
                    <c:v>4246</c:v>
                  </c:pt>
                  <c:pt idx="32">
                    <c:v>5442</c:v>
                  </c:pt>
                  <c:pt idx="33">
                    <c:v>3896</c:v>
                  </c:pt>
                  <c:pt idx="34">
                    <c:v>4598</c:v>
                  </c:pt>
                  <c:pt idx="35">
                    <c:v>5081</c:v>
                  </c:pt>
                  <c:pt idx="36">
                    <c:v>4907</c:v>
                  </c:pt>
                  <c:pt idx="37">
                    <c:v>5529</c:v>
                  </c:pt>
                  <c:pt idx="38">
                    <c:v>6862</c:v>
                  </c:pt>
                  <c:pt idx="39">
                    <c:v>10766</c:v>
                  </c:pt>
                  <c:pt idx="40">
                    <c:v>7895</c:v>
                  </c:pt>
                  <c:pt idx="41">
                    <c:v>6003</c:v>
                  </c:pt>
                  <c:pt idx="42">
                    <c:v>6655</c:v>
                  </c:pt>
                  <c:pt idx="43">
                    <c:v>5544</c:v>
                  </c:pt>
                  <c:pt idx="44">
                    <c:v>4324</c:v>
                  </c:pt>
                  <c:pt idx="45">
                    <c:v>4270</c:v>
                  </c:pt>
                  <c:pt idx="46">
                    <c:v>5114</c:v>
                  </c:pt>
                  <c:pt idx="47">
                    <c:v>5504</c:v>
                  </c:pt>
                  <c:pt idx="48">
                    <c:v>5222</c:v>
                  </c:pt>
                  <c:pt idx="49">
                    <c:v>6701</c:v>
                  </c:pt>
                  <c:pt idx="50">
                    <c:v>6863</c:v>
                  </c:pt>
                  <c:pt idx="51">
                    <c:v>5648</c:v>
                  </c:pt>
                  <c:pt idx="52">
                    <c:v>4543</c:v>
                  </c:pt>
                  <c:pt idx="53">
                    <c:v>3726</c:v>
                  </c:pt>
                  <c:pt idx="54">
                    <c:v>3660</c:v>
                  </c:pt>
                  <c:pt idx="55">
                    <c:v>4036</c:v>
                  </c:pt>
                  <c:pt idx="56">
                    <c:v>5470</c:v>
                  </c:pt>
                  <c:pt idx="57">
                    <c:v>4906</c:v>
                  </c:pt>
                  <c:pt idx="58">
                    <c:v>6491</c:v>
                  </c:pt>
                  <c:pt idx="59">
                    <c:v>6016</c:v>
                  </c:pt>
                  <c:pt idx="60">
                    <c:v>3860</c:v>
                  </c:pt>
                  <c:pt idx="61">
                    <c:v>4078</c:v>
                  </c:pt>
                  <c:pt idx="62">
                    <c:v>5719</c:v>
                  </c:pt>
                  <c:pt idx="63">
                    <c:v>11891</c:v>
                  </c:pt>
                  <c:pt idx="64">
                    <c:v>5637</c:v>
                  </c:pt>
                  <c:pt idx="65">
                    <c:v>5599</c:v>
                  </c:pt>
                  <c:pt idx="66">
                    <c:v>5701</c:v>
                  </c:pt>
                  <c:pt idx="67">
                    <c:v>4173</c:v>
                  </c:pt>
                  <c:pt idx="68">
                    <c:v>4102</c:v>
                  </c:pt>
                  <c:pt idx="69">
                    <c:v>4274</c:v>
                  </c:pt>
                  <c:pt idx="70">
                    <c:v>6880</c:v>
                  </c:pt>
                  <c:pt idx="71">
                    <c:v>7176</c:v>
                  </c:pt>
                  <c:pt idx="72">
                    <c:v>9234</c:v>
                  </c:pt>
                  <c:pt idx="73">
                    <c:v>7281</c:v>
                  </c:pt>
                  <c:pt idx="74">
                    <c:v>5290</c:v>
                  </c:pt>
                  <c:pt idx="75">
                    <c:v>4720</c:v>
                  </c:pt>
                  <c:pt idx="76">
                    <c:v>4654</c:v>
                  </c:pt>
                  <c:pt idx="77">
                    <c:v>5569</c:v>
                  </c:pt>
                  <c:pt idx="78">
                    <c:v>6184</c:v>
                  </c:pt>
                  <c:pt idx="79">
                    <c:v>5951</c:v>
                  </c:pt>
                  <c:pt idx="80">
                    <c:v>6561</c:v>
                  </c:pt>
                  <c:pt idx="81">
                    <c:v>7738</c:v>
                  </c:pt>
                  <c:pt idx="82">
                    <c:v>4817</c:v>
                  </c:pt>
                  <c:pt idx="83">
                    <c:v>5672</c:v>
                  </c:pt>
                  <c:pt idx="84">
                    <c:v>6393</c:v>
                  </c:pt>
                  <c:pt idx="85">
                    <c:v>9930</c:v>
                  </c:pt>
                  <c:pt idx="86">
                    <c:v>6674</c:v>
                  </c:pt>
                  <c:pt idx="87">
                    <c:v>6053</c:v>
                  </c:pt>
                  <c:pt idx="88">
                    <c:v>4919</c:v>
                  </c:pt>
                  <c:pt idx="89">
                    <c:v>4893</c:v>
                  </c:pt>
                  <c:pt idx="90">
                    <c:v>5989</c:v>
                  </c:pt>
                  <c:pt idx="91">
                    <c:v>9835</c:v>
                  </c:pt>
                  <c:pt idx="92">
                    <c:v>11556</c:v>
                  </c:pt>
                  <c:pt idx="93">
                    <c:v>5812</c:v>
                  </c:pt>
                  <c:pt idx="94">
                    <c:v>4950</c:v>
                  </c:pt>
                  <c:pt idx="95">
                    <c:v>7344</c:v>
                  </c:pt>
                  <c:pt idx="96">
                    <c:v>10525</c:v>
                  </c:pt>
                  <c:pt idx="97">
                    <c:v>6308</c:v>
                  </c:pt>
                  <c:pt idx="98">
                    <c:v>5535</c:v>
                  </c:pt>
                  <c:pt idx="99">
                    <c:v>6984</c:v>
                  </c:pt>
                  <c:pt idx="100">
                    <c:v>13033</c:v>
                  </c:pt>
                  <c:pt idx="101">
                    <c:v>5599</c:v>
                  </c:pt>
                  <c:pt idx="102">
                    <c:v>6220</c:v>
                  </c:pt>
                  <c:pt idx="103">
                    <c:v>5955</c:v>
                  </c:pt>
                  <c:pt idx="104">
                    <c:v>12291</c:v>
                  </c:pt>
                  <c:pt idx="105">
                    <c:v>6205</c:v>
                  </c:pt>
                  <c:pt idx="106">
                    <c:v>5052</c:v>
                  </c:pt>
                  <c:pt idx="107">
                    <c:v>6966</c:v>
                  </c:pt>
                  <c:pt idx="108">
                    <c:v>21796</c:v>
                  </c:pt>
                  <c:pt idx="109">
                    <c:v>5418</c:v>
                  </c:pt>
                  <c:pt idx="110">
                    <c:v>4752</c:v>
                  </c:pt>
                  <c:pt idx="111">
                    <c:v>8401</c:v>
                  </c:pt>
                  <c:pt idx="112">
                    <c:v>5691</c:v>
                  </c:pt>
                  <c:pt idx="113">
                    <c:v>4958</c:v>
                  </c:pt>
                  <c:pt idx="114">
                    <c:v>4448</c:v>
                  </c:pt>
                  <c:pt idx="115">
                    <c:v>5633</c:v>
                  </c:pt>
                  <c:pt idx="116">
                    <c:v>12390</c:v>
                  </c:pt>
                  <c:pt idx="117">
                    <c:v>5066</c:v>
                  </c:pt>
                  <c:pt idx="118">
                    <c:v>4199</c:v>
                  </c:pt>
                  <c:pt idx="119">
                    <c:v>5121</c:v>
                  </c:pt>
                  <c:pt idx="120">
                    <c:v>21995</c:v>
                  </c:pt>
                  <c:pt idx="121">
                    <c:v>4323</c:v>
                  </c:pt>
                  <c:pt idx="122">
                    <c:v>3788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Sulfate!$U$6:$U$128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Sulfate!$Y$6:$Y$128</c:f>
              <c:numCache>
                <c:formatCode>General</c:formatCode>
                <c:ptCount val="123"/>
                <c:pt idx="0">
                  <c:v>35169</c:v>
                </c:pt>
                <c:pt idx="1">
                  <c:v>41297</c:v>
                </c:pt>
                <c:pt idx="2">
                  <c:v>50955</c:v>
                </c:pt>
                <c:pt idx="3">
                  <c:v>81556</c:v>
                </c:pt>
                <c:pt idx="4">
                  <c:v>86072</c:v>
                </c:pt>
                <c:pt idx="5">
                  <c:v>53697</c:v>
                </c:pt>
                <c:pt idx="6">
                  <c:v>41700</c:v>
                </c:pt>
                <c:pt idx="7">
                  <c:v>38188</c:v>
                </c:pt>
                <c:pt idx="8">
                  <c:v>45031</c:v>
                </c:pt>
                <c:pt idx="9">
                  <c:v>100538</c:v>
                </c:pt>
                <c:pt idx="10">
                  <c:v>133049</c:v>
                </c:pt>
                <c:pt idx="11">
                  <c:v>68365</c:v>
                </c:pt>
                <c:pt idx="12">
                  <c:v>41661</c:v>
                </c:pt>
                <c:pt idx="13">
                  <c:v>41671</c:v>
                </c:pt>
                <c:pt idx="14">
                  <c:v>73996</c:v>
                </c:pt>
                <c:pt idx="15">
                  <c:v>122903</c:v>
                </c:pt>
                <c:pt idx="16">
                  <c:v>59089</c:v>
                </c:pt>
                <c:pt idx="17">
                  <c:v>52804</c:v>
                </c:pt>
                <c:pt idx="18">
                  <c:v>46154</c:v>
                </c:pt>
                <c:pt idx="19">
                  <c:v>46731</c:v>
                </c:pt>
                <c:pt idx="20">
                  <c:v>58085</c:v>
                </c:pt>
                <c:pt idx="21">
                  <c:v>156049</c:v>
                </c:pt>
                <c:pt idx="22">
                  <c:v>152237</c:v>
                </c:pt>
                <c:pt idx="23">
                  <c:v>83410</c:v>
                </c:pt>
                <c:pt idx="24">
                  <c:v>60510</c:v>
                </c:pt>
                <c:pt idx="25">
                  <c:v>49802</c:v>
                </c:pt>
                <c:pt idx="26">
                  <c:v>46831</c:v>
                </c:pt>
                <c:pt idx="27">
                  <c:v>48731</c:v>
                </c:pt>
                <c:pt idx="28">
                  <c:v>65246</c:v>
                </c:pt>
                <c:pt idx="29">
                  <c:v>136581</c:v>
                </c:pt>
                <c:pt idx="30">
                  <c:v>53621</c:v>
                </c:pt>
                <c:pt idx="31">
                  <c:v>56673</c:v>
                </c:pt>
                <c:pt idx="32">
                  <c:v>62536</c:v>
                </c:pt>
                <c:pt idx="33">
                  <c:v>51288</c:v>
                </c:pt>
                <c:pt idx="34">
                  <c:v>51601</c:v>
                </c:pt>
                <c:pt idx="35">
                  <c:v>54723</c:v>
                </c:pt>
                <c:pt idx="36">
                  <c:v>62962</c:v>
                </c:pt>
                <c:pt idx="37">
                  <c:v>73634</c:v>
                </c:pt>
                <c:pt idx="38">
                  <c:v>115124</c:v>
                </c:pt>
                <c:pt idx="39">
                  <c:v>143059</c:v>
                </c:pt>
                <c:pt idx="40">
                  <c:v>119345</c:v>
                </c:pt>
                <c:pt idx="41">
                  <c:v>85525</c:v>
                </c:pt>
                <c:pt idx="42">
                  <c:v>77606</c:v>
                </c:pt>
                <c:pt idx="43">
                  <c:v>63702</c:v>
                </c:pt>
                <c:pt idx="44">
                  <c:v>55343</c:v>
                </c:pt>
                <c:pt idx="45">
                  <c:v>54047</c:v>
                </c:pt>
                <c:pt idx="46">
                  <c:v>55599</c:v>
                </c:pt>
                <c:pt idx="47">
                  <c:v>58556</c:v>
                </c:pt>
                <c:pt idx="48">
                  <c:v>73543</c:v>
                </c:pt>
                <c:pt idx="49">
                  <c:v>120642</c:v>
                </c:pt>
                <c:pt idx="50">
                  <c:v>125316</c:v>
                </c:pt>
                <c:pt idx="51">
                  <c:v>95251</c:v>
                </c:pt>
                <c:pt idx="52">
                  <c:v>63234</c:v>
                </c:pt>
                <c:pt idx="53">
                  <c:v>57105</c:v>
                </c:pt>
                <c:pt idx="54">
                  <c:v>57767</c:v>
                </c:pt>
                <c:pt idx="55">
                  <c:v>56991</c:v>
                </c:pt>
                <c:pt idx="56">
                  <c:v>58029</c:v>
                </c:pt>
                <c:pt idx="57">
                  <c:v>69982</c:v>
                </c:pt>
                <c:pt idx="58">
                  <c:v>124964</c:v>
                </c:pt>
                <c:pt idx="59">
                  <c:v>90291</c:v>
                </c:pt>
                <c:pt idx="60">
                  <c:v>60607</c:v>
                </c:pt>
                <c:pt idx="61">
                  <c:v>55457</c:v>
                </c:pt>
                <c:pt idx="62">
                  <c:v>82274</c:v>
                </c:pt>
                <c:pt idx="63">
                  <c:v>161669</c:v>
                </c:pt>
                <c:pt idx="64">
                  <c:v>85691</c:v>
                </c:pt>
                <c:pt idx="65">
                  <c:v>71331</c:v>
                </c:pt>
                <c:pt idx="66">
                  <c:v>62835</c:v>
                </c:pt>
                <c:pt idx="67">
                  <c:v>63411</c:v>
                </c:pt>
                <c:pt idx="68">
                  <c:v>59910</c:v>
                </c:pt>
                <c:pt idx="69">
                  <c:v>57130</c:v>
                </c:pt>
                <c:pt idx="70">
                  <c:v>63298</c:v>
                </c:pt>
                <c:pt idx="71">
                  <c:v>102213</c:v>
                </c:pt>
                <c:pt idx="72">
                  <c:v>148880</c:v>
                </c:pt>
                <c:pt idx="73">
                  <c:v>131072</c:v>
                </c:pt>
                <c:pt idx="74">
                  <c:v>77667</c:v>
                </c:pt>
                <c:pt idx="75">
                  <c:v>63300</c:v>
                </c:pt>
                <c:pt idx="76">
                  <c:v>56320</c:v>
                </c:pt>
                <c:pt idx="77">
                  <c:v>56442</c:v>
                </c:pt>
                <c:pt idx="78">
                  <c:v>66809</c:v>
                </c:pt>
                <c:pt idx="79">
                  <c:v>82016</c:v>
                </c:pt>
                <c:pt idx="80">
                  <c:v>102520</c:v>
                </c:pt>
                <c:pt idx="81">
                  <c:v>63001</c:v>
                </c:pt>
                <c:pt idx="82">
                  <c:v>60775</c:v>
                </c:pt>
                <c:pt idx="83">
                  <c:v>61469</c:v>
                </c:pt>
                <c:pt idx="84">
                  <c:v>69502</c:v>
                </c:pt>
                <c:pt idx="85">
                  <c:v>144741</c:v>
                </c:pt>
                <c:pt idx="86">
                  <c:v>107573</c:v>
                </c:pt>
                <c:pt idx="87">
                  <c:v>81635</c:v>
                </c:pt>
                <c:pt idx="88">
                  <c:v>57916</c:v>
                </c:pt>
                <c:pt idx="89">
                  <c:v>60821</c:v>
                </c:pt>
                <c:pt idx="90">
                  <c:v>68006</c:v>
                </c:pt>
                <c:pt idx="91">
                  <c:v>140803</c:v>
                </c:pt>
                <c:pt idx="92">
                  <c:v>158391</c:v>
                </c:pt>
                <c:pt idx="93">
                  <c:v>73200</c:v>
                </c:pt>
                <c:pt idx="94">
                  <c:v>63566</c:v>
                </c:pt>
                <c:pt idx="95">
                  <c:v>101380</c:v>
                </c:pt>
                <c:pt idx="96">
                  <c:v>146876</c:v>
                </c:pt>
                <c:pt idx="97">
                  <c:v>86760</c:v>
                </c:pt>
                <c:pt idx="98">
                  <c:v>62794</c:v>
                </c:pt>
                <c:pt idx="99">
                  <c:v>87980</c:v>
                </c:pt>
                <c:pt idx="100">
                  <c:v>162628</c:v>
                </c:pt>
                <c:pt idx="101">
                  <c:v>72253</c:v>
                </c:pt>
                <c:pt idx="102">
                  <c:v>68820</c:v>
                </c:pt>
                <c:pt idx="103">
                  <c:v>77423</c:v>
                </c:pt>
                <c:pt idx="104">
                  <c:v>155103</c:v>
                </c:pt>
                <c:pt idx="105">
                  <c:v>84341</c:v>
                </c:pt>
                <c:pt idx="106">
                  <c:v>62757</c:v>
                </c:pt>
                <c:pt idx="107">
                  <c:v>96690</c:v>
                </c:pt>
                <c:pt idx="108">
                  <c:v>191193</c:v>
                </c:pt>
                <c:pt idx="109">
                  <c:v>73342</c:v>
                </c:pt>
                <c:pt idx="110">
                  <c:v>56617</c:v>
                </c:pt>
                <c:pt idx="111">
                  <c:v>107075</c:v>
                </c:pt>
                <c:pt idx="112">
                  <c:v>76661</c:v>
                </c:pt>
                <c:pt idx="113">
                  <c:v>58709</c:v>
                </c:pt>
                <c:pt idx="114">
                  <c:v>54074</c:v>
                </c:pt>
                <c:pt idx="115">
                  <c:v>76920</c:v>
                </c:pt>
                <c:pt idx="116">
                  <c:v>150492</c:v>
                </c:pt>
                <c:pt idx="117">
                  <c:v>69757</c:v>
                </c:pt>
                <c:pt idx="118">
                  <c:v>53191</c:v>
                </c:pt>
                <c:pt idx="119">
                  <c:v>66048</c:v>
                </c:pt>
                <c:pt idx="120">
                  <c:v>180049</c:v>
                </c:pt>
                <c:pt idx="121">
                  <c:v>58967</c:v>
                </c:pt>
                <c:pt idx="122">
                  <c:v>51584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4-4669-8923-CBEDF01C88DB}"/>
            </c:ext>
          </c:extLst>
        </c:ser>
        <c:ser>
          <c:idx val="1"/>
          <c:order val="1"/>
          <c:tx>
            <c:strRef>
              <c:f>Sulfate!$AE$2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Sulfate!$AI$6:$AI$128</c:f>
                <c:numCache>
                  <c:formatCode>General</c:formatCode>
                  <c:ptCount val="123"/>
                  <c:pt idx="0">
                    <c:v>5058</c:v>
                  </c:pt>
                  <c:pt idx="1">
                    <c:v>6298</c:v>
                  </c:pt>
                  <c:pt idx="2">
                    <c:v>6946</c:v>
                  </c:pt>
                  <c:pt idx="3">
                    <c:v>10108</c:v>
                  </c:pt>
                  <c:pt idx="4">
                    <c:v>10437</c:v>
                  </c:pt>
                  <c:pt idx="5">
                    <c:v>7152</c:v>
                  </c:pt>
                  <c:pt idx="6">
                    <c:v>5329</c:v>
                  </c:pt>
                  <c:pt idx="7">
                    <c:v>4829</c:v>
                  </c:pt>
                  <c:pt idx="8">
                    <c:v>6190</c:v>
                  </c:pt>
                  <c:pt idx="9">
                    <c:v>10783</c:v>
                  </c:pt>
                  <c:pt idx="10">
                    <c:v>17665</c:v>
                  </c:pt>
                  <c:pt idx="11">
                    <c:v>7578</c:v>
                  </c:pt>
                  <c:pt idx="12">
                    <c:v>4418</c:v>
                  </c:pt>
                  <c:pt idx="13">
                    <c:v>4339</c:v>
                  </c:pt>
                  <c:pt idx="14">
                    <c:v>7020</c:v>
                  </c:pt>
                  <c:pt idx="15">
                    <c:v>12098</c:v>
                  </c:pt>
                  <c:pt idx="16">
                    <c:v>6187</c:v>
                  </c:pt>
                  <c:pt idx="17">
                    <c:v>5127</c:v>
                  </c:pt>
                  <c:pt idx="18">
                    <c:v>4222</c:v>
                  </c:pt>
                  <c:pt idx="19">
                    <c:v>4671</c:v>
                  </c:pt>
                  <c:pt idx="20">
                    <c:v>5409</c:v>
                  </c:pt>
                  <c:pt idx="21">
                    <c:v>19179</c:v>
                  </c:pt>
                  <c:pt idx="22">
                    <c:v>19033</c:v>
                  </c:pt>
                  <c:pt idx="23">
                    <c:v>6938</c:v>
                  </c:pt>
                  <c:pt idx="24">
                    <c:v>5247</c:v>
                  </c:pt>
                  <c:pt idx="25">
                    <c:v>3973</c:v>
                  </c:pt>
                  <c:pt idx="26">
                    <c:v>3972</c:v>
                  </c:pt>
                  <c:pt idx="27">
                    <c:v>4598</c:v>
                  </c:pt>
                  <c:pt idx="28">
                    <c:v>5493</c:v>
                  </c:pt>
                  <c:pt idx="29">
                    <c:v>11001</c:v>
                  </c:pt>
                  <c:pt idx="30">
                    <c:v>5498</c:v>
                  </c:pt>
                  <c:pt idx="31">
                    <c:v>4245</c:v>
                  </c:pt>
                  <c:pt idx="32">
                    <c:v>5441</c:v>
                  </c:pt>
                  <c:pt idx="33">
                    <c:v>3895</c:v>
                  </c:pt>
                  <c:pt idx="34">
                    <c:v>4597</c:v>
                  </c:pt>
                  <c:pt idx="35">
                    <c:v>5080</c:v>
                  </c:pt>
                  <c:pt idx="36">
                    <c:v>4906</c:v>
                  </c:pt>
                  <c:pt idx="37">
                    <c:v>5527</c:v>
                  </c:pt>
                  <c:pt idx="38">
                    <c:v>6859</c:v>
                  </c:pt>
                  <c:pt idx="39">
                    <c:v>10763</c:v>
                  </c:pt>
                  <c:pt idx="40">
                    <c:v>7892</c:v>
                  </c:pt>
                  <c:pt idx="41">
                    <c:v>6001</c:v>
                  </c:pt>
                  <c:pt idx="42">
                    <c:v>6654</c:v>
                  </c:pt>
                  <c:pt idx="43">
                    <c:v>5543</c:v>
                  </c:pt>
                  <c:pt idx="44">
                    <c:v>4323</c:v>
                  </c:pt>
                  <c:pt idx="45">
                    <c:v>4269</c:v>
                  </c:pt>
                  <c:pt idx="46">
                    <c:v>5113</c:v>
                  </c:pt>
                  <c:pt idx="47">
                    <c:v>5503</c:v>
                  </c:pt>
                  <c:pt idx="48">
                    <c:v>5220</c:v>
                  </c:pt>
                  <c:pt idx="49">
                    <c:v>6697</c:v>
                  </c:pt>
                  <c:pt idx="50">
                    <c:v>6859</c:v>
                  </c:pt>
                  <c:pt idx="51">
                    <c:v>5645</c:v>
                  </c:pt>
                  <c:pt idx="52">
                    <c:v>4541</c:v>
                  </c:pt>
                  <c:pt idx="53">
                    <c:v>3724</c:v>
                  </c:pt>
                  <c:pt idx="54">
                    <c:v>3658</c:v>
                  </c:pt>
                  <c:pt idx="55">
                    <c:v>4035</c:v>
                  </c:pt>
                  <c:pt idx="56">
                    <c:v>5469</c:v>
                  </c:pt>
                  <c:pt idx="57">
                    <c:v>4904</c:v>
                  </c:pt>
                  <c:pt idx="58">
                    <c:v>6487</c:v>
                  </c:pt>
                  <c:pt idx="59">
                    <c:v>6014</c:v>
                  </c:pt>
                  <c:pt idx="60">
                    <c:v>3858</c:v>
                  </c:pt>
                  <c:pt idx="61">
                    <c:v>4077</c:v>
                  </c:pt>
                  <c:pt idx="62">
                    <c:v>5717</c:v>
                  </c:pt>
                  <c:pt idx="63">
                    <c:v>11888</c:v>
                  </c:pt>
                  <c:pt idx="64">
                    <c:v>5635</c:v>
                  </c:pt>
                  <c:pt idx="65">
                    <c:v>5597</c:v>
                  </c:pt>
                  <c:pt idx="66">
                    <c:v>5700</c:v>
                  </c:pt>
                  <c:pt idx="67">
                    <c:v>4171</c:v>
                  </c:pt>
                  <c:pt idx="68">
                    <c:v>4100</c:v>
                  </c:pt>
                  <c:pt idx="69">
                    <c:v>4272</c:v>
                  </c:pt>
                  <c:pt idx="70">
                    <c:v>6879</c:v>
                  </c:pt>
                  <c:pt idx="71">
                    <c:v>7174</c:v>
                  </c:pt>
                  <c:pt idx="72">
                    <c:v>9230</c:v>
                  </c:pt>
                  <c:pt idx="73">
                    <c:v>7276</c:v>
                  </c:pt>
                  <c:pt idx="74">
                    <c:v>5288</c:v>
                  </c:pt>
                  <c:pt idx="75">
                    <c:v>4719</c:v>
                  </c:pt>
                  <c:pt idx="76">
                    <c:v>4653</c:v>
                  </c:pt>
                  <c:pt idx="77">
                    <c:v>5568</c:v>
                  </c:pt>
                  <c:pt idx="78">
                    <c:v>6183</c:v>
                  </c:pt>
                  <c:pt idx="79">
                    <c:v>5949</c:v>
                  </c:pt>
                  <c:pt idx="80">
                    <c:v>6559</c:v>
                  </c:pt>
                  <c:pt idx="81">
                    <c:v>7737</c:v>
                  </c:pt>
                  <c:pt idx="82">
                    <c:v>4816</c:v>
                  </c:pt>
                  <c:pt idx="83">
                    <c:v>5671</c:v>
                  </c:pt>
                  <c:pt idx="84">
                    <c:v>6392</c:v>
                  </c:pt>
                  <c:pt idx="85">
                    <c:v>9926</c:v>
                  </c:pt>
                  <c:pt idx="86">
                    <c:v>6671</c:v>
                  </c:pt>
                  <c:pt idx="87">
                    <c:v>6051</c:v>
                  </c:pt>
                  <c:pt idx="88">
                    <c:v>4918</c:v>
                  </c:pt>
                  <c:pt idx="89">
                    <c:v>4892</c:v>
                  </c:pt>
                  <c:pt idx="90">
                    <c:v>5988</c:v>
                  </c:pt>
                  <c:pt idx="91">
                    <c:v>9832</c:v>
                  </c:pt>
                  <c:pt idx="92">
                    <c:v>11553</c:v>
                  </c:pt>
                  <c:pt idx="93">
                    <c:v>5810</c:v>
                  </c:pt>
                  <c:pt idx="94">
                    <c:v>4948</c:v>
                  </c:pt>
                  <c:pt idx="95">
                    <c:v>7342</c:v>
                  </c:pt>
                  <c:pt idx="96">
                    <c:v>10522</c:v>
                  </c:pt>
                  <c:pt idx="97">
                    <c:v>6306</c:v>
                  </c:pt>
                  <c:pt idx="98">
                    <c:v>5534</c:v>
                  </c:pt>
                  <c:pt idx="99">
                    <c:v>6982</c:v>
                  </c:pt>
                  <c:pt idx="100">
                    <c:v>13029</c:v>
                  </c:pt>
                  <c:pt idx="101">
                    <c:v>5597</c:v>
                  </c:pt>
                  <c:pt idx="102">
                    <c:v>6218</c:v>
                  </c:pt>
                  <c:pt idx="103">
                    <c:v>5953</c:v>
                  </c:pt>
                  <c:pt idx="104">
                    <c:v>12287</c:v>
                  </c:pt>
                  <c:pt idx="105">
                    <c:v>6203</c:v>
                  </c:pt>
                  <c:pt idx="106">
                    <c:v>5051</c:v>
                  </c:pt>
                  <c:pt idx="107">
                    <c:v>6964</c:v>
                  </c:pt>
                  <c:pt idx="108">
                    <c:v>21794</c:v>
                  </c:pt>
                  <c:pt idx="109">
                    <c:v>5417</c:v>
                  </c:pt>
                  <c:pt idx="110">
                    <c:v>4751</c:v>
                  </c:pt>
                  <c:pt idx="111">
                    <c:v>8399</c:v>
                  </c:pt>
                  <c:pt idx="112">
                    <c:v>5689</c:v>
                  </c:pt>
                  <c:pt idx="113">
                    <c:v>4956</c:v>
                  </c:pt>
                  <c:pt idx="114">
                    <c:v>4446</c:v>
                  </c:pt>
                  <c:pt idx="115">
                    <c:v>5631</c:v>
                  </c:pt>
                  <c:pt idx="116">
                    <c:v>12387</c:v>
                  </c:pt>
                  <c:pt idx="117">
                    <c:v>5065</c:v>
                  </c:pt>
                  <c:pt idx="118">
                    <c:v>4198</c:v>
                  </c:pt>
                  <c:pt idx="119">
                    <c:v>5119</c:v>
                  </c:pt>
                  <c:pt idx="120">
                    <c:v>21993</c:v>
                  </c:pt>
                  <c:pt idx="121">
                    <c:v>4322</c:v>
                  </c:pt>
                  <c:pt idx="122">
                    <c:v>3787</c:v>
                  </c:pt>
                </c:numCache>
              </c:numRef>
            </c:plus>
            <c:minus>
              <c:numRef>
                <c:f>Sulfate!$AI$6:$AI$128</c:f>
                <c:numCache>
                  <c:formatCode>General</c:formatCode>
                  <c:ptCount val="123"/>
                  <c:pt idx="0">
                    <c:v>5058</c:v>
                  </c:pt>
                  <c:pt idx="1">
                    <c:v>6298</c:v>
                  </c:pt>
                  <c:pt idx="2">
                    <c:v>6946</c:v>
                  </c:pt>
                  <c:pt idx="3">
                    <c:v>10108</c:v>
                  </c:pt>
                  <c:pt idx="4">
                    <c:v>10437</c:v>
                  </c:pt>
                  <c:pt idx="5">
                    <c:v>7152</c:v>
                  </c:pt>
                  <c:pt idx="6">
                    <c:v>5329</c:v>
                  </c:pt>
                  <c:pt idx="7">
                    <c:v>4829</c:v>
                  </c:pt>
                  <c:pt idx="8">
                    <c:v>6190</c:v>
                  </c:pt>
                  <c:pt idx="9">
                    <c:v>10783</c:v>
                  </c:pt>
                  <c:pt idx="10">
                    <c:v>17665</c:v>
                  </c:pt>
                  <c:pt idx="11">
                    <c:v>7578</c:v>
                  </c:pt>
                  <c:pt idx="12">
                    <c:v>4418</c:v>
                  </c:pt>
                  <c:pt idx="13">
                    <c:v>4339</c:v>
                  </c:pt>
                  <c:pt idx="14">
                    <c:v>7020</c:v>
                  </c:pt>
                  <c:pt idx="15">
                    <c:v>12098</c:v>
                  </c:pt>
                  <c:pt idx="16">
                    <c:v>6187</c:v>
                  </c:pt>
                  <c:pt idx="17">
                    <c:v>5127</c:v>
                  </c:pt>
                  <c:pt idx="18">
                    <c:v>4222</c:v>
                  </c:pt>
                  <c:pt idx="19">
                    <c:v>4671</c:v>
                  </c:pt>
                  <c:pt idx="20">
                    <c:v>5409</c:v>
                  </c:pt>
                  <c:pt idx="21">
                    <c:v>19179</c:v>
                  </c:pt>
                  <c:pt idx="22">
                    <c:v>19033</c:v>
                  </c:pt>
                  <c:pt idx="23">
                    <c:v>6938</c:v>
                  </c:pt>
                  <c:pt idx="24">
                    <c:v>5247</c:v>
                  </c:pt>
                  <c:pt idx="25">
                    <c:v>3973</c:v>
                  </c:pt>
                  <c:pt idx="26">
                    <c:v>3972</c:v>
                  </c:pt>
                  <c:pt idx="27">
                    <c:v>4598</c:v>
                  </c:pt>
                  <c:pt idx="28">
                    <c:v>5493</c:v>
                  </c:pt>
                  <c:pt idx="29">
                    <c:v>11001</c:v>
                  </c:pt>
                  <c:pt idx="30">
                    <c:v>5498</c:v>
                  </c:pt>
                  <c:pt idx="31">
                    <c:v>4245</c:v>
                  </c:pt>
                  <c:pt idx="32">
                    <c:v>5441</c:v>
                  </c:pt>
                  <c:pt idx="33">
                    <c:v>3895</c:v>
                  </c:pt>
                  <c:pt idx="34">
                    <c:v>4597</c:v>
                  </c:pt>
                  <c:pt idx="35">
                    <c:v>5080</c:v>
                  </c:pt>
                  <c:pt idx="36">
                    <c:v>4906</c:v>
                  </c:pt>
                  <c:pt idx="37">
                    <c:v>5527</c:v>
                  </c:pt>
                  <c:pt idx="38">
                    <c:v>6859</c:v>
                  </c:pt>
                  <c:pt idx="39">
                    <c:v>10763</c:v>
                  </c:pt>
                  <c:pt idx="40">
                    <c:v>7892</c:v>
                  </c:pt>
                  <c:pt idx="41">
                    <c:v>6001</c:v>
                  </c:pt>
                  <c:pt idx="42">
                    <c:v>6654</c:v>
                  </c:pt>
                  <c:pt idx="43">
                    <c:v>5543</c:v>
                  </c:pt>
                  <c:pt idx="44">
                    <c:v>4323</c:v>
                  </c:pt>
                  <c:pt idx="45">
                    <c:v>4269</c:v>
                  </c:pt>
                  <c:pt idx="46">
                    <c:v>5113</c:v>
                  </c:pt>
                  <c:pt idx="47">
                    <c:v>5503</c:v>
                  </c:pt>
                  <c:pt idx="48">
                    <c:v>5220</c:v>
                  </c:pt>
                  <c:pt idx="49">
                    <c:v>6697</c:v>
                  </c:pt>
                  <c:pt idx="50">
                    <c:v>6859</c:v>
                  </c:pt>
                  <c:pt idx="51">
                    <c:v>5645</c:v>
                  </c:pt>
                  <c:pt idx="52">
                    <c:v>4541</c:v>
                  </c:pt>
                  <c:pt idx="53">
                    <c:v>3724</c:v>
                  </c:pt>
                  <c:pt idx="54">
                    <c:v>3658</c:v>
                  </c:pt>
                  <c:pt idx="55">
                    <c:v>4035</c:v>
                  </c:pt>
                  <c:pt idx="56">
                    <c:v>5469</c:v>
                  </c:pt>
                  <c:pt idx="57">
                    <c:v>4904</c:v>
                  </c:pt>
                  <c:pt idx="58">
                    <c:v>6487</c:v>
                  </c:pt>
                  <c:pt idx="59">
                    <c:v>6014</c:v>
                  </c:pt>
                  <c:pt idx="60">
                    <c:v>3858</c:v>
                  </c:pt>
                  <c:pt idx="61">
                    <c:v>4077</c:v>
                  </c:pt>
                  <c:pt idx="62">
                    <c:v>5717</c:v>
                  </c:pt>
                  <c:pt idx="63">
                    <c:v>11888</c:v>
                  </c:pt>
                  <c:pt idx="64">
                    <c:v>5635</c:v>
                  </c:pt>
                  <c:pt idx="65">
                    <c:v>5597</c:v>
                  </c:pt>
                  <c:pt idx="66">
                    <c:v>5700</c:v>
                  </c:pt>
                  <c:pt idx="67">
                    <c:v>4171</c:v>
                  </c:pt>
                  <c:pt idx="68">
                    <c:v>4100</c:v>
                  </c:pt>
                  <c:pt idx="69">
                    <c:v>4272</c:v>
                  </c:pt>
                  <c:pt idx="70">
                    <c:v>6879</c:v>
                  </c:pt>
                  <c:pt idx="71">
                    <c:v>7174</c:v>
                  </c:pt>
                  <c:pt idx="72">
                    <c:v>9230</c:v>
                  </c:pt>
                  <c:pt idx="73">
                    <c:v>7276</c:v>
                  </c:pt>
                  <c:pt idx="74">
                    <c:v>5288</c:v>
                  </c:pt>
                  <c:pt idx="75">
                    <c:v>4719</c:v>
                  </c:pt>
                  <c:pt idx="76">
                    <c:v>4653</c:v>
                  </c:pt>
                  <c:pt idx="77">
                    <c:v>5568</c:v>
                  </c:pt>
                  <c:pt idx="78">
                    <c:v>6183</c:v>
                  </c:pt>
                  <c:pt idx="79">
                    <c:v>5949</c:v>
                  </c:pt>
                  <c:pt idx="80">
                    <c:v>6559</c:v>
                  </c:pt>
                  <c:pt idx="81">
                    <c:v>7737</c:v>
                  </c:pt>
                  <c:pt idx="82">
                    <c:v>4816</c:v>
                  </c:pt>
                  <c:pt idx="83">
                    <c:v>5671</c:v>
                  </c:pt>
                  <c:pt idx="84">
                    <c:v>6392</c:v>
                  </c:pt>
                  <c:pt idx="85">
                    <c:v>9926</c:v>
                  </c:pt>
                  <c:pt idx="86">
                    <c:v>6671</c:v>
                  </c:pt>
                  <c:pt idx="87">
                    <c:v>6051</c:v>
                  </c:pt>
                  <c:pt idx="88">
                    <c:v>4918</c:v>
                  </c:pt>
                  <c:pt idx="89">
                    <c:v>4892</c:v>
                  </c:pt>
                  <c:pt idx="90">
                    <c:v>5988</c:v>
                  </c:pt>
                  <c:pt idx="91">
                    <c:v>9832</c:v>
                  </c:pt>
                  <c:pt idx="92">
                    <c:v>11553</c:v>
                  </c:pt>
                  <c:pt idx="93">
                    <c:v>5810</c:v>
                  </c:pt>
                  <c:pt idx="94">
                    <c:v>4948</c:v>
                  </c:pt>
                  <c:pt idx="95">
                    <c:v>7342</c:v>
                  </c:pt>
                  <c:pt idx="96">
                    <c:v>10522</c:v>
                  </c:pt>
                  <c:pt idx="97">
                    <c:v>6306</c:v>
                  </c:pt>
                  <c:pt idx="98">
                    <c:v>5534</c:v>
                  </c:pt>
                  <c:pt idx="99">
                    <c:v>6982</c:v>
                  </c:pt>
                  <c:pt idx="100">
                    <c:v>13029</c:v>
                  </c:pt>
                  <c:pt idx="101">
                    <c:v>5597</c:v>
                  </c:pt>
                  <c:pt idx="102">
                    <c:v>6218</c:v>
                  </c:pt>
                  <c:pt idx="103">
                    <c:v>5953</c:v>
                  </c:pt>
                  <c:pt idx="104">
                    <c:v>12287</c:v>
                  </c:pt>
                  <c:pt idx="105">
                    <c:v>6203</c:v>
                  </c:pt>
                  <c:pt idx="106">
                    <c:v>5051</c:v>
                  </c:pt>
                  <c:pt idx="107">
                    <c:v>6964</c:v>
                  </c:pt>
                  <c:pt idx="108">
                    <c:v>21794</c:v>
                  </c:pt>
                  <c:pt idx="109">
                    <c:v>5417</c:v>
                  </c:pt>
                  <c:pt idx="110">
                    <c:v>4751</c:v>
                  </c:pt>
                  <c:pt idx="111">
                    <c:v>8399</c:v>
                  </c:pt>
                  <c:pt idx="112">
                    <c:v>5689</c:v>
                  </c:pt>
                  <c:pt idx="113">
                    <c:v>4956</c:v>
                  </c:pt>
                  <c:pt idx="114">
                    <c:v>4446</c:v>
                  </c:pt>
                  <c:pt idx="115">
                    <c:v>5631</c:v>
                  </c:pt>
                  <c:pt idx="116">
                    <c:v>12387</c:v>
                  </c:pt>
                  <c:pt idx="117">
                    <c:v>5065</c:v>
                  </c:pt>
                  <c:pt idx="118">
                    <c:v>4198</c:v>
                  </c:pt>
                  <c:pt idx="119">
                    <c:v>5119</c:v>
                  </c:pt>
                  <c:pt idx="120">
                    <c:v>21993</c:v>
                  </c:pt>
                  <c:pt idx="121">
                    <c:v>4322</c:v>
                  </c:pt>
                  <c:pt idx="122">
                    <c:v>3787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Sulfate!$AD$6:$AD$128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Sulfate!$AH$6:$AH$128</c:f>
              <c:numCache>
                <c:formatCode>General</c:formatCode>
                <c:ptCount val="123"/>
                <c:pt idx="0">
                  <c:v>35169</c:v>
                </c:pt>
                <c:pt idx="1">
                  <c:v>41297</c:v>
                </c:pt>
                <c:pt idx="2">
                  <c:v>50955</c:v>
                </c:pt>
                <c:pt idx="3">
                  <c:v>81556</c:v>
                </c:pt>
                <c:pt idx="4">
                  <c:v>86072</c:v>
                </c:pt>
                <c:pt idx="5">
                  <c:v>53697</c:v>
                </c:pt>
                <c:pt idx="6">
                  <c:v>41700</c:v>
                </c:pt>
                <c:pt idx="7">
                  <c:v>38188</c:v>
                </c:pt>
                <c:pt idx="8">
                  <c:v>45031</c:v>
                </c:pt>
                <c:pt idx="9">
                  <c:v>100539</c:v>
                </c:pt>
                <c:pt idx="10">
                  <c:v>133049</c:v>
                </c:pt>
                <c:pt idx="11">
                  <c:v>68365</c:v>
                </c:pt>
                <c:pt idx="12">
                  <c:v>41661</c:v>
                </c:pt>
                <c:pt idx="13">
                  <c:v>41671</c:v>
                </c:pt>
                <c:pt idx="14">
                  <c:v>73996</c:v>
                </c:pt>
                <c:pt idx="15">
                  <c:v>122903</c:v>
                </c:pt>
                <c:pt idx="16">
                  <c:v>59089</c:v>
                </c:pt>
                <c:pt idx="17">
                  <c:v>52804</c:v>
                </c:pt>
                <c:pt idx="18">
                  <c:v>46155</c:v>
                </c:pt>
                <c:pt idx="19">
                  <c:v>46731</c:v>
                </c:pt>
                <c:pt idx="20">
                  <c:v>58085</c:v>
                </c:pt>
                <c:pt idx="21">
                  <c:v>156049</c:v>
                </c:pt>
                <c:pt idx="22">
                  <c:v>152237</c:v>
                </c:pt>
                <c:pt idx="23">
                  <c:v>83410</c:v>
                </c:pt>
                <c:pt idx="24">
                  <c:v>60511</c:v>
                </c:pt>
                <c:pt idx="25">
                  <c:v>49802</c:v>
                </c:pt>
                <c:pt idx="26">
                  <c:v>46831</c:v>
                </c:pt>
                <c:pt idx="27">
                  <c:v>48731</c:v>
                </c:pt>
                <c:pt idx="28">
                  <c:v>65246</c:v>
                </c:pt>
                <c:pt idx="29">
                  <c:v>136581</c:v>
                </c:pt>
                <c:pt idx="30">
                  <c:v>53621</c:v>
                </c:pt>
                <c:pt idx="31">
                  <c:v>56673</c:v>
                </c:pt>
                <c:pt idx="32">
                  <c:v>62536</c:v>
                </c:pt>
                <c:pt idx="33">
                  <c:v>51288</c:v>
                </c:pt>
                <c:pt idx="34">
                  <c:v>51601</c:v>
                </c:pt>
                <c:pt idx="35">
                  <c:v>54723</c:v>
                </c:pt>
                <c:pt idx="36">
                  <c:v>62963</c:v>
                </c:pt>
                <c:pt idx="37">
                  <c:v>73634</c:v>
                </c:pt>
                <c:pt idx="38">
                  <c:v>115124</c:v>
                </c:pt>
                <c:pt idx="39">
                  <c:v>143059</c:v>
                </c:pt>
                <c:pt idx="40">
                  <c:v>119345</c:v>
                </c:pt>
                <c:pt idx="41">
                  <c:v>85525</c:v>
                </c:pt>
                <c:pt idx="42">
                  <c:v>77606</c:v>
                </c:pt>
                <c:pt idx="43">
                  <c:v>63702</c:v>
                </c:pt>
                <c:pt idx="44">
                  <c:v>55343</c:v>
                </c:pt>
                <c:pt idx="45">
                  <c:v>54047</c:v>
                </c:pt>
                <c:pt idx="46">
                  <c:v>55599</c:v>
                </c:pt>
                <c:pt idx="47">
                  <c:v>58556</c:v>
                </c:pt>
                <c:pt idx="48">
                  <c:v>73543</c:v>
                </c:pt>
                <c:pt idx="49">
                  <c:v>120642</c:v>
                </c:pt>
                <c:pt idx="50">
                  <c:v>125316</c:v>
                </c:pt>
                <c:pt idx="51">
                  <c:v>95251</c:v>
                </c:pt>
                <c:pt idx="52">
                  <c:v>63234</c:v>
                </c:pt>
                <c:pt idx="53">
                  <c:v>57105</c:v>
                </c:pt>
                <c:pt idx="54">
                  <c:v>57767</c:v>
                </c:pt>
                <c:pt idx="55">
                  <c:v>56991</c:v>
                </c:pt>
                <c:pt idx="56">
                  <c:v>58030</c:v>
                </c:pt>
                <c:pt idx="57">
                  <c:v>69983</c:v>
                </c:pt>
                <c:pt idx="58">
                  <c:v>124965</c:v>
                </c:pt>
                <c:pt idx="59">
                  <c:v>90291</c:v>
                </c:pt>
                <c:pt idx="60">
                  <c:v>60607</c:v>
                </c:pt>
                <c:pt idx="61">
                  <c:v>55457</c:v>
                </c:pt>
                <c:pt idx="62">
                  <c:v>82274</c:v>
                </c:pt>
                <c:pt idx="63">
                  <c:v>161670</c:v>
                </c:pt>
                <c:pt idx="64">
                  <c:v>85691</c:v>
                </c:pt>
                <c:pt idx="65">
                  <c:v>71331</c:v>
                </c:pt>
                <c:pt idx="66">
                  <c:v>62835</c:v>
                </c:pt>
                <c:pt idx="67">
                  <c:v>63411</c:v>
                </c:pt>
                <c:pt idx="68">
                  <c:v>59910</c:v>
                </c:pt>
                <c:pt idx="69">
                  <c:v>57130</c:v>
                </c:pt>
                <c:pt idx="70">
                  <c:v>63298</c:v>
                </c:pt>
                <c:pt idx="71">
                  <c:v>102213</c:v>
                </c:pt>
                <c:pt idx="72">
                  <c:v>148881</c:v>
                </c:pt>
                <c:pt idx="73">
                  <c:v>131072</c:v>
                </c:pt>
                <c:pt idx="74">
                  <c:v>77667</c:v>
                </c:pt>
                <c:pt idx="75">
                  <c:v>63300</c:v>
                </c:pt>
                <c:pt idx="76">
                  <c:v>56320</c:v>
                </c:pt>
                <c:pt idx="77">
                  <c:v>56442</c:v>
                </c:pt>
                <c:pt idx="78">
                  <c:v>66809</c:v>
                </c:pt>
                <c:pt idx="79">
                  <c:v>82016</c:v>
                </c:pt>
                <c:pt idx="80">
                  <c:v>102520</c:v>
                </c:pt>
                <c:pt idx="81">
                  <c:v>63001</c:v>
                </c:pt>
                <c:pt idx="82">
                  <c:v>60775</c:v>
                </c:pt>
                <c:pt idx="83">
                  <c:v>61469</c:v>
                </c:pt>
                <c:pt idx="84">
                  <c:v>69503</c:v>
                </c:pt>
                <c:pt idx="85">
                  <c:v>144742</c:v>
                </c:pt>
                <c:pt idx="86">
                  <c:v>107573</c:v>
                </c:pt>
                <c:pt idx="87">
                  <c:v>81635</c:v>
                </c:pt>
                <c:pt idx="88">
                  <c:v>57916</c:v>
                </c:pt>
                <c:pt idx="89">
                  <c:v>60822</c:v>
                </c:pt>
                <c:pt idx="90">
                  <c:v>68006</c:v>
                </c:pt>
                <c:pt idx="91">
                  <c:v>140803</c:v>
                </c:pt>
                <c:pt idx="92">
                  <c:v>158392</c:v>
                </c:pt>
                <c:pt idx="93">
                  <c:v>73200</c:v>
                </c:pt>
                <c:pt idx="94">
                  <c:v>63566</c:v>
                </c:pt>
                <c:pt idx="95">
                  <c:v>101380</c:v>
                </c:pt>
                <c:pt idx="96">
                  <c:v>146876</c:v>
                </c:pt>
                <c:pt idx="97">
                  <c:v>86760</c:v>
                </c:pt>
                <c:pt idx="98">
                  <c:v>62794</c:v>
                </c:pt>
                <c:pt idx="99">
                  <c:v>87980</c:v>
                </c:pt>
                <c:pt idx="100">
                  <c:v>162628</c:v>
                </c:pt>
                <c:pt idx="101">
                  <c:v>72253</c:v>
                </c:pt>
                <c:pt idx="102">
                  <c:v>68820</c:v>
                </c:pt>
                <c:pt idx="103">
                  <c:v>77423</c:v>
                </c:pt>
                <c:pt idx="104">
                  <c:v>155103</c:v>
                </c:pt>
                <c:pt idx="105">
                  <c:v>84341</c:v>
                </c:pt>
                <c:pt idx="106">
                  <c:v>62757</c:v>
                </c:pt>
                <c:pt idx="107">
                  <c:v>96690</c:v>
                </c:pt>
                <c:pt idx="108">
                  <c:v>191193</c:v>
                </c:pt>
                <c:pt idx="109">
                  <c:v>73342</c:v>
                </c:pt>
                <c:pt idx="110">
                  <c:v>56617</c:v>
                </c:pt>
                <c:pt idx="111">
                  <c:v>107076</c:v>
                </c:pt>
                <c:pt idx="112">
                  <c:v>76661</c:v>
                </c:pt>
                <c:pt idx="113">
                  <c:v>58709</c:v>
                </c:pt>
                <c:pt idx="114">
                  <c:v>54074</c:v>
                </c:pt>
                <c:pt idx="115">
                  <c:v>76920</c:v>
                </c:pt>
                <c:pt idx="116">
                  <c:v>150493</c:v>
                </c:pt>
                <c:pt idx="117">
                  <c:v>69758</c:v>
                </c:pt>
                <c:pt idx="118">
                  <c:v>53191</c:v>
                </c:pt>
                <c:pt idx="119">
                  <c:v>66048</c:v>
                </c:pt>
                <c:pt idx="120">
                  <c:v>180050</c:v>
                </c:pt>
                <c:pt idx="121">
                  <c:v>58967</c:v>
                </c:pt>
                <c:pt idx="122">
                  <c:v>51584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4-4669-8923-CBEDF01C88DB}"/>
            </c:ext>
          </c:extLst>
        </c:ser>
        <c:ser>
          <c:idx val="2"/>
          <c:order val="2"/>
          <c:tx>
            <c:strRef>
              <c:f>Sulfate!$AK$2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Sulfate!$AO$6:$AO$128</c:f>
                <c:numCache>
                  <c:formatCode>General</c:formatCode>
                  <c:ptCount val="123"/>
                  <c:pt idx="0">
                    <c:v>10045</c:v>
                  </c:pt>
                  <c:pt idx="1">
                    <c:v>7110</c:v>
                  </c:pt>
                  <c:pt idx="2">
                    <c:v>11363</c:v>
                  </c:pt>
                  <c:pt idx="3">
                    <c:v>16020</c:v>
                  </c:pt>
                  <c:pt idx="4">
                    <c:v>17838</c:v>
                  </c:pt>
                  <c:pt idx="5">
                    <c:v>14460</c:v>
                  </c:pt>
                  <c:pt idx="6">
                    <c:v>10727</c:v>
                  </c:pt>
                  <c:pt idx="7">
                    <c:v>8594</c:v>
                  </c:pt>
                  <c:pt idx="8">
                    <c:v>5818</c:v>
                  </c:pt>
                  <c:pt idx="9">
                    <c:v>13013</c:v>
                  </c:pt>
                  <c:pt idx="10">
                    <c:v>20786</c:v>
                  </c:pt>
                  <c:pt idx="11">
                    <c:v>13786</c:v>
                  </c:pt>
                  <c:pt idx="12">
                    <c:v>7291</c:v>
                  </c:pt>
                  <c:pt idx="13">
                    <c:v>6727</c:v>
                  </c:pt>
                  <c:pt idx="14">
                    <c:v>8633</c:v>
                  </c:pt>
                  <c:pt idx="15">
                    <c:v>13132</c:v>
                  </c:pt>
                  <c:pt idx="16">
                    <c:v>9390</c:v>
                  </c:pt>
                  <c:pt idx="17">
                    <c:v>8733</c:v>
                  </c:pt>
                  <c:pt idx="18">
                    <c:v>5904</c:v>
                  </c:pt>
                  <c:pt idx="19">
                    <c:v>3154</c:v>
                  </c:pt>
                  <c:pt idx="20">
                    <c:v>4869</c:v>
                  </c:pt>
                  <c:pt idx="21">
                    <c:v>20724</c:v>
                  </c:pt>
                  <c:pt idx="22">
                    <c:v>21259</c:v>
                  </c:pt>
                  <c:pt idx="23">
                    <c:v>9652</c:v>
                  </c:pt>
                  <c:pt idx="24">
                    <c:v>8030</c:v>
                  </c:pt>
                  <c:pt idx="25">
                    <c:v>5402</c:v>
                  </c:pt>
                  <c:pt idx="26">
                    <c:v>3344</c:v>
                  </c:pt>
                  <c:pt idx="27">
                    <c:v>2088</c:v>
                  </c:pt>
                  <c:pt idx="28">
                    <c:v>4073</c:v>
                  </c:pt>
                  <c:pt idx="29">
                    <c:v>10812</c:v>
                  </c:pt>
                  <c:pt idx="30">
                    <c:v>4626</c:v>
                  </c:pt>
                  <c:pt idx="31">
                    <c:v>5350</c:v>
                  </c:pt>
                  <c:pt idx="32">
                    <c:v>5980</c:v>
                  </c:pt>
                  <c:pt idx="33">
                    <c:v>2991</c:v>
                  </c:pt>
                  <c:pt idx="34">
                    <c:v>1509</c:v>
                  </c:pt>
                  <c:pt idx="35">
                    <c:v>1442</c:v>
                  </c:pt>
                  <c:pt idx="36">
                    <c:v>2355</c:v>
                  </c:pt>
                  <c:pt idx="37">
                    <c:v>3764</c:v>
                  </c:pt>
                  <c:pt idx="38">
                    <c:v>4704</c:v>
                  </c:pt>
                  <c:pt idx="39">
                    <c:v>11720</c:v>
                  </c:pt>
                  <c:pt idx="40">
                    <c:v>7945</c:v>
                  </c:pt>
                  <c:pt idx="41">
                    <c:v>5795</c:v>
                  </c:pt>
                  <c:pt idx="42">
                    <c:v>6024</c:v>
                  </c:pt>
                  <c:pt idx="43">
                    <c:v>4393</c:v>
                  </c:pt>
                  <c:pt idx="44">
                    <c:v>2305</c:v>
                  </c:pt>
                  <c:pt idx="45">
                    <c:v>1569</c:v>
                  </c:pt>
                  <c:pt idx="46">
                    <c:v>1780</c:v>
                  </c:pt>
                  <c:pt idx="47">
                    <c:v>1703</c:v>
                  </c:pt>
                  <c:pt idx="48">
                    <c:v>3063</c:v>
                  </c:pt>
                  <c:pt idx="49">
                    <c:v>5887</c:v>
                  </c:pt>
                  <c:pt idx="50">
                    <c:v>6405</c:v>
                  </c:pt>
                  <c:pt idx="51">
                    <c:v>3680</c:v>
                  </c:pt>
                  <c:pt idx="52">
                    <c:v>3270</c:v>
                  </c:pt>
                  <c:pt idx="53">
                    <c:v>2451</c:v>
                  </c:pt>
                  <c:pt idx="54">
                    <c:v>2494</c:v>
                  </c:pt>
                  <c:pt idx="55">
                    <c:v>2067</c:v>
                  </c:pt>
                  <c:pt idx="56">
                    <c:v>2407</c:v>
                  </c:pt>
                  <c:pt idx="57">
                    <c:v>2444</c:v>
                  </c:pt>
                  <c:pt idx="58">
                    <c:v>6202</c:v>
                  </c:pt>
                  <c:pt idx="59">
                    <c:v>4019</c:v>
                  </c:pt>
                  <c:pt idx="60">
                    <c:v>2101</c:v>
                  </c:pt>
                  <c:pt idx="61">
                    <c:v>2168</c:v>
                  </c:pt>
                  <c:pt idx="62">
                    <c:v>4068</c:v>
                  </c:pt>
                  <c:pt idx="63">
                    <c:v>16229</c:v>
                  </c:pt>
                  <c:pt idx="64">
                    <c:v>2759</c:v>
                  </c:pt>
                  <c:pt idx="65">
                    <c:v>2050</c:v>
                  </c:pt>
                  <c:pt idx="66">
                    <c:v>1372</c:v>
                  </c:pt>
                  <c:pt idx="67">
                    <c:v>1679</c:v>
                  </c:pt>
                  <c:pt idx="68">
                    <c:v>2258</c:v>
                  </c:pt>
                  <c:pt idx="69">
                    <c:v>2657</c:v>
                  </c:pt>
                  <c:pt idx="70">
                    <c:v>3343</c:v>
                  </c:pt>
                  <c:pt idx="71">
                    <c:v>6228</c:v>
                  </c:pt>
                  <c:pt idx="72">
                    <c:v>12828</c:v>
                  </c:pt>
                  <c:pt idx="73">
                    <c:v>8173</c:v>
                  </c:pt>
                  <c:pt idx="74">
                    <c:v>2349</c:v>
                  </c:pt>
                  <c:pt idx="75">
                    <c:v>1234</c:v>
                  </c:pt>
                  <c:pt idx="76">
                    <c:v>2422</c:v>
                  </c:pt>
                  <c:pt idx="77">
                    <c:v>3672</c:v>
                  </c:pt>
                  <c:pt idx="78">
                    <c:v>3836</c:v>
                  </c:pt>
                  <c:pt idx="79">
                    <c:v>5102</c:v>
                  </c:pt>
                  <c:pt idx="80">
                    <c:v>5742</c:v>
                  </c:pt>
                  <c:pt idx="81">
                    <c:v>1317</c:v>
                  </c:pt>
                  <c:pt idx="82">
                    <c:v>3704</c:v>
                  </c:pt>
                  <c:pt idx="83">
                    <c:v>4456</c:v>
                  </c:pt>
                  <c:pt idx="84">
                    <c:v>3910</c:v>
                  </c:pt>
                  <c:pt idx="85">
                    <c:v>14249</c:v>
                  </c:pt>
                  <c:pt idx="86">
                    <c:v>5231</c:v>
                  </c:pt>
                  <c:pt idx="87">
                    <c:v>2792</c:v>
                  </c:pt>
                  <c:pt idx="88">
                    <c:v>2749</c:v>
                  </c:pt>
                  <c:pt idx="89">
                    <c:v>3909</c:v>
                  </c:pt>
                  <c:pt idx="90">
                    <c:v>4738</c:v>
                  </c:pt>
                  <c:pt idx="91">
                    <c:v>13489</c:v>
                  </c:pt>
                  <c:pt idx="92">
                    <c:v>16055</c:v>
                  </c:pt>
                  <c:pt idx="93">
                    <c:v>2023</c:v>
                  </c:pt>
                  <c:pt idx="94">
                    <c:v>3592</c:v>
                  </c:pt>
                  <c:pt idx="95">
                    <c:v>7333</c:v>
                  </c:pt>
                  <c:pt idx="96">
                    <c:v>13164</c:v>
                  </c:pt>
                  <c:pt idx="97">
                    <c:v>3350</c:v>
                  </c:pt>
                  <c:pt idx="98">
                    <c:v>4627</c:v>
                  </c:pt>
                  <c:pt idx="99">
                    <c:v>6932</c:v>
                  </c:pt>
                  <c:pt idx="100">
                    <c:v>18486</c:v>
                  </c:pt>
                  <c:pt idx="101">
                    <c:v>3169</c:v>
                  </c:pt>
                  <c:pt idx="102">
                    <c:v>4200</c:v>
                  </c:pt>
                  <c:pt idx="103">
                    <c:v>5614</c:v>
                  </c:pt>
                  <c:pt idx="104">
                    <c:v>17260</c:v>
                  </c:pt>
                  <c:pt idx="105">
                    <c:v>3344</c:v>
                  </c:pt>
                  <c:pt idx="106">
                    <c:v>3317</c:v>
                  </c:pt>
                  <c:pt idx="107">
                    <c:v>6701</c:v>
                  </c:pt>
                  <c:pt idx="108">
                    <c:v>27345</c:v>
                  </c:pt>
                  <c:pt idx="109">
                    <c:v>2347</c:v>
                  </c:pt>
                  <c:pt idx="110">
                    <c:v>3419</c:v>
                  </c:pt>
                  <c:pt idx="111">
                    <c:v>8610</c:v>
                  </c:pt>
                  <c:pt idx="112">
                    <c:v>3043</c:v>
                  </c:pt>
                  <c:pt idx="113">
                    <c:v>1459</c:v>
                  </c:pt>
                  <c:pt idx="114">
                    <c:v>2518</c:v>
                  </c:pt>
                  <c:pt idx="115">
                    <c:v>5261</c:v>
                  </c:pt>
                  <c:pt idx="116">
                    <c:v>14622</c:v>
                  </c:pt>
                  <c:pt idx="117">
                    <c:v>2748</c:v>
                  </c:pt>
                  <c:pt idx="118">
                    <c:v>2256</c:v>
                  </c:pt>
                  <c:pt idx="119">
                    <c:v>4654</c:v>
                  </c:pt>
                  <c:pt idx="120">
                    <c:v>25246</c:v>
                  </c:pt>
                  <c:pt idx="121">
                    <c:v>2600</c:v>
                  </c:pt>
                  <c:pt idx="122">
                    <c:v>1558</c:v>
                  </c:pt>
                </c:numCache>
              </c:numRef>
            </c:plus>
            <c:minus>
              <c:numRef>
                <c:f>Sulfate!$AO$6:$AO$128</c:f>
                <c:numCache>
                  <c:formatCode>General</c:formatCode>
                  <c:ptCount val="123"/>
                  <c:pt idx="0">
                    <c:v>10045</c:v>
                  </c:pt>
                  <c:pt idx="1">
                    <c:v>7110</c:v>
                  </c:pt>
                  <c:pt idx="2">
                    <c:v>11363</c:v>
                  </c:pt>
                  <c:pt idx="3">
                    <c:v>16020</c:v>
                  </c:pt>
                  <c:pt idx="4">
                    <c:v>17838</c:v>
                  </c:pt>
                  <c:pt idx="5">
                    <c:v>14460</c:v>
                  </c:pt>
                  <c:pt idx="6">
                    <c:v>10727</c:v>
                  </c:pt>
                  <c:pt idx="7">
                    <c:v>8594</c:v>
                  </c:pt>
                  <c:pt idx="8">
                    <c:v>5818</c:v>
                  </c:pt>
                  <c:pt idx="9">
                    <c:v>13013</c:v>
                  </c:pt>
                  <c:pt idx="10">
                    <c:v>20786</c:v>
                  </c:pt>
                  <c:pt idx="11">
                    <c:v>13786</c:v>
                  </c:pt>
                  <c:pt idx="12">
                    <c:v>7291</c:v>
                  </c:pt>
                  <c:pt idx="13">
                    <c:v>6727</c:v>
                  </c:pt>
                  <c:pt idx="14">
                    <c:v>8633</c:v>
                  </c:pt>
                  <c:pt idx="15">
                    <c:v>13132</c:v>
                  </c:pt>
                  <c:pt idx="16">
                    <c:v>9390</c:v>
                  </c:pt>
                  <c:pt idx="17">
                    <c:v>8733</c:v>
                  </c:pt>
                  <c:pt idx="18">
                    <c:v>5904</c:v>
                  </c:pt>
                  <c:pt idx="19">
                    <c:v>3154</c:v>
                  </c:pt>
                  <c:pt idx="20">
                    <c:v>4869</c:v>
                  </c:pt>
                  <c:pt idx="21">
                    <c:v>20724</c:v>
                  </c:pt>
                  <c:pt idx="22">
                    <c:v>21259</c:v>
                  </c:pt>
                  <c:pt idx="23">
                    <c:v>9652</c:v>
                  </c:pt>
                  <c:pt idx="24">
                    <c:v>8030</c:v>
                  </c:pt>
                  <c:pt idx="25">
                    <c:v>5402</c:v>
                  </c:pt>
                  <c:pt idx="26">
                    <c:v>3344</c:v>
                  </c:pt>
                  <c:pt idx="27">
                    <c:v>2088</c:v>
                  </c:pt>
                  <c:pt idx="28">
                    <c:v>4073</c:v>
                  </c:pt>
                  <c:pt idx="29">
                    <c:v>10812</c:v>
                  </c:pt>
                  <c:pt idx="30">
                    <c:v>4626</c:v>
                  </c:pt>
                  <c:pt idx="31">
                    <c:v>5350</c:v>
                  </c:pt>
                  <c:pt idx="32">
                    <c:v>5980</c:v>
                  </c:pt>
                  <c:pt idx="33">
                    <c:v>2991</c:v>
                  </c:pt>
                  <c:pt idx="34">
                    <c:v>1509</c:v>
                  </c:pt>
                  <c:pt idx="35">
                    <c:v>1442</c:v>
                  </c:pt>
                  <c:pt idx="36">
                    <c:v>2355</c:v>
                  </c:pt>
                  <c:pt idx="37">
                    <c:v>3764</c:v>
                  </c:pt>
                  <c:pt idx="38">
                    <c:v>4704</c:v>
                  </c:pt>
                  <c:pt idx="39">
                    <c:v>11720</c:v>
                  </c:pt>
                  <c:pt idx="40">
                    <c:v>7945</c:v>
                  </c:pt>
                  <c:pt idx="41">
                    <c:v>5795</c:v>
                  </c:pt>
                  <c:pt idx="42">
                    <c:v>6024</c:v>
                  </c:pt>
                  <c:pt idx="43">
                    <c:v>4393</c:v>
                  </c:pt>
                  <c:pt idx="44">
                    <c:v>2305</c:v>
                  </c:pt>
                  <c:pt idx="45">
                    <c:v>1569</c:v>
                  </c:pt>
                  <c:pt idx="46">
                    <c:v>1780</c:v>
                  </c:pt>
                  <c:pt idx="47">
                    <c:v>1703</c:v>
                  </c:pt>
                  <c:pt idx="48">
                    <c:v>3063</c:v>
                  </c:pt>
                  <c:pt idx="49">
                    <c:v>5887</c:v>
                  </c:pt>
                  <c:pt idx="50">
                    <c:v>6405</c:v>
                  </c:pt>
                  <c:pt idx="51">
                    <c:v>3680</c:v>
                  </c:pt>
                  <c:pt idx="52">
                    <c:v>3270</c:v>
                  </c:pt>
                  <c:pt idx="53">
                    <c:v>2451</c:v>
                  </c:pt>
                  <c:pt idx="54">
                    <c:v>2494</c:v>
                  </c:pt>
                  <c:pt idx="55">
                    <c:v>2067</c:v>
                  </c:pt>
                  <c:pt idx="56">
                    <c:v>2407</c:v>
                  </c:pt>
                  <c:pt idx="57">
                    <c:v>2444</c:v>
                  </c:pt>
                  <c:pt idx="58">
                    <c:v>6202</c:v>
                  </c:pt>
                  <c:pt idx="59">
                    <c:v>4019</c:v>
                  </c:pt>
                  <c:pt idx="60">
                    <c:v>2101</c:v>
                  </c:pt>
                  <c:pt idx="61">
                    <c:v>2168</c:v>
                  </c:pt>
                  <c:pt idx="62">
                    <c:v>4068</c:v>
                  </c:pt>
                  <c:pt idx="63">
                    <c:v>16229</c:v>
                  </c:pt>
                  <c:pt idx="64">
                    <c:v>2759</c:v>
                  </c:pt>
                  <c:pt idx="65">
                    <c:v>2050</c:v>
                  </c:pt>
                  <c:pt idx="66">
                    <c:v>1372</c:v>
                  </c:pt>
                  <c:pt idx="67">
                    <c:v>1679</c:v>
                  </c:pt>
                  <c:pt idx="68">
                    <c:v>2258</c:v>
                  </c:pt>
                  <c:pt idx="69">
                    <c:v>2657</c:v>
                  </c:pt>
                  <c:pt idx="70">
                    <c:v>3343</c:v>
                  </c:pt>
                  <c:pt idx="71">
                    <c:v>6228</c:v>
                  </c:pt>
                  <c:pt idx="72">
                    <c:v>12828</c:v>
                  </c:pt>
                  <c:pt idx="73">
                    <c:v>8173</c:v>
                  </c:pt>
                  <c:pt idx="74">
                    <c:v>2349</c:v>
                  </c:pt>
                  <c:pt idx="75">
                    <c:v>1234</c:v>
                  </c:pt>
                  <c:pt idx="76">
                    <c:v>2422</c:v>
                  </c:pt>
                  <c:pt idx="77">
                    <c:v>3672</c:v>
                  </c:pt>
                  <c:pt idx="78">
                    <c:v>3836</c:v>
                  </c:pt>
                  <c:pt idx="79">
                    <c:v>5102</c:v>
                  </c:pt>
                  <c:pt idx="80">
                    <c:v>5742</c:v>
                  </c:pt>
                  <c:pt idx="81">
                    <c:v>1317</c:v>
                  </c:pt>
                  <c:pt idx="82">
                    <c:v>3704</c:v>
                  </c:pt>
                  <c:pt idx="83">
                    <c:v>4456</c:v>
                  </c:pt>
                  <c:pt idx="84">
                    <c:v>3910</c:v>
                  </c:pt>
                  <c:pt idx="85">
                    <c:v>14249</c:v>
                  </c:pt>
                  <c:pt idx="86">
                    <c:v>5231</c:v>
                  </c:pt>
                  <c:pt idx="87">
                    <c:v>2792</c:v>
                  </c:pt>
                  <c:pt idx="88">
                    <c:v>2749</c:v>
                  </c:pt>
                  <c:pt idx="89">
                    <c:v>3909</c:v>
                  </c:pt>
                  <c:pt idx="90">
                    <c:v>4738</c:v>
                  </c:pt>
                  <c:pt idx="91">
                    <c:v>13489</c:v>
                  </c:pt>
                  <c:pt idx="92">
                    <c:v>16055</c:v>
                  </c:pt>
                  <c:pt idx="93">
                    <c:v>2023</c:v>
                  </c:pt>
                  <c:pt idx="94">
                    <c:v>3592</c:v>
                  </c:pt>
                  <c:pt idx="95">
                    <c:v>7333</c:v>
                  </c:pt>
                  <c:pt idx="96">
                    <c:v>13164</c:v>
                  </c:pt>
                  <c:pt idx="97">
                    <c:v>3350</c:v>
                  </c:pt>
                  <c:pt idx="98">
                    <c:v>4627</c:v>
                  </c:pt>
                  <c:pt idx="99">
                    <c:v>6932</c:v>
                  </c:pt>
                  <c:pt idx="100">
                    <c:v>18486</c:v>
                  </c:pt>
                  <c:pt idx="101">
                    <c:v>3169</c:v>
                  </c:pt>
                  <c:pt idx="102">
                    <c:v>4200</c:v>
                  </c:pt>
                  <c:pt idx="103">
                    <c:v>5614</c:v>
                  </c:pt>
                  <c:pt idx="104">
                    <c:v>17260</c:v>
                  </c:pt>
                  <c:pt idx="105">
                    <c:v>3344</c:v>
                  </c:pt>
                  <c:pt idx="106">
                    <c:v>3317</c:v>
                  </c:pt>
                  <c:pt idx="107">
                    <c:v>6701</c:v>
                  </c:pt>
                  <c:pt idx="108">
                    <c:v>27345</c:v>
                  </c:pt>
                  <c:pt idx="109">
                    <c:v>2347</c:v>
                  </c:pt>
                  <c:pt idx="110">
                    <c:v>3419</c:v>
                  </c:pt>
                  <c:pt idx="111">
                    <c:v>8610</c:v>
                  </c:pt>
                  <c:pt idx="112">
                    <c:v>3043</c:v>
                  </c:pt>
                  <c:pt idx="113">
                    <c:v>1459</c:v>
                  </c:pt>
                  <c:pt idx="114">
                    <c:v>2518</c:v>
                  </c:pt>
                  <c:pt idx="115">
                    <c:v>5261</c:v>
                  </c:pt>
                  <c:pt idx="116">
                    <c:v>14622</c:v>
                  </c:pt>
                  <c:pt idx="117">
                    <c:v>2748</c:v>
                  </c:pt>
                  <c:pt idx="118">
                    <c:v>2256</c:v>
                  </c:pt>
                  <c:pt idx="119">
                    <c:v>4654</c:v>
                  </c:pt>
                  <c:pt idx="120">
                    <c:v>25246</c:v>
                  </c:pt>
                  <c:pt idx="121">
                    <c:v>2600</c:v>
                  </c:pt>
                  <c:pt idx="122">
                    <c:v>1558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Sulfate!$AJ$6:$AJ$128</c:f>
              <c:numCache>
                <c:formatCode>m/d/yyyy</c:formatCode>
                <c:ptCount val="123"/>
                <c:pt idx="0">
                  <c:v>33512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34060</c:v>
                </c:pt>
                <c:pt idx="9">
                  <c:v>34090</c:v>
                </c:pt>
                <c:pt idx="10">
                  <c:v>34121</c:v>
                </c:pt>
                <c:pt idx="11">
                  <c:v>34151</c:v>
                </c:pt>
                <c:pt idx="12">
                  <c:v>34243</c:v>
                </c:pt>
                <c:pt idx="13">
                  <c:v>34274</c:v>
                </c:pt>
                <c:pt idx="14">
                  <c:v>34455</c:v>
                </c:pt>
                <c:pt idx="15">
                  <c:v>34486</c:v>
                </c:pt>
                <c:pt idx="16">
                  <c:v>34516</c:v>
                </c:pt>
                <c:pt idx="17">
                  <c:v>34608</c:v>
                </c:pt>
                <c:pt idx="18">
                  <c:v>34639</c:v>
                </c:pt>
                <c:pt idx="19">
                  <c:v>34700</c:v>
                </c:pt>
                <c:pt idx="20">
                  <c:v>34790</c:v>
                </c:pt>
                <c:pt idx="21">
                  <c:v>34851</c:v>
                </c:pt>
                <c:pt idx="22">
                  <c:v>34881</c:v>
                </c:pt>
                <c:pt idx="23">
                  <c:v>34912</c:v>
                </c:pt>
                <c:pt idx="24">
                  <c:v>34943</c:v>
                </c:pt>
                <c:pt idx="25">
                  <c:v>34973</c:v>
                </c:pt>
                <c:pt idx="26">
                  <c:v>35004</c:v>
                </c:pt>
                <c:pt idx="27">
                  <c:v>35065</c:v>
                </c:pt>
                <c:pt idx="28">
                  <c:v>35156</c:v>
                </c:pt>
                <c:pt idx="29">
                  <c:v>35186</c:v>
                </c:pt>
                <c:pt idx="30">
                  <c:v>35278</c:v>
                </c:pt>
                <c:pt idx="31">
                  <c:v>35309</c:v>
                </c:pt>
                <c:pt idx="32">
                  <c:v>35339</c:v>
                </c:pt>
                <c:pt idx="33">
                  <c:v>35370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36192</c:v>
                </c:pt>
                <c:pt idx="57">
                  <c:v>36251</c:v>
                </c:pt>
                <c:pt idx="58">
                  <c:v>36312</c:v>
                </c:pt>
                <c:pt idx="59">
                  <c:v>36373</c:v>
                </c:pt>
                <c:pt idx="60">
                  <c:v>36434</c:v>
                </c:pt>
                <c:pt idx="61">
                  <c:v>36465</c:v>
                </c:pt>
                <c:pt idx="62">
                  <c:v>36617</c:v>
                </c:pt>
                <c:pt idx="63">
                  <c:v>36647</c:v>
                </c:pt>
                <c:pt idx="64">
                  <c:v>36678</c:v>
                </c:pt>
                <c:pt idx="65">
                  <c:v>36708</c:v>
                </c:pt>
                <c:pt idx="66">
                  <c:v>36739</c:v>
                </c:pt>
                <c:pt idx="67">
                  <c:v>36770</c:v>
                </c:pt>
                <c:pt idx="68">
                  <c:v>36831</c:v>
                </c:pt>
                <c:pt idx="69">
                  <c:v>36861</c:v>
                </c:pt>
                <c:pt idx="70">
                  <c:v>36951</c:v>
                </c:pt>
                <c:pt idx="71">
                  <c:v>36982</c:v>
                </c:pt>
                <c:pt idx="72">
                  <c:v>37012</c:v>
                </c:pt>
                <c:pt idx="73">
                  <c:v>37043</c:v>
                </c:pt>
                <c:pt idx="74">
                  <c:v>37104</c:v>
                </c:pt>
                <c:pt idx="75">
                  <c:v>37135</c:v>
                </c:pt>
                <c:pt idx="76">
                  <c:v>37196</c:v>
                </c:pt>
                <c:pt idx="77">
                  <c:v>37226</c:v>
                </c:pt>
                <c:pt idx="78">
                  <c:v>37316</c:v>
                </c:pt>
                <c:pt idx="79">
                  <c:v>37347</c:v>
                </c:pt>
                <c:pt idx="80">
                  <c:v>37377</c:v>
                </c:pt>
                <c:pt idx="81">
                  <c:v>37438</c:v>
                </c:pt>
                <c:pt idx="82">
                  <c:v>37591</c:v>
                </c:pt>
                <c:pt idx="83">
                  <c:v>37622</c:v>
                </c:pt>
                <c:pt idx="84">
                  <c:v>37712</c:v>
                </c:pt>
                <c:pt idx="85">
                  <c:v>37742</c:v>
                </c:pt>
                <c:pt idx="86">
                  <c:v>37773</c:v>
                </c:pt>
                <c:pt idx="87">
                  <c:v>37803</c:v>
                </c:pt>
                <c:pt idx="88">
                  <c:v>37895</c:v>
                </c:pt>
                <c:pt idx="89">
                  <c:v>37956</c:v>
                </c:pt>
                <c:pt idx="90">
                  <c:v>38047</c:v>
                </c:pt>
                <c:pt idx="91">
                  <c:v>38108</c:v>
                </c:pt>
                <c:pt idx="92">
                  <c:v>38139</c:v>
                </c:pt>
                <c:pt idx="93">
                  <c:v>38200</c:v>
                </c:pt>
                <c:pt idx="94">
                  <c:v>38292</c:v>
                </c:pt>
                <c:pt idx="95">
                  <c:v>38473</c:v>
                </c:pt>
                <c:pt idx="96">
                  <c:v>38504</c:v>
                </c:pt>
                <c:pt idx="97">
                  <c:v>38565</c:v>
                </c:pt>
                <c:pt idx="98">
                  <c:v>38687</c:v>
                </c:pt>
                <c:pt idx="99">
                  <c:v>38808</c:v>
                </c:pt>
                <c:pt idx="100">
                  <c:v>38838</c:v>
                </c:pt>
                <c:pt idx="101">
                  <c:v>38961</c:v>
                </c:pt>
                <c:pt idx="102">
                  <c:v>38991</c:v>
                </c:pt>
                <c:pt idx="103">
                  <c:v>39173</c:v>
                </c:pt>
                <c:pt idx="104">
                  <c:v>39203</c:v>
                </c:pt>
                <c:pt idx="105">
                  <c:v>39264</c:v>
                </c:pt>
                <c:pt idx="106">
                  <c:v>39387</c:v>
                </c:pt>
                <c:pt idx="107">
                  <c:v>39569</c:v>
                </c:pt>
                <c:pt idx="108">
                  <c:v>39600</c:v>
                </c:pt>
                <c:pt idx="109">
                  <c:v>39661</c:v>
                </c:pt>
                <c:pt idx="110">
                  <c:v>39783</c:v>
                </c:pt>
                <c:pt idx="111">
                  <c:v>39904</c:v>
                </c:pt>
                <c:pt idx="112">
                  <c:v>39995</c:v>
                </c:pt>
                <c:pt idx="113">
                  <c:v>40057</c:v>
                </c:pt>
                <c:pt idx="114">
                  <c:v>40118</c:v>
                </c:pt>
                <c:pt idx="115">
                  <c:v>40299</c:v>
                </c:pt>
                <c:pt idx="116">
                  <c:v>40330</c:v>
                </c:pt>
                <c:pt idx="117">
                  <c:v>40391</c:v>
                </c:pt>
                <c:pt idx="118">
                  <c:v>40483</c:v>
                </c:pt>
                <c:pt idx="119">
                  <c:v>40634</c:v>
                </c:pt>
                <c:pt idx="120">
                  <c:v>40695</c:v>
                </c:pt>
                <c:pt idx="121">
                  <c:v>40756</c:v>
                </c:pt>
                <c:pt idx="122">
                  <c:v>40848</c:v>
                </c:pt>
              </c:numCache>
            </c:numRef>
          </c:xVal>
          <c:yVal>
            <c:numRef>
              <c:f>Sulfate!$AN$6:$AN$128</c:f>
              <c:numCache>
                <c:formatCode>General</c:formatCode>
                <c:ptCount val="123"/>
                <c:pt idx="0">
                  <c:v>43799</c:v>
                </c:pt>
                <c:pt idx="1">
                  <c:v>42330</c:v>
                </c:pt>
                <c:pt idx="2">
                  <c:v>62092</c:v>
                </c:pt>
                <c:pt idx="3">
                  <c:v>104291</c:v>
                </c:pt>
                <c:pt idx="4">
                  <c:v>107711</c:v>
                </c:pt>
                <c:pt idx="5">
                  <c:v>66330</c:v>
                </c:pt>
                <c:pt idx="6">
                  <c:v>50179</c:v>
                </c:pt>
                <c:pt idx="7">
                  <c:v>44224</c:v>
                </c:pt>
                <c:pt idx="8">
                  <c:v>42829</c:v>
                </c:pt>
                <c:pt idx="9">
                  <c:v>115081</c:v>
                </c:pt>
                <c:pt idx="10">
                  <c:v>144768</c:v>
                </c:pt>
                <c:pt idx="11">
                  <c:v>81818</c:v>
                </c:pt>
                <c:pt idx="12">
                  <c:v>46712</c:v>
                </c:pt>
                <c:pt idx="13">
                  <c:v>47585</c:v>
                </c:pt>
                <c:pt idx="14">
                  <c:v>80932</c:v>
                </c:pt>
                <c:pt idx="15">
                  <c:v>131013</c:v>
                </c:pt>
                <c:pt idx="16">
                  <c:v>62008</c:v>
                </c:pt>
                <c:pt idx="17">
                  <c:v>63340</c:v>
                </c:pt>
                <c:pt idx="18">
                  <c:v>52172</c:v>
                </c:pt>
                <c:pt idx="19">
                  <c:v>46796</c:v>
                </c:pt>
                <c:pt idx="20">
                  <c:v>55793</c:v>
                </c:pt>
                <c:pt idx="21">
                  <c:v>149821</c:v>
                </c:pt>
                <c:pt idx="22">
                  <c:v>148127</c:v>
                </c:pt>
                <c:pt idx="23">
                  <c:v>92315</c:v>
                </c:pt>
                <c:pt idx="24">
                  <c:v>66819</c:v>
                </c:pt>
                <c:pt idx="25">
                  <c:v>52934</c:v>
                </c:pt>
                <c:pt idx="26">
                  <c:v>46876</c:v>
                </c:pt>
                <c:pt idx="27">
                  <c:v>45359</c:v>
                </c:pt>
                <c:pt idx="28">
                  <c:v>62982</c:v>
                </c:pt>
                <c:pt idx="29">
                  <c:v>132425</c:v>
                </c:pt>
                <c:pt idx="30">
                  <c:v>46323</c:v>
                </c:pt>
                <c:pt idx="31">
                  <c:v>57502</c:v>
                </c:pt>
                <c:pt idx="32">
                  <c:v>70642</c:v>
                </c:pt>
                <c:pt idx="33">
                  <c:v>52261</c:v>
                </c:pt>
                <c:pt idx="34">
                  <c:v>45470</c:v>
                </c:pt>
                <c:pt idx="35">
                  <c:v>45002</c:v>
                </c:pt>
                <c:pt idx="36">
                  <c:v>56441</c:v>
                </c:pt>
                <c:pt idx="37">
                  <c:v>68279</c:v>
                </c:pt>
                <c:pt idx="38">
                  <c:v>110084</c:v>
                </c:pt>
                <c:pt idx="39">
                  <c:v>131496</c:v>
                </c:pt>
                <c:pt idx="40">
                  <c:v>114416</c:v>
                </c:pt>
                <c:pt idx="41">
                  <c:v>86823</c:v>
                </c:pt>
                <c:pt idx="42">
                  <c:v>85661</c:v>
                </c:pt>
                <c:pt idx="43">
                  <c:v>69834</c:v>
                </c:pt>
                <c:pt idx="44">
                  <c:v>56122</c:v>
                </c:pt>
                <c:pt idx="45">
                  <c:v>51117</c:v>
                </c:pt>
                <c:pt idx="46">
                  <c:v>44459</c:v>
                </c:pt>
                <c:pt idx="47">
                  <c:v>44494</c:v>
                </c:pt>
                <c:pt idx="48">
                  <c:v>64648</c:v>
                </c:pt>
                <c:pt idx="49">
                  <c:v>110598</c:v>
                </c:pt>
                <c:pt idx="50">
                  <c:v>114122</c:v>
                </c:pt>
                <c:pt idx="51">
                  <c:v>88678</c:v>
                </c:pt>
                <c:pt idx="52">
                  <c:v>56169</c:v>
                </c:pt>
                <c:pt idx="53">
                  <c:v>51510</c:v>
                </c:pt>
                <c:pt idx="54">
                  <c:v>53716</c:v>
                </c:pt>
                <c:pt idx="55">
                  <c:v>55203</c:v>
                </c:pt>
                <c:pt idx="56">
                  <c:v>43939</c:v>
                </c:pt>
                <c:pt idx="57">
                  <c:v>55963</c:v>
                </c:pt>
                <c:pt idx="58">
                  <c:v>111377</c:v>
                </c:pt>
                <c:pt idx="59">
                  <c:v>86654</c:v>
                </c:pt>
                <c:pt idx="60">
                  <c:v>56303</c:v>
                </c:pt>
                <c:pt idx="61">
                  <c:v>47812</c:v>
                </c:pt>
                <c:pt idx="62">
                  <c:v>70356</c:v>
                </c:pt>
                <c:pt idx="63">
                  <c:v>136111</c:v>
                </c:pt>
                <c:pt idx="64">
                  <c:v>72472</c:v>
                </c:pt>
                <c:pt idx="65">
                  <c:v>56815</c:v>
                </c:pt>
                <c:pt idx="66">
                  <c:v>47887</c:v>
                </c:pt>
                <c:pt idx="67">
                  <c:v>54434</c:v>
                </c:pt>
                <c:pt idx="68">
                  <c:v>54376</c:v>
                </c:pt>
                <c:pt idx="69">
                  <c:v>48415</c:v>
                </c:pt>
                <c:pt idx="70">
                  <c:v>42308</c:v>
                </c:pt>
                <c:pt idx="71">
                  <c:v>89731</c:v>
                </c:pt>
                <c:pt idx="72">
                  <c:v>125538</c:v>
                </c:pt>
                <c:pt idx="73">
                  <c:v>111958</c:v>
                </c:pt>
                <c:pt idx="74">
                  <c:v>67508</c:v>
                </c:pt>
                <c:pt idx="75">
                  <c:v>50791</c:v>
                </c:pt>
                <c:pt idx="76">
                  <c:v>44126</c:v>
                </c:pt>
                <c:pt idx="77">
                  <c:v>42494</c:v>
                </c:pt>
                <c:pt idx="78">
                  <c:v>46666</c:v>
                </c:pt>
                <c:pt idx="79">
                  <c:v>66963</c:v>
                </c:pt>
                <c:pt idx="80">
                  <c:v>86645</c:v>
                </c:pt>
                <c:pt idx="81">
                  <c:v>42245</c:v>
                </c:pt>
                <c:pt idx="82">
                  <c:v>52281</c:v>
                </c:pt>
                <c:pt idx="83">
                  <c:v>46650</c:v>
                </c:pt>
                <c:pt idx="84">
                  <c:v>47622</c:v>
                </c:pt>
                <c:pt idx="85">
                  <c:v>118102</c:v>
                </c:pt>
                <c:pt idx="86">
                  <c:v>90624</c:v>
                </c:pt>
                <c:pt idx="87">
                  <c:v>65137</c:v>
                </c:pt>
                <c:pt idx="88">
                  <c:v>44860</c:v>
                </c:pt>
                <c:pt idx="89">
                  <c:v>51700</c:v>
                </c:pt>
                <c:pt idx="90">
                  <c:v>49060</c:v>
                </c:pt>
                <c:pt idx="91">
                  <c:v>119835</c:v>
                </c:pt>
                <c:pt idx="92">
                  <c:v>130140</c:v>
                </c:pt>
                <c:pt idx="93">
                  <c:v>57752</c:v>
                </c:pt>
                <c:pt idx="94">
                  <c:v>57120</c:v>
                </c:pt>
                <c:pt idx="95">
                  <c:v>85985</c:v>
                </c:pt>
                <c:pt idx="96">
                  <c:v>123324</c:v>
                </c:pt>
                <c:pt idx="97">
                  <c:v>75877</c:v>
                </c:pt>
                <c:pt idx="98">
                  <c:v>56168</c:v>
                </c:pt>
                <c:pt idx="99">
                  <c:v>74437</c:v>
                </c:pt>
                <c:pt idx="100">
                  <c:v>136248</c:v>
                </c:pt>
                <c:pt idx="101">
                  <c:v>68164</c:v>
                </c:pt>
                <c:pt idx="102">
                  <c:v>67896</c:v>
                </c:pt>
                <c:pt idx="103">
                  <c:v>62318</c:v>
                </c:pt>
                <c:pt idx="104">
                  <c:v>134047</c:v>
                </c:pt>
                <c:pt idx="105">
                  <c:v>72577</c:v>
                </c:pt>
                <c:pt idx="106">
                  <c:v>59839</c:v>
                </c:pt>
                <c:pt idx="107">
                  <c:v>85988</c:v>
                </c:pt>
                <c:pt idx="108">
                  <c:v>158878</c:v>
                </c:pt>
                <c:pt idx="109">
                  <c:v>65566</c:v>
                </c:pt>
                <c:pt idx="110">
                  <c:v>50256</c:v>
                </c:pt>
                <c:pt idx="111">
                  <c:v>101711</c:v>
                </c:pt>
                <c:pt idx="112">
                  <c:v>68799</c:v>
                </c:pt>
                <c:pt idx="113">
                  <c:v>49903</c:v>
                </c:pt>
                <c:pt idx="114">
                  <c:v>48200</c:v>
                </c:pt>
                <c:pt idx="115">
                  <c:v>69041</c:v>
                </c:pt>
                <c:pt idx="116">
                  <c:v>139321</c:v>
                </c:pt>
                <c:pt idx="117">
                  <c:v>66306</c:v>
                </c:pt>
                <c:pt idx="118">
                  <c:v>51025</c:v>
                </c:pt>
                <c:pt idx="119">
                  <c:v>59457</c:v>
                </c:pt>
                <c:pt idx="120">
                  <c:v>165099</c:v>
                </c:pt>
                <c:pt idx="121">
                  <c:v>57181</c:v>
                </c:pt>
                <c:pt idx="122">
                  <c:v>52241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14-4669-8923-CBEDF01C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8"/>
          <c:min val="335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4869025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C0B4FA-D66B-493C-BB74-940A9C824439}"/>
                </a:ext>
              </a:extLst>
            </xdr:cNvPr>
            <xdr:cNvSpPr txBox="1"/>
          </xdr:nvSpPr>
          <xdr:spPr>
            <a:xfrm>
              <a:off x="7767637" y="1957387"/>
              <a:ext cx="4869025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C0B4FA-D66B-493C-BB74-940A9C824439}"/>
                </a:ext>
              </a:extLst>
            </xdr:cNvPr>
            <xdr:cNvSpPr txBox="1"/>
          </xdr:nvSpPr>
          <xdr:spPr>
            <a:xfrm>
              <a:off x="7767637" y="1957387"/>
              <a:ext cx="4869025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+ 𝑎〗_5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23</xdr:col>
      <xdr:colOff>523875</xdr:colOff>
      <xdr:row>13</xdr:row>
      <xdr:rowOff>47625</xdr:rowOff>
    </xdr:from>
    <xdr:to>
      <xdr:col>35</xdr:col>
      <xdr:colOff>133350</xdr:colOff>
      <xdr:row>39</xdr:row>
      <xdr:rowOff>82551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66C8B-10E1-4604-A572-F9D2591A3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43399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40E40-336E-4470-B661-27124EB54548}"/>
                </a:ext>
              </a:extLst>
            </xdr:cNvPr>
            <xdr:cNvSpPr txBox="1"/>
          </xdr:nvSpPr>
          <xdr:spPr>
            <a:xfrm>
              <a:off x="7615237" y="1957387"/>
              <a:ext cx="43399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𝑑𝑡𝑖𝑚𝑒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40E40-336E-4470-B661-27124EB54548}"/>
                </a:ext>
              </a:extLst>
            </xdr:cNvPr>
            <xdr:cNvSpPr txBox="1"/>
          </xdr:nvSpPr>
          <xdr:spPr>
            <a:xfrm>
              <a:off x="7615237" y="1957387"/>
              <a:ext cx="43399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cos⁡(2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25</xdr:col>
      <xdr:colOff>523875</xdr:colOff>
      <xdr:row>10</xdr:row>
      <xdr:rowOff>19050</xdr:rowOff>
    </xdr:from>
    <xdr:to>
      <xdr:col>37</xdr:col>
      <xdr:colOff>133350</xdr:colOff>
      <xdr:row>36</xdr:row>
      <xdr:rowOff>53976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08F4D-55F9-45A1-8BAA-DE3A1BEB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4770152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F1219C-EE67-4F15-909D-941448389703}"/>
                </a:ext>
              </a:extLst>
            </xdr:cNvPr>
            <xdr:cNvSpPr txBox="1"/>
          </xdr:nvSpPr>
          <xdr:spPr>
            <a:xfrm>
              <a:off x="7615237" y="1957387"/>
              <a:ext cx="4770152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F1219C-EE67-4F15-909D-941448389703}"/>
                </a:ext>
              </a:extLst>
            </xdr:cNvPr>
            <xdr:cNvSpPr txBox="1"/>
          </xdr:nvSpPr>
          <xdr:spPr>
            <a:xfrm>
              <a:off x="7615237" y="1957387"/>
              <a:ext cx="4770152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  <a:p>
              <a:r>
                <a:rPr lang="en-US" sz="1100"/>
                <a:t>	</a:t>
              </a:r>
              <a:r>
                <a:rPr lang="en-US" sz="1100" b="0" i="0">
                  <a:latin typeface="Cambria Math" panose="02040503050406030204" pitchFamily="18" charset="0"/>
                </a:rPr>
                <a:t>+ 𝑎_5 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23</xdr:col>
      <xdr:colOff>0</xdr:colOff>
      <xdr:row>12</xdr:row>
      <xdr:rowOff>0</xdr:rowOff>
    </xdr:from>
    <xdr:to>
      <xdr:col>34</xdr:col>
      <xdr:colOff>219075</xdr:colOff>
      <xdr:row>38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476BC-3BBC-4021-8D9D-02E0B69F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6</xdr:row>
      <xdr:rowOff>152400</xdr:rowOff>
    </xdr:from>
    <xdr:ext cx="4872037" cy="314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F48DB2-6873-4AA3-9F4D-211CE6F6A358}"/>
                </a:ext>
              </a:extLst>
            </xdr:cNvPr>
            <xdr:cNvSpPr txBox="1"/>
          </xdr:nvSpPr>
          <xdr:spPr>
            <a:xfrm>
              <a:off x="7615237" y="1343025"/>
              <a:ext cx="4872037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9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9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𝑑𝑡𝑖𝑚𝑒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F48DB2-6873-4AA3-9F4D-211CE6F6A358}"/>
                </a:ext>
              </a:extLst>
            </xdr:cNvPr>
            <xdr:cNvSpPr txBox="1"/>
          </xdr:nvSpPr>
          <xdr:spPr>
            <a:xfrm>
              <a:off x="7615237" y="1343025"/>
              <a:ext cx="4872037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𝐿𝑛(𝐿𝑜𝑎𝑑)= 𝑎_0+ 𝑎_1  ln⁡(𝑄)+ 𝑎_2  ln⁡(𝑄^2 )+ 𝑎_3  sin⁡(2</a:t>
              </a:r>
              <a:r>
                <a:rPr lang="el-GR" sz="900" b="0" i="0">
                  <a:latin typeface="Cambria Math" panose="02040503050406030204" pitchFamily="18" charset="0"/>
                </a:rPr>
                <a:t>π</a:t>
              </a:r>
              <a:r>
                <a:rPr lang="en-US" sz="9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 𝑎_5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25</xdr:col>
      <xdr:colOff>123825</xdr:colOff>
      <xdr:row>13</xdr:row>
      <xdr:rowOff>0</xdr:rowOff>
    </xdr:from>
    <xdr:to>
      <xdr:col>36</xdr:col>
      <xdr:colOff>342900</xdr:colOff>
      <xdr:row>39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43112-CBAE-40CA-870E-D5C8FB87C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4869025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575AB-D869-4898-83A6-BF2C49C57FBF}"/>
                </a:ext>
              </a:extLst>
            </xdr:cNvPr>
            <xdr:cNvSpPr txBox="1"/>
          </xdr:nvSpPr>
          <xdr:spPr>
            <a:xfrm>
              <a:off x="7615237" y="1957387"/>
              <a:ext cx="4869025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575AB-D869-4898-83A6-BF2C49C57FBF}"/>
                </a:ext>
              </a:extLst>
            </xdr:cNvPr>
            <xdr:cNvSpPr txBox="1"/>
          </xdr:nvSpPr>
          <xdr:spPr>
            <a:xfrm>
              <a:off x="7615237" y="1957387"/>
              <a:ext cx="4869025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</a:t>
              </a:r>
              <a:r>
                <a:rPr lang="en-US" sz="1100" b="0" i="0">
                  <a:latin typeface="Cambria Math" panose="02040503050406030204" pitchFamily="18" charset="0"/>
                </a:rPr>
                <a:t>𝑎_5 𝑑𝑡𝑖𝑚𝑒+ 𝑎_6 𝑑𝑡𝑖𝑚𝑒^2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26</xdr:col>
      <xdr:colOff>0</xdr:colOff>
      <xdr:row>15</xdr:row>
      <xdr:rowOff>0</xdr:rowOff>
    </xdr:from>
    <xdr:to>
      <xdr:col>37</xdr:col>
      <xdr:colOff>219075</xdr:colOff>
      <xdr:row>41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55AC5-3F7B-4A76-8F05-6AF38E5D1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5138738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394F07-75F1-4B82-9E1D-486019611BA9}"/>
                </a:ext>
              </a:extLst>
            </xdr:cNvPr>
            <xdr:cNvSpPr txBox="1"/>
          </xdr:nvSpPr>
          <xdr:spPr>
            <a:xfrm>
              <a:off x="7615237" y="1957387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𝑑𝑡𝑖𝑚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394F07-75F1-4B82-9E1D-486019611BA9}"/>
                </a:ext>
              </a:extLst>
            </xdr:cNvPr>
            <xdr:cNvSpPr txBox="1"/>
          </xdr:nvSpPr>
          <xdr:spPr>
            <a:xfrm>
              <a:off x="7615237" y="1957387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:r>
                <a:rPr lang="en-US" sz="1100" b="0" i="0">
                  <a:latin typeface="Cambria Math" panose="02040503050406030204" pitchFamily="18" charset="0"/>
                </a:rPr>
                <a:t>+ 𝑎_5 𝑑𝑡𝑖𝑚𝑒+ 𝑎_6  𝑑𝑡𝑖𝑚𝑒^2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18</xdr:col>
      <xdr:colOff>196850</xdr:colOff>
      <xdr:row>10</xdr:row>
      <xdr:rowOff>177800</xdr:rowOff>
    </xdr:from>
    <xdr:to>
      <xdr:col>29</xdr:col>
      <xdr:colOff>415925</xdr:colOff>
      <xdr:row>37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87D0A-6E33-4346-B497-1161EDD2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123825</xdr:colOff>
      <xdr:row>8</xdr:row>
      <xdr:rowOff>28575</xdr:rowOff>
    </xdr:from>
    <xdr:ext cx="5138738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7CA8557-317D-4C26-B83D-CFE59866E5C7}"/>
                </a:ext>
              </a:extLst>
            </xdr:cNvPr>
            <xdr:cNvSpPr txBox="1"/>
          </xdr:nvSpPr>
          <xdr:spPr>
            <a:xfrm>
              <a:off x="7439025" y="1600200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𝑑𝑡𝑖𝑚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7CA8557-317D-4C26-B83D-CFE59866E5C7}"/>
                </a:ext>
              </a:extLst>
            </xdr:cNvPr>
            <xdr:cNvSpPr txBox="1"/>
          </xdr:nvSpPr>
          <xdr:spPr>
            <a:xfrm>
              <a:off x="7439025" y="1600200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:r>
                <a:rPr lang="en-US" sz="1100" b="0" i="0">
                  <a:latin typeface="Cambria Math" panose="02040503050406030204" pitchFamily="18" charset="0"/>
                </a:rPr>
                <a:t>+ 𝑎_5 𝑑𝑡𝑖𝑚𝑒+ 𝑎_6  𝑑𝑡𝑖𝑚𝑒^2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206375</xdr:colOff>
      <xdr:row>4</xdr:row>
      <xdr:rowOff>69850</xdr:rowOff>
    </xdr:from>
    <xdr:to>
      <xdr:col>8</xdr:col>
      <xdr:colOff>349250</xdr:colOff>
      <xdr:row>18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B0CFF-DD93-461B-8FE6-EE415EA09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7</xdr:row>
      <xdr:rowOff>0</xdr:rowOff>
    </xdr:from>
    <xdr:to>
      <xdr:col>20</xdr:col>
      <xdr:colOff>25400</xdr:colOff>
      <xdr:row>30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20FB99-8C7A-425F-85E6-D385988BE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12</xdr:col>
      <xdr:colOff>219075</xdr:colOff>
      <xdr:row>26</xdr:row>
      <xdr:rowOff>34926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3675-C7B9-4979-BA0E-07AEB08CE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12</xdr:col>
      <xdr:colOff>219075</xdr:colOff>
      <xdr:row>53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BDB40-872A-435B-9848-A6504003F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12</xdr:col>
      <xdr:colOff>219075</xdr:colOff>
      <xdr:row>81</xdr:row>
      <xdr:rowOff>34926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D99EE-C227-4B0A-959E-442EC7409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12</xdr:col>
      <xdr:colOff>219075</xdr:colOff>
      <xdr:row>108</xdr:row>
      <xdr:rowOff>34926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A80413-378C-4A26-9524-8D7701B75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12</xdr:col>
      <xdr:colOff>219075</xdr:colOff>
      <xdr:row>135</xdr:row>
      <xdr:rowOff>34926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D59DF0-9EA8-4C4F-8919-08B003167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12</xdr:col>
      <xdr:colOff>219075</xdr:colOff>
      <xdr:row>163</xdr:row>
      <xdr:rowOff>34926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5FEA6E-10F9-49FC-AED0-E80DDE84D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12</xdr:col>
      <xdr:colOff>258831</xdr:colOff>
      <xdr:row>191</xdr:row>
      <xdr:rowOff>34926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964EB3-B6D8-403E-99A2-0DF23F359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7060-B6F6-42A9-B20A-B8954B3BE595}">
  <dimension ref="B1:AY200"/>
  <sheetViews>
    <sheetView tabSelected="1" topLeftCell="N150" workbookViewId="0">
      <selection activeCell="AC7" sqref="AC7:AC159"/>
    </sheetView>
  </sheetViews>
  <sheetFormatPr defaultRowHeight="14.5" x14ac:dyDescent="0.35"/>
  <cols>
    <col min="3" max="3" width="9.08984375" bestFit="1" customWidth="1"/>
    <col min="11" max="11" width="11.453125" customWidth="1"/>
    <col min="12" max="12" width="9" bestFit="1" customWidth="1"/>
    <col min="21" max="21" width="9.90625" bestFit="1" customWidth="1"/>
    <col min="30" max="30" width="9.6328125" bestFit="1" customWidth="1"/>
  </cols>
  <sheetData>
    <row r="1" spans="2:51" ht="18.5" x14ac:dyDescent="0.45">
      <c r="C1" s="8" t="s">
        <v>0</v>
      </c>
      <c r="D1" s="8"/>
      <c r="E1" s="8"/>
      <c r="F1" s="8"/>
      <c r="G1" s="8"/>
      <c r="H1" s="8"/>
      <c r="U1" s="1" t="s">
        <v>84</v>
      </c>
      <c r="V1" s="9" t="s">
        <v>95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Q1" t="s">
        <v>98</v>
      </c>
    </row>
    <row r="2" spans="2:51" x14ac:dyDescent="0.35">
      <c r="C2" s="8" t="s">
        <v>1</v>
      </c>
      <c r="D2" s="8"/>
      <c r="E2" s="8"/>
      <c r="F2" s="8"/>
      <c r="G2" s="8"/>
      <c r="H2" s="8"/>
      <c r="V2" s="10" t="s">
        <v>94</v>
      </c>
      <c r="W2" s="10"/>
      <c r="X2" s="10"/>
      <c r="Y2" s="10"/>
      <c r="Z2" s="10"/>
      <c r="AA2" s="10"/>
      <c r="AB2" s="10"/>
      <c r="AC2" s="10"/>
      <c r="AE2" s="10" t="s">
        <v>96</v>
      </c>
      <c r="AF2" s="10"/>
      <c r="AG2" s="10"/>
      <c r="AH2" s="10"/>
      <c r="AI2" s="10"/>
      <c r="AK2" s="10" t="s">
        <v>97</v>
      </c>
      <c r="AL2" s="10"/>
      <c r="AM2" s="10"/>
      <c r="AN2" s="10"/>
      <c r="AO2" s="10"/>
      <c r="AQ2" s="10" t="s">
        <v>99</v>
      </c>
      <c r="AR2" s="10"/>
      <c r="AS2" s="10"/>
      <c r="AT2" s="10"/>
      <c r="AU2" s="10"/>
      <c r="AV2" s="10"/>
      <c r="AW2" s="10"/>
      <c r="AX2" s="10"/>
      <c r="AY2" s="10"/>
    </row>
    <row r="3" spans="2:51" x14ac:dyDescent="0.35">
      <c r="B3" s="8" t="s">
        <v>2</v>
      </c>
      <c r="C3" s="8"/>
      <c r="D3" s="8"/>
      <c r="E3" s="8"/>
      <c r="F3" s="8"/>
      <c r="Y3" t="s">
        <v>70</v>
      </c>
      <c r="Z3" s="4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2:51" x14ac:dyDescent="0.35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2:51" x14ac:dyDescent="0.35">
      <c r="C5" s="8" t="s">
        <v>9</v>
      </c>
      <c r="D5" s="8"/>
      <c r="E5" s="8"/>
      <c r="F5" s="8"/>
      <c r="G5" s="8"/>
      <c r="H5" s="8"/>
      <c r="J5" t="s">
        <v>11</v>
      </c>
      <c r="K5" t="s">
        <v>12</v>
      </c>
      <c r="L5" t="s">
        <v>13</v>
      </c>
      <c r="V5" t="s">
        <v>36</v>
      </c>
      <c r="W5" t="s">
        <v>92</v>
      </c>
      <c r="X5">
        <v>195</v>
      </c>
      <c r="Y5">
        <v>17581</v>
      </c>
      <c r="Z5">
        <v>14854</v>
      </c>
      <c r="AA5">
        <v>20662</v>
      </c>
      <c r="AB5">
        <v>1483</v>
      </c>
      <c r="AC5">
        <v>1417</v>
      </c>
      <c r="AE5" t="s">
        <v>36</v>
      </c>
      <c r="AF5" t="s">
        <v>92</v>
      </c>
      <c r="AG5">
        <v>195</v>
      </c>
      <c r="AH5">
        <v>17581</v>
      </c>
      <c r="AI5">
        <v>1416</v>
      </c>
      <c r="AK5" t="s">
        <v>36</v>
      </c>
      <c r="AL5" t="s">
        <v>92</v>
      </c>
      <c r="AM5">
        <v>195</v>
      </c>
      <c r="AN5">
        <v>17899</v>
      </c>
      <c r="AO5">
        <v>2519</v>
      </c>
      <c r="AQ5" t="s">
        <v>6</v>
      </c>
      <c r="AR5">
        <v>173</v>
      </c>
      <c r="AS5">
        <v>1796</v>
      </c>
      <c r="AT5">
        <v>5652</v>
      </c>
      <c r="AU5">
        <v>27334</v>
      </c>
      <c r="AV5">
        <v>54887</v>
      </c>
      <c r="AW5">
        <v>67698</v>
      </c>
      <c r="AX5">
        <v>103032</v>
      </c>
      <c r="AY5">
        <v>103196</v>
      </c>
    </row>
    <row r="6" spans="2:51" x14ac:dyDescent="0.35">
      <c r="C6">
        <v>19911017</v>
      </c>
      <c r="D6">
        <v>1020</v>
      </c>
      <c r="E6" s="2">
        <v>79</v>
      </c>
      <c r="F6" s="2">
        <v>1796.3</v>
      </c>
      <c r="G6" s="2">
        <v>1796.3</v>
      </c>
      <c r="H6" s="2">
        <v>1706.6</v>
      </c>
      <c r="J6">
        <v>1</v>
      </c>
      <c r="K6">
        <v>1.5389999999999999</v>
      </c>
      <c r="L6">
        <v>-34.058999999999997</v>
      </c>
      <c r="U6" s="5">
        <f>DATE(W6,V6,1)</f>
        <v>33512</v>
      </c>
      <c r="V6">
        <v>10</v>
      </c>
      <c r="W6">
        <v>1991</v>
      </c>
      <c r="X6">
        <v>1</v>
      </c>
      <c r="Y6">
        <v>1796</v>
      </c>
      <c r="Z6">
        <v>978</v>
      </c>
      <c r="AA6">
        <v>3036</v>
      </c>
      <c r="AB6">
        <v>530</v>
      </c>
      <c r="AC6">
        <v>374</v>
      </c>
      <c r="AD6" s="5">
        <f t="shared" ref="AD6:AD69" si="0">DATE(AF6,AE6,1)</f>
        <v>33512</v>
      </c>
      <c r="AE6">
        <v>10</v>
      </c>
      <c r="AF6">
        <v>1991</v>
      </c>
      <c r="AG6">
        <v>1</v>
      </c>
      <c r="AH6">
        <v>1796</v>
      </c>
      <c r="AI6">
        <v>374</v>
      </c>
      <c r="AJ6" s="5">
        <f t="shared" ref="AJ6:AJ69" si="1">DATE(AL6,AK6,1)</f>
        <v>33512</v>
      </c>
      <c r="AK6">
        <v>10</v>
      </c>
      <c r="AL6">
        <v>1991</v>
      </c>
      <c r="AM6">
        <v>1</v>
      </c>
      <c r="AN6">
        <v>1707</v>
      </c>
      <c r="AO6">
        <v>1129</v>
      </c>
      <c r="AQ6" t="s">
        <v>7</v>
      </c>
      <c r="AR6">
        <v>173</v>
      </c>
      <c r="AS6">
        <v>1796</v>
      </c>
      <c r="AT6">
        <v>5652</v>
      </c>
      <c r="AU6">
        <v>27335</v>
      </c>
      <c r="AV6">
        <v>54887</v>
      </c>
      <c r="AW6">
        <v>67698</v>
      </c>
      <c r="AX6">
        <v>103032</v>
      </c>
      <c r="AY6">
        <v>103196</v>
      </c>
    </row>
    <row r="7" spans="2:51" x14ac:dyDescent="0.35">
      <c r="C7">
        <v>19920325</v>
      </c>
      <c r="D7" s="2">
        <v>1515</v>
      </c>
      <c r="E7" s="2">
        <v>65</v>
      </c>
      <c r="F7" s="2">
        <v>955.83</v>
      </c>
      <c r="G7" s="2">
        <v>955.83</v>
      </c>
      <c r="H7" s="2">
        <v>792.07</v>
      </c>
      <c r="J7">
        <v>2</v>
      </c>
      <c r="K7">
        <v>1.5860000000000001</v>
      </c>
      <c r="L7">
        <v>-35.905000000000001</v>
      </c>
      <c r="U7" s="5">
        <f t="shared" ref="U7:U69" si="2">DATE(W7,V7,1)</f>
        <v>33664</v>
      </c>
      <c r="V7">
        <v>3</v>
      </c>
      <c r="W7">
        <v>1992</v>
      </c>
      <c r="X7">
        <v>1</v>
      </c>
      <c r="Y7">
        <v>956</v>
      </c>
      <c r="Z7">
        <v>500</v>
      </c>
      <c r="AA7">
        <v>1664</v>
      </c>
      <c r="AB7">
        <v>300</v>
      </c>
      <c r="AC7">
        <v>224</v>
      </c>
      <c r="AD7" s="5">
        <f t="shared" si="0"/>
        <v>33664</v>
      </c>
      <c r="AE7">
        <v>3</v>
      </c>
      <c r="AF7">
        <v>1992</v>
      </c>
      <c r="AG7">
        <v>1</v>
      </c>
      <c r="AH7">
        <v>955.83</v>
      </c>
      <c r="AI7">
        <v>223.85</v>
      </c>
      <c r="AJ7" s="5">
        <f t="shared" si="1"/>
        <v>33664</v>
      </c>
      <c r="AK7">
        <v>3</v>
      </c>
      <c r="AL7">
        <v>1992</v>
      </c>
      <c r="AM7">
        <v>1</v>
      </c>
      <c r="AN7">
        <v>792.07</v>
      </c>
      <c r="AO7">
        <v>863.51</v>
      </c>
      <c r="AQ7" t="s">
        <v>8</v>
      </c>
      <c r="AR7">
        <v>122</v>
      </c>
      <c r="AS7">
        <v>1692</v>
      </c>
      <c r="AT7">
        <v>5415</v>
      </c>
      <c r="AU7">
        <v>29760</v>
      </c>
      <c r="AV7">
        <v>56268</v>
      </c>
      <c r="AW7">
        <v>67484</v>
      </c>
      <c r="AX7">
        <v>100150</v>
      </c>
      <c r="AY7">
        <v>102373</v>
      </c>
    </row>
    <row r="8" spans="2:51" x14ac:dyDescent="0.35">
      <c r="C8">
        <v>19920416</v>
      </c>
      <c r="D8" s="2">
        <v>1150</v>
      </c>
      <c r="E8" s="2">
        <v>176</v>
      </c>
      <c r="F8" s="2">
        <v>5140.3999999999996</v>
      </c>
      <c r="G8" s="2">
        <v>5140.3999999999996</v>
      </c>
      <c r="H8" s="2">
        <v>4941.3</v>
      </c>
      <c r="J8">
        <v>3</v>
      </c>
      <c r="K8">
        <v>0.54400000000000004</v>
      </c>
      <c r="L8">
        <v>-14.023999999999999</v>
      </c>
      <c r="U8" s="5">
        <f t="shared" si="2"/>
        <v>33695</v>
      </c>
      <c r="V8">
        <v>4</v>
      </c>
      <c r="W8">
        <v>1992</v>
      </c>
      <c r="X8">
        <v>1</v>
      </c>
      <c r="Y8">
        <v>5140</v>
      </c>
      <c r="Z8">
        <v>2863</v>
      </c>
      <c r="AA8">
        <v>8538</v>
      </c>
      <c r="AB8">
        <v>1461</v>
      </c>
      <c r="AC8">
        <v>989</v>
      </c>
      <c r="AD8" s="5">
        <f t="shared" si="0"/>
        <v>33695</v>
      </c>
      <c r="AE8">
        <v>4</v>
      </c>
      <c r="AF8">
        <v>1992</v>
      </c>
      <c r="AG8">
        <v>1</v>
      </c>
      <c r="AH8">
        <v>5140</v>
      </c>
      <c r="AI8">
        <v>989</v>
      </c>
      <c r="AJ8" s="5">
        <f t="shared" si="1"/>
        <v>33695</v>
      </c>
      <c r="AK8">
        <v>4</v>
      </c>
      <c r="AL8">
        <v>1992</v>
      </c>
      <c r="AM8">
        <v>1</v>
      </c>
      <c r="AN8">
        <v>4941</v>
      </c>
      <c r="AO8">
        <v>2544</v>
      </c>
    </row>
    <row r="9" spans="2:51" x14ac:dyDescent="0.35">
      <c r="C9">
        <v>19920507</v>
      </c>
      <c r="D9" s="2">
        <v>1140</v>
      </c>
      <c r="E9" s="2">
        <v>580</v>
      </c>
      <c r="F9" s="2">
        <v>25540</v>
      </c>
      <c r="G9" s="2">
        <v>25540</v>
      </c>
      <c r="H9" s="2">
        <v>26040</v>
      </c>
      <c r="J9">
        <v>4</v>
      </c>
      <c r="K9">
        <v>1.45</v>
      </c>
      <c r="L9">
        <v>-33.915999999999997</v>
      </c>
      <c r="U9" s="5">
        <f t="shared" si="2"/>
        <v>33725</v>
      </c>
      <c r="V9">
        <v>5</v>
      </c>
      <c r="W9">
        <v>1992</v>
      </c>
      <c r="X9">
        <v>2</v>
      </c>
      <c r="Y9">
        <v>34184</v>
      </c>
      <c r="Z9">
        <v>20997</v>
      </c>
      <c r="AA9">
        <v>52672</v>
      </c>
      <c r="AB9">
        <v>8132</v>
      </c>
      <c r="AC9">
        <v>6237</v>
      </c>
      <c r="AD9" s="5">
        <f t="shared" si="0"/>
        <v>33725</v>
      </c>
      <c r="AE9">
        <v>5</v>
      </c>
      <c r="AF9">
        <v>1992</v>
      </c>
      <c r="AG9">
        <v>2</v>
      </c>
      <c r="AH9">
        <v>34184</v>
      </c>
      <c r="AI9">
        <v>6237</v>
      </c>
      <c r="AJ9" s="5">
        <f t="shared" si="1"/>
        <v>33725</v>
      </c>
      <c r="AK9">
        <v>5</v>
      </c>
      <c r="AL9">
        <v>1992</v>
      </c>
      <c r="AM9">
        <v>2</v>
      </c>
      <c r="AN9">
        <v>34684</v>
      </c>
      <c r="AO9">
        <v>14234</v>
      </c>
      <c r="AQ9" t="s">
        <v>100</v>
      </c>
    </row>
    <row r="10" spans="2:51" x14ac:dyDescent="0.35">
      <c r="C10">
        <v>19920521</v>
      </c>
      <c r="D10" s="2">
        <v>1040</v>
      </c>
      <c r="E10" s="2">
        <v>900</v>
      </c>
      <c r="F10" s="2">
        <v>42828</v>
      </c>
      <c r="G10" s="2">
        <v>42828</v>
      </c>
      <c r="H10" s="2">
        <v>43329</v>
      </c>
      <c r="J10">
        <v>5</v>
      </c>
      <c r="K10">
        <v>0.42</v>
      </c>
      <c r="L10">
        <v>-12.302</v>
      </c>
      <c r="U10" s="5">
        <f t="shared" si="2"/>
        <v>33756</v>
      </c>
      <c r="V10">
        <v>6</v>
      </c>
      <c r="W10">
        <v>1992</v>
      </c>
      <c r="X10">
        <v>5</v>
      </c>
      <c r="Y10">
        <v>47540</v>
      </c>
      <c r="Z10">
        <v>31249</v>
      </c>
      <c r="AA10">
        <v>69389</v>
      </c>
      <c r="AB10">
        <v>9775</v>
      </c>
      <c r="AC10">
        <v>8696</v>
      </c>
      <c r="AD10" s="5">
        <f t="shared" si="0"/>
        <v>33756</v>
      </c>
      <c r="AE10">
        <v>6</v>
      </c>
      <c r="AF10">
        <v>1992</v>
      </c>
      <c r="AG10">
        <v>5</v>
      </c>
      <c r="AH10">
        <v>47540</v>
      </c>
      <c r="AI10">
        <v>8696</v>
      </c>
      <c r="AJ10" s="5">
        <f t="shared" si="1"/>
        <v>33756</v>
      </c>
      <c r="AK10">
        <v>6</v>
      </c>
      <c r="AL10">
        <v>1992</v>
      </c>
      <c r="AM10">
        <v>5</v>
      </c>
      <c r="AN10">
        <v>49362</v>
      </c>
      <c r="AO10">
        <v>20590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2:51" x14ac:dyDescent="0.35">
      <c r="C11">
        <v>19920605</v>
      </c>
      <c r="D11" s="2">
        <v>1120</v>
      </c>
      <c r="E11" s="2">
        <v>893</v>
      </c>
      <c r="F11" s="2">
        <v>45937</v>
      </c>
      <c r="G11" s="2">
        <v>45937</v>
      </c>
      <c r="H11" s="2">
        <v>47096</v>
      </c>
      <c r="J11">
        <v>6</v>
      </c>
      <c r="K11">
        <v>1.4990000000000001</v>
      </c>
      <c r="L11">
        <v>-35.832999999999998</v>
      </c>
      <c r="U11" s="5">
        <f t="shared" si="2"/>
        <v>33786</v>
      </c>
      <c r="V11">
        <v>7</v>
      </c>
      <c r="W11">
        <v>1992</v>
      </c>
      <c r="X11">
        <v>1</v>
      </c>
      <c r="Y11">
        <v>13298</v>
      </c>
      <c r="Z11">
        <v>7474</v>
      </c>
      <c r="AA11">
        <v>21940</v>
      </c>
      <c r="AB11">
        <v>3723</v>
      </c>
      <c r="AC11">
        <v>2473</v>
      </c>
      <c r="AD11" s="5">
        <f t="shared" si="0"/>
        <v>33786</v>
      </c>
      <c r="AE11">
        <v>7</v>
      </c>
      <c r="AF11">
        <v>1992</v>
      </c>
      <c r="AG11">
        <v>1</v>
      </c>
      <c r="AH11">
        <v>13298</v>
      </c>
      <c r="AI11">
        <v>2473</v>
      </c>
      <c r="AJ11" s="5">
        <f t="shared" si="1"/>
        <v>33786</v>
      </c>
      <c r="AK11">
        <v>7</v>
      </c>
      <c r="AL11">
        <v>1992</v>
      </c>
      <c r="AM11">
        <v>1</v>
      </c>
      <c r="AN11">
        <v>14256</v>
      </c>
      <c r="AO11">
        <v>5762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2:51" x14ac:dyDescent="0.35">
      <c r="C12">
        <v>19920613</v>
      </c>
      <c r="D12" s="2">
        <v>1120</v>
      </c>
      <c r="E12" s="2">
        <v>1050</v>
      </c>
      <c r="F12" s="2">
        <v>55225</v>
      </c>
      <c r="G12" s="2">
        <v>55225</v>
      </c>
      <c r="H12" s="2">
        <v>56423</v>
      </c>
      <c r="J12">
        <v>7</v>
      </c>
      <c r="K12">
        <v>0.188</v>
      </c>
      <c r="L12">
        <v>-8.2840000000000007</v>
      </c>
      <c r="U12" s="5">
        <f t="shared" si="2"/>
        <v>33848</v>
      </c>
      <c r="V12">
        <v>9</v>
      </c>
      <c r="W12">
        <v>1992</v>
      </c>
      <c r="X12">
        <v>2</v>
      </c>
      <c r="Y12">
        <v>4114</v>
      </c>
      <c r="Z12">
        <v>2552</v>
      </c>
      <c r="AA12">
        <v>6290</v>
      </c>
      <c r="AB12">
        <v>959</v>
      </c>
      <c r="AC12">
        <v>741</v>
      </c>
      <c r="AD12" s="5">
        <f t="shared" si="0"/>
        <v>33848</v>
      </c>
      <c r="AE12">
        <v>9</v>
      </c>
      <c r="AF12">
        <v>1992</v>
      </c>
      <c r="AG12">
        <v>2</v>
      </c>
      <c r="AH12">
        <v>4114</v>
      </c>
      <c r="AI12">
        <v>741</v>
      </c>
      <c r="AJ12" s="5">
        <f t="shared" si="1"/>
        <v>33848</v>
      </c>
      <c r="AK12">
        <v>9</v>
      </c>
      <c r="AL12">
        <v>1992</v>
      </c>
      <c r="AM12">
        <v>2</v>
      </c>
      <c r="AN12">
        <v>4205</v>
      </c>
      <c r="AO12">
        <v>1918</v>
      </c>
      <c r="AQ12" t="s">
        <v>6</v>
      </c>
      <c r="AR12">
        <v>1</v>
      </c>
      <c r="AS12">
        <v>6</v>
      </c>
      <c r="AT12">
        <v>12</v>
      </c>
      <c r="AU12">
        <v>18</v>
      </c>
      <c r="AV12">
        <v>21</v>
      </c>
      <c r="AW12">
        <v>23</v>
      </c>
      <c r="AX12">
        <v>25</v>
      </c>
      <c r="AY12">
        <v>25</v>
      </c>
    </row>
    <row r="13" spans="2:51" x14ac:dyDescent="0.35">
      <c r="C13">
        <v>19920623</v>
      </c>
      <c r="D13" s="2">
        <v>1400</v>
      </c>
      <c r="E13" s="2">
        <v>854</v>
      </c>
      <c r="F13" s="2">
        <v>47601</v>
      </c>
      <c r="G13" s="2">
        <v>47601</v>
      </c>
      <c r="H13" s="2">
        <v>49782</v>
      </c>
      <c r="J13">
        <v>8</v>
      </c>
      <c r="K13">
        <v>6.3E-2</v>
      </c>
      <c r="L13">
        <v>-6.5359999999999996</v>
      </c>
      <c r="U13" s="5">
        <f t="shared" si="2"/>
        <v>33878</v>
      </c>
      <c r="V13">
        <v>10</v>
      </c>
      <c r="W13">
        <v>1992</v>
      </c>
      <c r="X13">
        <v>3</v>
      </c>
      <c r="Y13">
        <v>1906</v>
      </c>
      <c r="Z13">
        <v>1220</v>
      </c>
      <c r="AA13">
        <v>2842</v>
      </c>
      <c r="AB13">
        <v>416</v>
      </c>
      <c r="AC13">
        <v>346</v>
      </c>
      <c r="AD13" s="5">
        <f t="shared" si="0"/>
        <v>33878</v>
      </c>
      <c r="AE13">
        <v>10</v>
      </c>
      <c r="AF13">
        <v>1992</v>
      </c>
      <c r="AG13">
        <v>3</v>
      </c>
      <c r="AH13">
        <v>1906</v>
      </c>
      <c r="AI13">
        <v>346</v>
      </c>
      <c r="AJ13" s="5">
        <f t="shared" si="1"/>
        <v>33878</v>
      </c>
      <c r="AK13">
        <v>10</v>
      </c>
      <c r="AL13">
        <v>1992</v>
      </c>
      <c r="AM13">
        <v>3</v>
      </c>
      <c r="AN13">
        <v>1826</v>
      </c>
      <c r="AO13">
        <v>1013</v>
      </c>
      <c r="AQ13" t="s">
        <v>7</v>
      </c>
      <c r="AR13">
        <v>1</v>
      </c>
      <c r="AS13">
        <v>6</v>
      </c>
      <c r="AT13">
        <v>12</v>
      </c>
      <c r="AU13">
        <v>18</v>
      </c>
      <c r="AV13">
        <v>21</v>
      </c>
      <c r="AW13">
        <v>23</v>
      </c>
      <c r="AX13">
        <v>25</v>
      </c>
      <c r="AY13">
        <v>25</v>
      </c>
    </row>
    <row r="14" spans="2:51" x14ac:dyDescent="0.35">
      <c r="C14">
        <v>19920624</v>
      </c>
      <c r="D14" s="2">
        <v>915</v>
      </c>
      <c r="E14" s="2">
        <v>776</v>
      </c>
      <c r="F14" s="2">
        <v>43533</v>
      </c>
      <c r="G14" s="2">
        <v>43533</v>
      </c>
      <c r="H14" s="2">
        <v>45789</v>
      </c>
      <c r="J14" s="1">
        <v>9</v>
      </c>
      <c r="K14" s="1">
        <v>-0.14499999999999999</v>
      </c>
      <c r="L14" s="1">
        <v>-3.0350000000000001</v>
      </c>
      <c r="U14" s="5">
        <f t="shared" si="2"/>
        <v>34060</v>
      </c>
      <c r="V14">
        <v>4</v>
      </c>
      <c r="W14">
        <v>1993</v>
      </c>
      <c r="X14">
        <v>1</v>
      </c>
      <c r="Y14">
        <v>1050</v>
      </c>
      <c r="Z14">
        <v>571</v>
      </c>
      <c r="AA14">
        <v>1776</v>
      </c>
      <c r="AB14">
        <v>311</v>
      </c>
      <c r="AC14">
        <v>219</v>
      </c>
      <c r="AD14" s="5">
        <f t="shared" si="0"/>
        <v>34060</v>
      </c>
      <c r="AE14">
        <v>4</v>
      </c>
      <c r="AF14">
        <v>1993</v>
      </c>
      <c r="AG14">
        <v>1</v>
      </c>
      <c r="AH14">
        <v>1050</v>
      </c>
      <c r="AI14">
        <v>219</v>
      </c>
      <c r="AJ14" s="5">
        <f t="shared" si="1"/>
        <v>34060</v>
      </c>
      <c r="AK14">
        <v>4</v>
      </c>
      <c r="AL14">
        <v>1993</v>
      </c>
      <c r="AM14">
        <v>1</v>
      </c>
      <c r="AN14">
        <v>878.77</v>
      </c>
      <c r="AO14">
        <v>869.55</v>
      </c>
      <c r="AQ14" t="s">
        <v>8</v>
      </c>
      <c r="AR14">
        <v>0.89</v>
      </c>
      <c r="AS14">
        <v>5.67</v>
      </c>
      <c r="AT14">
        <v>11.6</v>
      </c>
      <c r="AU14">
        <v>18.68</v>
      </c>
      <c r="AV14">
        <v>22.4</v>
      </c>
      <c r="AW14">
        <v>24.6</v>
      </c>
      <c r="AX14">
        <v>27.18</v>
      </c>
      <c r="AY14">
        <v>27.95</v>
      </c>
    </row>
    <row r="15" spans="2:51" x14ac:dyDescent="0.35">
      <c r="C15">
        <v>19920625</v>
      </c>
      <c r="D15" s="2">
        <v>1200</v>
      </c>
      <c r="E15" s="2">
        <v>807</v>
      </c>
      <c r="F15" s="2">
        <v>45403</v>
      </c>
      <c r="G15" s="2">
        <v>45403</v>
      </c>
      <c r="H15" s="2">
        <v>47718</v>
      </c>
      <c r="U15" s="5">
        <f t="shared" si="2"/>
        <v>34090</v>
      </c>
      <c r="V15">
        <v>5</v>
      </c>
      <c r="W15">
        <v>1993</v>
      </c>
      <c r="X15">
        <v>3</v>
      </c>
      <c r="Y15">
        <v>48209</v>
      </c>
      <c r="Z15">
        <v>30902</v>
      </c>
      <c r="AA15">
        <v>71807</v>
      </c>
      <c r="AB15">
        <v>10490</v>
      </c>
      <c r="AC15">
        <v>8192</v>
      </c>
      <c r="AD15" s="5">
        <f t="shared" si="0"/>
        <v>34090</v>
      </c>
      <c r="AE15">
        <v>5</v>
      </c>
      <c r="AF15">
        <v>1993</v>
      </c>
      <c r="AG15">
        <v>3</v>
      </c>
      <c r="AH15">
        <v>48209</v>
      </c>
      <c r="AI15">
        <v>8191</v>
      </c>
      <c r="AJ15" s="5">
        <f t="shared" si="1"/>
        <v>34090</v>
      </c>
      <c r="AK15">
        <v>5</v>
      </c>
      <c r="AL15">
        <v>1993</v>
      </c>
      <c r="AM15">
        <v>3</v>
      </c>
      <c r="AN15">
        <v>47395</v>
      </c>
      <c r="AO15">
        <v>19711</v>
      </c>
    </row>
    <row r="16" spans="2:51" x14ac:dyDescent="0.35">
      <c r="C16">
        <v>19920722</v>
      </c>
      <c r="D16" s="2">
        <v>1035</v>
      </c>
      <c r="E16" s="2">
        <v>259</v>
      </c>
      <c r="F16" s="2">
        <v>13298</v>
      </c>
      <c r="G16" s="2">
        <v>13298</v>
      </c>
      <c r="H16" s="2">
        <v>14256</v>
      </c>
      <c r="U16" s="5">
        <f t="shared" si="2"/>
        <v>34121</v>
      </c>
      <c r="V16">
        <v>6</v>
      </c>
      <c r="W16">
        <v>1993</v>
      </c>
      <c r="X16">
        <v>1</v>
      </c>
      <c r="Y16">
        <v>90299</v>
      </c>
      <c r="Z16">
        <v>50211</v>
      </c>
      <c r="AA16">
        <v>150191</v>
      </c>
      <c r="AB16">
        <v>25741</v>
      </c>
      <c r="AC16">
        <v>17477</v>
      </c>
      <c r="AD16" s="5">
        <f t="shared" si="0"/>
        <v>34121</v>
      </c>
      <c r="AE16">
        <v>6</v>
      </c>
      <c r="AF16">
        <v>1993</v>
      </c>
      <c r="AG16">
        <v>1</v>
      </c>
      <c r="AH16">
        <v>90299</v>
      </c>
      <c r="AI16">
        <v>17477</v>
      </c>
      <c r="AJ16" s="5">
        <f t="shared" si="1"/>
        <v>34121</v>
      </c>
      <c r="AK16">
        <v>6</v>
      </c>
      <c r="AL16">
        <v>1993</v>
      </c>
      <c r="AM16">
        <v>1</v>
      </c>
      <c r="AN16">
        <v>87518</v>
      </c>
      <c r="AO16">
        <v>45556</v>
      </c>
    </row>
    <row r="17" spans="3:41" x14ac:dyDescent="0.35">
      <c r="C17">
        <v>19920911</v>
      </c>
      <c r="D17" s="2">
        <v>1250</v>
      </c>
      <c r="E17" s="2">
        <v>121</v>
      </c>
      <c r="F17" s="2">
        <v>4246</v>
      </c>
      <c r="G17" s="2">
        <v>4246</v>
      </c>
      <c r="H17" s="2">
        <v>4344.2</v>
      </c>
      <c r="J17" t="s">
        <v>14</v>
      </c>
      <c r="U17" s="5">
        <f t="shared" si="2"/>
        <v>34151</v>
      </c>
      <c r="V17">
        <v>7</v>
      </c>
      <c r="W17">
        <v>1993</v>
      </c>
      <c r="X17">
        <v>1</v>
      </c>
      <c r="Y17">
        <v>25319</v>
      </c>
      <c r="Z17">
        <v>14755</v>
      </c>
      <c r="AA17">
        <v>40639</v>
      </c>
      <c r="AB17">
        <v>6655</v>
      </c>
      <c r="AC17">
        <v>4026</v>
      </c>
      <c r="AD17" s="5">
        <f t="shared" si="0"/>
        <v>34151</v>
      </c>
      <c r="AE17">
        <v>7</v>
      </c>
      <c r="AF17">
        <v>1993</v>
      </c>
      <c r="AG17">
        <v>1</v>
      </c>
      <c r="AH17">
        <v>25319</v>
      </c>
      <c r="AI17">
        <v>4025</v>
      </c>
      <c r="AJ17" s="5">
        <f t="shared" si="1"/>
        <v>34151</v>
      </c>
      <c r="AK17">
        <v>7</v>
      </c>
      <c r="AL17">
        <v>1993</v>
      </c>
      <c r="AM17">
        <v>1</v>
      </c>
      <c r="AN17">
        <v>27717</v>
      </c>
      <c r="AO17">
        <v>7886</v>
      </c>
    </row>
    <row r="18" spans="3:41" x14ac:dyDescent="0.35">
      <c r="C18">
        <v>19920918</v>
      </c>
      <c r="D18" s="2">
        <v>1215</v>
      </c>
      <c r="E18" s="2">
        <v>118</v>
      </c>
      <c r="F18" s="2">
        <v>3982.6</v>
      </c>
      <c r="G18" s="2">
        <v>3982.6</v>
      </c>
      <c r="H18" s="2">
        <v>4064.9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Q18" t="s">
        <v>103</v>
      </c>
      <c r="U18" s="5">
        <f t="shared" si="2"/>
        <v>34243</v>
      </c>
      <c r="V18">
        <v>10</v>
      </c>
      <c r="W18">
        <v>1993</v>
      </c>
      <c r="X18">
        <v>1</v>
      </c>
      <c r="Y18">
        <v>2156</v>
      </c>
      <c r="Z18">
        <v>1268</v>
      </c>
      <c r="AA18">
        <v>3436</v>
      </c>
      <c r="AB18">
        <v>557</v>
      </c>
      <c r="AC18">
        <v>327</v>
      </c>
      <c r="AD18" s="5">
        <f t="shared" si="0"/>
        <v>34243</v>
      </c>
      <c r="AE18">
        <v>10</v>
      </c>
      <c r="AF18">
        <v>1993</v>
      </c>
      <c r="AG18">
        <v>1</v>
      </c>
      <c r="AH18">
        <v>2156</v>
      </c>
      <c r="AI18">
        <v>327</v>
      </c>
      <c r="AJ18" s="5">
        <f t="shared" si="1"/>
        <v>34243</v>
      </c>
      <c r="AK18">
        <v>10</v>
      </c>
      <c r="AL18">
        <v>1993</v>
      </c>
      <c r="AM18">
        <v>1</v>
      </c>
      <c r="AN18">
        <v>2101</v>
      </c>
      <c r="AO18">
        <v>821</v>
      </c>
    </row>
    <row r="19" spans="3:41" x14ac:dyDescent="0.35">
      <c r="C19">
        <v>19921013</v>
      </c>
      <c r="D19" s="2">
        <v>1100</v>
      </c>
      <c r="E19" s="2">
        <v>81</v>
      </c>
      <c r="F19" s="2">
        <v>1941.6</v>
      </c>
      <c r="G19" s="2">
        <v>1941.6</v>
      </c>
      <c r="H19" s="2">
        <v>1863.1</v>
      </c>
      <c r="J19" t="s">
        <v>6</v>
      </c>
      <c r="K19">
        <v>8.9321000000000002</v>
      </c>
      <c r="L19">
        <v>1.2447999999999999</v>
      </c>
      <c r="M19">
        <v>-0.1497</v>
      </c>
      <c r="N19">
        <v>-0.19009999999999999</v>
      </c>
      <c r="O19">
        <v>0.26650000000000001</v>
      </c>
      <c r="P19">
        <v>-7.3099999999999998E-2</v>
      </c>
      <c r="Q19">
        <v>-2.5999999999999999E-3</v>
      </c>
      <c r="U19" s="5">
        <f t="shared" si="2"/>
        <v>34274</v>
      </c>
      <c r="V19">
        <v>11</v>
      </c>
      <c r="W19">
        <v>1993</v>
      </c>
      <c r="X19">
        <v>1</v>
      </c>
      <c r="Y19">
        <v>1859</v>
      </c>
      <c r="Z19">
        <v>1097</v>
      </c>
      <c r="AA19">
        <v>2956</v>
      </c>
      <c r="AB19">
        <v>478</v>
      </c>
      <c r="AC19">
        <v>277</v>
      </c>
      <c r="AD19" s="5">
        <f t="shared" si="0"/>
        <v>34274</v>
      </c>
      <c r="AE19">
        <v>11</v>
      </c>
      <c r="AF19">
        <v>1993</v>
      </c>
      <c r="AG19">
        <v>1</v>
      </c>
      <c r="AH19">
        <v>1859</v>
      </c>
      <c r="AI19">
        <v>277</v>
      </c>
      <c r="AJ19" s="5">
        <f t="shared" si="1"/>
        <v>34274</v>
      </c>
      <c r="AK19">
        <v>11</v>
      </c>
      <c r="AL19">
        <v>1993</v>
      </c>
      <c r="AM19">
        <v>1</v>
      </c>
      <c r="AN19">
        <v>1786</v>
      </c>
      <c r="AO19">
        <v>646</v>
      </c>
    </row>
    <row r="20" spans="3:41" x14ac:dyDescent="0.35">
      <c r="C20">
        <v>19921014</v>
      </c>
      <c r="D20" s="2">
        <v>1100</v>
      </c>
      <c r="E20" s="2">
        <v>81</v>
      </c>
      <c r="F20" s="2">
        <v>1931.6</v>
      </c>
      <c r="G20" s="2">
        <v>1931.6</v>
      </c>
      <c r="H20" s="2">
        <v>1852.9</v>
      </c>
      <c r="J20" t="s">
        <v>7</v>
      </c>
      <c r="K20">
        <v>8.9321000000000002</v>
      </c>
      <c r="L20">
        <v>1.2447999999999999</v>
      </c>
      <c r="M20">
        <v>-0.1497</v>
      </c>
      <c r="N20">
        <v>-0.19009999999999999</v>
      </c>
      <c r="O20">
        <v>0.26650000000000001</v>
      </c>
      <c r="P20">
        <v>-7.3099999999999998E-2</v>
      </c>
      <c r="Q20">
        <v>-2.5999999999999999E-3</v>
      </c>
      <c r="U20" s="5">
        <f t="shared" si="2"/>
        <v>34455</v>
      </c>
      <c r="V20">
        <v>5</v>
      </c>
      <c r="W20">
        <v>1994</v>
      </c>
      <c r="X20">
        <v>2</v>
      </c>
      <c r="Y20">
        <v>17734</v>
      </c>
      <c r="Z20">
        <v>11318</v>
      </c>
      <c r="AA20">
        <v>26508</v>
      </c>
      <c r="AB20">
        <v>3896</v>
      </c>
      <c r="AC20">
        <v>2373</v>
      </c>
      <c r="AD20" s="5">
        <f t="shared" si="0"/>
        <v>34455</v>
      </c>
      <c r="AE20">
        <v>5</v>
      </c>
      <c r="AF20">
        <v>1994</v>
      </c>
      <c r="AG20">
        <v>2</v>
      </c>
      <c r="AH20">
        <v>17734</v>
      </c>
      <c r="AI20">
        <v>2372</v>
      </c>
      <c r="AJ20" s="5">
        <f t="shared" si="1"/>
        <v>34455</v>
      </c>
      <c r="AK20">
        <v>5</v>
      </c>
      <c r="AL20">
        <v>1994</v>
      </c>
      <c r="AM20">
        <v>2</v>
      </c>
      <c r="AN20">
        <v>18192</v>
      </c>
      <c r="AO20">
        <v>4406</v>
      </c>
    </row>
    <row r="21" spans="3:41" x14ac:dyDescent="0.35">
      <c r="C21">
        <v>19921015</v>
      </c>
      <c r="D21" s="2">
        <v>830</v>
      </c>
      <c r="E21" s="2">
        <v>79</v>
      </c>
      <c r="F21" s="2">
        <v>1844.1</v>
      </c>
      <c r="G21" s="2">
        <v>1844.1</v>
      </c>
      <c r="H21" s="2">
        <v>1760.7</v>
      </c>
      <c r="J21" t="s">
        <v>8</v>
      </c>
      <c r="K21">
        <v>8.9406999999999996</v>
      </c>
      <c r="L21">
        <v>1.2867999999999999</v>
      </c>
      <c r="M21">
        <v>-0.20050000000000001</v>
      </c>
      <c r="N21">
        <v>-0.17319999999999999</v>
      </c>
      <c r="O21">
        <v>0.3196</v>
      </c>
      <c r="P21">
        <v>-8.1600000000000006E-2</v>
      </c>
      <c r="Q21">
        <v>-3.0999999999999999E-3</v>
      </c>
      <c r="U21" s="5">
        <f t="shared" si="2"/>
        <v>34486</v>
      </c>
      <c r="V21">
        <v>6</v>
      </c>
      <c r="W21">
        <v>1994</v>
      </c>
      <c r="X21">
        <v>1</v>
      </c>
      <c r="Y21">
        <v>66706</v>
      </c>
      <c r="Z21">
        <v>39376</v>
      </c>
      <c r="AA21">
        <v>106018</v>
      </c>
      <c r="AB21">
        <v>17127</v>
      </c>
      <c r="AC21">
        <v>9922</v>
      </c>
      <c r="AD21" s="5">
        <f t="shared" si="0"/>
        <v>34486</v>
      </c>
      <c r="AE21">
        <v>6</v>
      </c>
      <c r="AF21">
        <v>1994</v>
      </c>
      <c r="AG21">
        <v>1</v>
      </c>
      <c r="AH21">
        <v>66706</v>
      </c>
      <c r="AI21">
        <v>9922</v>
      </c>
      <c r="AJ21" s="5">
        <f t="shared" si="1"/>
        <v>34486</v>
      </c>
      <c r="AK21">
        <v>6</v>
      </c>
      <c r="AL21">
        <v>1994</v>
      </c>
      <c r="AM21">
        <v>1</v>
      </c>
      <c r="AN21">
        <v>66439</v>
      </c>
      <c r="AO21">
        <v>21842</v>
      </c>
    </row>
    <row r="22" spans="3:41" x14ac:dyDescent="0.35">
      <c r="C22">
        <v>19930401</v>
      </c>
      <c r="D22" s="2">
        <v>1020</v>
      </c>
      <c r="E22" s="2">
        <v>67</v>
      </c>
      <c r="F22" s="2">
        <v>1049.9000000000001</v>
      </c>
      <c r="G22" s="2">
        <v>1049.9000000000001</v>
      </c>
      <c r="H22" s="2">
        <v>878.77</v>
      </c>
      <c r="U22" s="5">
        <f t="shared" si="2"/>
        <v>34516</v>
      </c>
      <c r="V22">
        <v>7</v>
      </c>
      <c r="W22">
        <v>1994</v>
      </c>
      <c r="X22">
        <v>2</v>
      </c>
      <c r="Y22">
        <v>10512</v>
      </c>
      <c r="Z22">
        <v>6838</v>
      </c>
      <c r="AA22">
        <v>15472</v>
      </c>
      <c r="AB22">
        <v>2213</v>
      </c>
      <c r="AC22">
        <v>1482</v>
      </c>
      <c r="AD22" s="5">
        <f t="shared" si="0"/>
        <v>34516</v>
      </c>
      <c r="AE22">
        <v>7</v>
      </c>
      <c r="AF22">
        <v>1994</v>
      </c>
      <c r="AG22">
        <v>2</v>
      </c>
      <c r="AH22">
        <v>10512</v>
      </c>
      <c r="AI22">
        <v>1482</v>
      </c>
      <c r="AJ22" s="5">
        <f t="shared" si="1"/>
        <v>34516</v>
      </c>
      <c r="AK22">
        <v>7</v>
      </c>
      <c r="AL22">
        <v>1994</v>
      </c>
      <c r="AM22">
        <v>2</v>
      </c>
      <c r="AN22">
        <v>11142</v>
      </c>
      <c r="AO22">
        <v>3085</v>
      </c>
    </row>
    <row r="23" spans="3:41" x14ac:dyDescent="0.35">
      <c r="C23">
        <v>19930512</v>
      </c>
      <c r="D23" s="2">
        <v>1200</v>
      </c>
      <c r="E23" s="2">
        <v>342</v>
      </c>
      <c r="F23" s="2">
        <v>14473</v>
      </c>
      <c r="G23" s="2">
        <v>14473</v>
      </c>
      <c r="H23" s="2">
        <v>14805</v>
      </c>
      <c r="J23" t="s">
        <v>21</v>
      </c>
      <c r="U23" s="5">
        <f t="shared" si="2"/>
        <v>34608</v>
      </c>
      <c r="V23">
        <v>10</v>
      </c>
      <c r="W23">
        <v>1994</v>
      </c>
      <c r="X23">
        <v>1</v>
      </c>
      <c r="Y23">
        <v>7771</v>
      </c>
      <c r="Z23">
        <v>4688</v>
      </c>
      <c r="AA23">
        <v>12143</v>
      </c>
      <c r="AB23">
        <v>1915</v>
      </c>
      <c r="AC23">
        <v>1010</v>
      </c>
      <c r="AD23" s="5">
        <f t="shared" si="0"/>
        <v>34608</v>
      </c>
      <c r="AE23">
        <v>10</v>
      </c>
      <c r="AF23">
        <v>1994</v>
      </c>
      <c r="AG23">
        <v>1</v>
      </c>
      <c r="AH23">
        <v>7771</v>
      </c>
      <c r="AI23">
        <v>1010</v>
      </c>
      <c r="AJ23" s="5">
        <f t="shared" si="1"/>
        <v>34608</v>
      </c>
      <c r="AK23">
        <v>10</v>
      </c>
      <c r="AL23">
        <v>1994</v>
      </c>
      <c r="AM23">
        <v>1</v>
      </c>
      <c r="AN23">
        <v>8477</v>
      </c>
      <c r="AO23">
        <v>2315</v>
      </c>
    </row>
    <row r="24" spans="3:41" x14ac:dyDescent="0.35">
      <c r="C24">
        <v>19930521</v>
      </c>
      <c r="D24" s="2">
        <v>930</v>
      </c>
      <c r="E24" s="2">
        <v>1220</v>
      </c>
      <c r="F24" s="2">
        <v>56574</v>
      </c>
      <c r="G24" s="2">
        <v>56574</v>
      </c>
      <c r="H24" s="2">
        <v>56164</v>
      </c>
      <c r="J24" t="s">
        <v>22</v>
      </c>
      <c r="K24" s="3">
        <v>97.93</v>
      </c>
      <c r="U24" s="5">
        <f t="shared" si="2"/>
        <v>34639</v>
      </c>
      <c r="V24">
        <v>11</v>
      </c>
      <c r="W24">
        <v>1994</v>
      </c>
      <c r="X24">
        <v>1</v>
      </c>
      <c r="Y24">
        <v>2627</v>
      </c>
      <c r="Z24">
        <v>1596</v>
      </c>
      <c r="AA24">
        <v>4082</v>
      </c>
      <c r="AB24">
        <v>638</v>
      </c>
      <c r="AC24">
        <v>325</v>
      </c>
      <c r="AD24" s="5">
        <f t="shared" si="0"/>
        <v>34639</v>
      </c>
      <c r="AE24">
        <v>11</v>
      </c>
      <c r="AF24">
        <v>1994</v>
      </c>
      <c r="AG24">
        <v>1</v>
      </c>
      <c r="AH24">
        <v>2627</v>
      </c>
      <c r="AI24">
        <v>325</v>
      </c>
      <c r="AJ24" s="5">
        <f t="shared" si="1"/>
        <v>34639</v>
      </c>
      <c r="AK24">
        <v>11</v>
      </c>
      <c r="AL24">
        <v>1994</v>
      </c>
      <c r="AM24">
        <v>1</v>
      </c>
      <c r="AN24">
        <v>2622</v>
      </c>
      <c r="AO24">
        <v>609</v>
      </c>
    </row>
    <row r="25" spans="3:41" x14ac:dyDescent="0.35">
      <c r="C25">
        <v>19930526</v>
      </c>
      <c r="D25" s="2">
        <v>1900</v>
      </c>
      <c r="E25" s="2">
        <v>1640</v>
      </c>
      <c r="F25" s="2">
        <v>73579</v>
      </c>
      <c r="G25" s="2">
        <v>73579</v>
      </c>
      <c r="H25" s="2">
        <v>71216</v>
      </c>
      <c r="J25" t="s">
        <v>23</v>
      </c>
      <c r="K25" s="2">
        <v>4.2900000000000001E-2</v>
      </c>
      <c r="U25" s="5">
        <f t="shared" si="2"/>
        <v>34700</v>
      </c>
      <c r="V25">
        <v>1</v>
      </c>
      <c r="W25">
        <v>1995</v>
      </c>
      <c r="X25">
        <v>1</v>
      </c>
      <c r="Y25">
        <v>1024</v>
      </c>
      <c r="Z25">
        <v>604</v>
      </c>
      <c r="AA25">
        <v>1629</v>
      </c>
      <c r="AB25">
        <v>263</v>
      </c>
      <c r="AC25">
        <v>153</v>
      </c>
      <c r="AD25" s="5">
        <f t="shared" si="0"/>
        <v>34700</v>
      </c>
      <c r="AE25">
        <v>1</v>
      </c>
      <c r="AF25">
        <v>1995</v>
      </c>
      <c r="AG25">
        <v>1</v>
      </c>
      <c r="AH25">
        <v>1024</v>
      </c>
      <c r="AI25">
        <v>153</v>
      </c>
      <c r="AJ25" s="5">
        <f t="shared" si="1"/>
        <v>34700</v>
      </c>
      <c r="AK25">
        <v>1</v>
      </c>
      <c r="AL25">
        <v>1995</v>
      </c>
      <c r="AM25">
        <v>1</v>
      </c>
      <c r="AN25">
        <v>900.56</v>
      </c>
      <c r="AO25">
        <v>387.91</v>
      </c>
    </row>
    <row r="26" spans="3:41" x14ac:dyDescent="0.35">
      <c r="C26">
        <v>19930616</v>
      </c>
      <c r="D26" s="2">
        <v>1030</v>
      </c>
      <c r="E26" s="2">
        <v>1900</v>
      </c>
      <c r="F26" s="2">
        <v>90299</v>
      </c>
      <c r="G26" s="2">
        <v>90299</v>
      </c>
      <c r="H26" s="2">
        <v>87518</v>
      </c>
      <c r="J26" t="s">
        <v>24</v>
      </c>
      <c r="K26" s="2">
        <v>0.21129999999999999</v>
      </c>
      <c r="U26" s="5">
        <f t="shared" si="2"/>
        <v>34790</v>
      </c>
      <c r="V26">
        <v>4</v>
      </c>
      <c r="W26">
        <v>1995</v>
      </c>
      <c r="X26">
        <v>1</v>
      </c>
      <c r="Y26">
        <v>3166</v>
      </c>
      <c r="Z26">
        <v>1907</v>
      </c>
      <c r="AA26">
        <v>4955</v>
      </c>
      <c r="AB26">
        <v>783</v>
      </c>
      <c r="AC26">
        <v>417</v>
      </c>
      <c r="AD26" s="5">
        <f t="shared" si="0"/>
        <v>34790</v>
      </c>
      <c r="AE26">
        <v>4</v>
      </c>
      <c r="AF26">
        <v>1995</v>
      </c>
      <c r="AG26">
        <v>1</v>
      </c>
      <c r="AH26">
        <v>3166</v>
      </c>
      <c r="AI26">
        <v>417</v>
      </c>
      <c r="AJ26" s="5">
        <f t="shared" si="1"/>
        <v>34790</v>
      </c>
      <c r="AK26">
        <v>4</v>
      </c>
      <c r="AL26">
        <v>1995</v>
      </c>
      <c r="AM26">
        <v>1</v>
      </c>
      <c r="AN26">
        <v>2962</v>
      </c>
      <c r="AO26">
        <v>1162</v>
      </c>
    </row>
    <row r="27" spans="3:41" x14ac:dyDescent="0.35">
      <c r="C27">
        <v>19930720</v>
      </c>
      <c r="D27" s="2">
        <v>1100</v>
      </c>
      <c r="E27" s="2">
        <v>434</v>
      </c>
      <c r="F27" s="2">
        <v>25319</v>
      </c>
      <c r="G27" s="2">
        <v>25319</v>
      </c>
      <c r="H27" s="2">
        <v>27717</v>
      </c>
      <c r="J27" t="s">
        <v>25</v>
      </c>
      <c r="K27" s="2">
        <v>0.99139999999999995</v>
      </c>
      <c r="U27" s="5">
        <f t="shared" si="2"/>
        <v>34851</v>
      </c>
      <c r="V27">
        <v>6</v>
      </c>
      <c r="W27">
        <v>1995</v>
      </c>
      <c r="X27">
        <v>2</v>
      </c>
      <c r="Y27">
        <v>98710</v>
      </c>
      <c r="Z27">
        <v>62725</v>
      </c>
      <c r="AA27">
        <v>148060</v>
      </c>
      <c r="AB27">
        <v>21889</v>
      </c>
      <c r="AC27">
        <v>16289</v>
      </c>
      <c r="AD27" s="5">
        <f t="shared" si="0"/>
        <v>34851</v>
      </c>
      <c r="AE27">
        <v>6</v>
      </c>
      <c r="AF27">
        <v>1995</v>
      </c>
      <c r="AG27">
        <v>2</v>
      </c>
      <c r="AH27">
        <v>98710</v>
      </c>
      <c r="AI27">
        <v>16289</v>
      </c>
      <c r="AJ27" s="5">
        <f t="shared" si="1"/>
        <v>34851</v>
      </c>
      <c r="AK27">
        <v>6</v>
      </c>
      <c r="AL27">
        <v>1995</v>
      </c>
      <c r="AM27">
        <v>2</v>
      </c>
      <c r="AN27">
        <v>96176</v>
      </c>
      <c r="AO27">
        <v>37393</v>
      </c>
    </row>
    <row r="28" spans="3:41" x14ac:dyDescent="0.35">
      <c r="C28">
        <v>19931021</v>
      </c>
      <c r="D28" s="2">
        <v>1500</v>
      </c>
      <c r="E28" s="2">
        <v>88</v>
      </c>
      <c r="F28" s="2">
        <v>2155.8000000000002</v>
      </c>
      <c r="G28" s="2">
        <v>2155.8000000000002</v>
      </c>
      <c r="H28" s="2">
        <v>2101</v>
      </c>
      <c r="J28" t="s">
        <v>26</v>
      </c>
      <c r="K28" s="2">
        <v>0.68</v>
      </c>
      <c r="U28" s="5">
        <f t="shared" si="2"/>
        <v>34881</v>
      </c>
      <c r="V28">
        <v>7</v>
      </c>
      <c r="W28">
        <v>1995</v>
      </c>
      <c r="X28">
        <v>1</v>
      </c>
      <c r="Y28">
        <v>103196</v>
      </c>
      <c r="Z28">
        <v>59684</v>
      </c>
      <c r="AA28">
        <v>166603</v>
      </c>
      <c r="AB28">
        <v>27494</v>
      </c>
      <c r="AC28">
        <v>17014</v>
      </c>
      <c r="AD28" s="5">
        <f t="shared" si="0"/>
        <v>34881</v>
      </c>
      <c r="AE28">
        <v>7</v>
      </c>
      <c r="AF28">
        <v>1995</v>
      </c>
      <c r="AG28">
        <v>1</v>
      </c>
      <c r="AH28">
        <v>103196</v>
      </c>
      <c r="AI28">
        <v>17014</v>
      </c>
      <c r="AJ28" s="5">
        <f t="shared" si="1"/>
        <v>34881</v>
      </c>
      <c r="AK28">
        <v>7</v>
      </c>
      <c r="AL28">
        <v>1995</v>
      </c>
      <c r="AM28">
        <v>1</v>
      </c>
      <c r="AN28">
        <v>102373</v>
      </c>
      <c r="AO28">
        <v>35236</v>
      </c>
    </row>
    <row r="29" spans="3:41" x14ac:dyDescent="0.35">
      <c r="C29">
        <v>19931110</v>
      </c>
      <c r="D29" s="2">
        <v>1130</v>
      </c>
      <c r="E29" s="2">
        <v>86</v>
      </c>
      <c r="F29" s="2">
        <v>1858.8</v>
      </c>
      <c r="G29" s="2">
        <v>1858.8</v>
      </c>
      <c r="H29" s="2">
        <v>1785.5</v>
      </c>
      <c r="U29" s="5">
        <f t="shared" si="2"/>
        <v>34912</v>
      </c>
      <c r="V29">
        <v>8</v>
      </c>
      <c r="W29">
        <v>1995</v>
      </c>
      <c r="X29">
        <v>1</v>
      </c>
      <c r="Y29">
        <v>34651</v>
      </c>
      <c r="Z29">
        <v>21140</v>
      </c>
      <c r="AA29">
        <v>53677</v>
      </c>
      <c r="AB29">
        <v>8355</v>
      </c>
      <c r="AC29">
        <v>4148</v>
      </c>
      <c r="AD29" s="5">
        <f t="shared" si="0"/>
        <v>34912</v>
      </c>
      <c r="AE29">
        <v>8</v>
      </c>
      <c r="AF29">
        <v>1995</v>
      </c>
      <c r="AG29">
        <v>1</v>
      </c>
      <c r="AH29">
        <v>34651</v>
      </c>
      <c r="AI29">
        <v>4148</v>
      </c>
      <c r="AJ29" s="5">
        <f t="shared" si="1"/>
        <v>34912</v>
      </c>
      <c r="AK29">
        <v>8</v>
      </c>
      <c r="AL29">
        <v>1995</v>
      </c>
      <c r="AM29">
        <v>1</v>
      </c>
      <c r="AN29">
        <v>38841</v>
      </c>
      <c r="AO29">
        <v>8479</v>
      </c>
    </row>
    <row r="30" spans="3:41" x14ac:dyDescent="0.35">
      <c r="C30">
        <v>19940505</v>
      </c>
      <c r="D30" s="2">
        <v>1055</v>
      </c>
      <c r="E30" s="2">
        <v>195</v>
      </c>
      <c r="F30" s="2">
        <v>6710.2</v>
      </c>
      <c r="G30" s="2">
        <v>6710.2</v>
      </c>
      <c r="H30" s="2">
        <v>6625</v>
      </c>
      <c r="J30" t="s">
        <v>27</v>
      </c>
      <c r="K30" t="s">
        <v>28</v>
      </c>
      <c r="L30" t="s">
        <v>29</v>
      </c>
      <c r="M30" t="s">
        <v>31</v>
      </c>
      <c r="U30" s="5">
        <f t="shared" si="2"/>
        <v>34943</v>
      </c>
      <c r="V30">
        <v>9</v>
      </c>
      <c r="W30">
        <v>1995</v>
      </c>
      <c r="X30">
        <v>1</v>
      </c>
      <c r="Y30">
        <v>11459</v>
      </c>
      <c r="Z30">
        <v>7003</v>
      </c>
      <c r="AA30">
        <v>17726</v>
      </c>
      <c r="AB30">
        <v>2753</v>
      </c>
      <c r="AC30">
        <v>1352</v>
      </c>
      <c r="AD30" s="5">
        <f t="shared" si="0"/>
        <v>34943</v>
      </c>
      <c r="AE30">
        <v>9</v>
      </c>
      <c r="AF30">
        <v>1995</v>
      </c>
      <c r="AG30">
        <v>1</v>
      </c>
      <c r="AH30">
        <v>11459</v>
      </c>
      <c r="AI30">
        <v>1352</v>
      </c>
      <c r="AJ30" s="5">
        <f t="shared" si="1"/>
        <v>34943</v>
      </c>
      <c r="AK30">
        <v>9</v>
      </c>
      <c r="AL30">
        <v>1995</v>
      </c>
      <c r="AM30">
        <v>1</v>
      </c>
      <c r="AN30">
        <v>12723</v>
      </c>
      <c r="AO30">
        <v>2868</v>
      </c>
    </row>
    <row r="31" spans="3:41" x14ac:dyDescent="0.35">
      <c r="C31">
        <v>19940518</v>
      </c>
      <c r="D31" s="2">
        <v>1130</v>
      </c>
      <c r="E31" s="2">
        <v>603</v>
      </c>
      <c r="F31" s="2">
        <v>28758</v>
      </c>
      <c r="G31" s="2">
        <v>28758</v>
      </c>
      <c r="H31" s="2">
        <v>29760</v>
      </c>
      <c r="J31" t="s">
        <v>15</v>
      </c>
      <c r="K31">
        <v>8.5999999999999993E-2</v>
      </c>
      <c r="L31">
        <v>103.87</v>
      </c>
      <c r="M31" s="2">
        <v>2.586E-54</v>
      </c>
      <c r="U31" s="5">
        <f t="shared" si="2"/>
        <v>34973</v>
      </c>
      <c r="V31">
        <v>10</v>
      </c>
      <c r="W31">
        <v>1995</v>
      </c>
      <c r="X31">
        <v>1</v>
      </c>
      <c r="Y31">
        <v>3476</v>
      </c>
      <c r="Z31">
        <v>2150</v>
      </c>
      <c r="AA31">
        <v>5328</v>
      </c>
      <c r="AB31">
        <v>816</v>
      </c>
      <c r="AC31">
        <v>369</v>
      </c>
      <c r="AD31" s="5">
        <f t="shared" si="0"/>
        <v>34973</v>
      </c>
      <c r="AE31">
        <v>10</v>
      </c>
      <c r="AF31">
        <v>1995</v>
      </c>
      <c r="AG31">
        <v>1</v>
      </c>
      <c r="AH31">
        <v>3476</v>
      </c>
      <c r="AI31">
        <v>369</v>
      </c>
      <c r="AJ31" s="5">
        <f t="shared" si="1"/>
        <v>34973</v>
      </c>
      <c r="AK31">
        <v>10</v>
      </c>
      <c r="AL31">
        <v>1995</v>
      </c>
      <c r="AM31">
        <v>1</v>
      </c>
      <c r="AN31">
        <v>3574</v>
      </c>
      <c r="AO31">
        <v>674</v>
      </c>
    </row>
    <row r="32" spans="3:41" x14ac:dyDescent="0.35">
      <c r="C32">
        <v>19940602</v>
      </c>
      <c r="D32" s="2">
        <v>1100</v>
      </c>
      <c r="E32" s="2">
        <v>1370</v>
      </c>
      <c r="F32" s="2">
        <v>66706</v>
      </c>
      <c r="G32" s="2">
        <v>66706</v>
      </c>
      <c r="H32" s="2">
        <v>66439</v>
      </c>
      <c r="J32" t="s">
        <v>16</v>
      </c>
      <c r="K32">
        <v>4.5600000000000002E-2</v>
      </c>
      <c r="L32">
        <v>27.3</v>
      </c>
      <c r="M32" s="2">
        <v>3.3849999999999999E-30</v>
      </c>
      <c r="U32" s="5">
        <f t="shared" si="2"/>
        <v>35004</v>
      </c>
      <c r="V32">
        <v>11</v>
      </c>
      <c r="W32">
        <v>1995</v>
      </c>
      <c r="X32">
        <v>1</v>
      </c>
      <c r="Y32">
        <v>1369</v>
      </c>
      <c r="Z32">
        <v>837</v>
      </c>
      <c r="AA32">
        <v>2115</v>
      </c>
      <c r="AB32">
        <v>328</v>
      </c>
      <c r="AC32">
        <v>160</v>
      </c>
      <c r="AD32" s="5">
        <f t="shared" si="0"/>
        <v>35004</v>
      </c>
      <c r="AE32">
        <v>11</v>
      </c>
      <c r="AF32">
        <v>1995</v>
      </c>
      <c r="AG32">
        <v>1</v>
      </c>
      <c r="AH32">
        <v>1369</v>
      </c>
      <c r="AI32">
        <v>160</v>
      </c>
      <c r="AJ32" s="5">
        <f t="shared" si="1"/>
        <v>35004</v>
      </c>
      <c r="AK32">
        <v>11</v>
      </c>
      <c r="AL32">
        <v>1995</v>
      </c>
      <c r="AM32">
        <v>1</v>
      </c>
      <c r="AN32">
        <v>1278</v>
      </c>
      <c r="AO32">
        <v>338</v>
      </c>
    </row>
    <row r="33" spans="3:41" x14ac:dyDescent="0.35">
      <c r="C33">
        <v>19940708</v>
      </c>
      <c r="D33" s="2">
        <v>1125</v>
      </c>
      <c r="E33" s="2">
        <v>273</v>
      </c>
      <c r="F33" s="2">
        <v>14104</v>
      </c>
      <c r="G33" s="2">
        <v>14104</v>
      </c>
      <c r="H33" s="2">
        <v>15093</v>
      </c>
      <c r="J33" t="s">
        <v>17</v>
      </c>
      <c r="K33">
        <v>4.1599999999999998E-2</v>
      </c>
      <c r="L33">
        <v>-3.6</v>
      </c>
      <c r="M33" s="2">
        <v>2.788E-4</v>
      </c>
      <c r="U33" s="5">
        <f t="shared" si="2"/>
        <v>35065</v>
      </c>
      <c r="V33">
        <v>1</v>
      </c>
      <c r="W33">
        <v>1996</v>
      </c>
      <c r="X33">
        <v>1</v>
      </c>
      <c r="Y33">
        <v>880</v>
      </c>
      <c r="Z33">
        <v>525</v>
      </c>
      <c r="AA33">
        <v>1387</v>
      </c>
      <c r="AB33">
        <v>221</v>
      </c>
      <c r="AC33">
        <v>123</v>
      </c>
      <c r="AD33" s="5">
        <f t="shared" si="0"/>
        <v>35065</v>
      </c>
      <c r="AE33">
        <v>1</v>
      </c>
      <c r="AF33">
        <v>1996</v>
      </c>
      <c r="AG33">
        <v>1</v>
      </c>
      <c r="AH33">
        <v>880.23</v>
      </c>
      <c r="AI33">
        <v>122.98</v>
      </c>
      <c r="AJ33" s="5">
        <f t="shared" si="1"/>
        <v>35065</v>
      </c>
      <c r="AK33">
        <v>1</v>
      </c>
      <c r="AL33">
        <v>1996</v>
      </c>
      <c r="AM33">
        <v>1</v>
      </c>
      <c r="AN33">
        <v>764.93</v>
      </c>
      <c r="AO33">
        <v>330.22</v>
      </c>
    </row>
    <row r="34" spans="3:41" x14ac:dyDescent="0.35">
      <c r="C34">
        <v>19940726</v>
      </c>
      <c r="D34" s="2">
        <v>1010</v>
      </c>
      <c r="E34" s="2">
        <v>159</v>
      </c>
      <c r="F34" s="2">
        <v>6918.8</v>
      </c>
      <c r="G34" s="2">
        <v>6918.9</v>
      </c>
      <c r="H34" s="2">
        <v>7191.4</v>
      </c>
      <c r="J34" t="s">
        <v>18</v>
      </c>
      <c r="K34">
        <v>6.4299999999999996E-2</v>
      </c>
      <c r="L34">
        <v>-2.96</v>
      </c>
      <c r="M34" s="2">
        <v>2.2200000000000002E-3</v>
      </c>
      <c r="U34" s="5">
        <f t="shared" si="2"/>
        <v>35156</v>
      </c>
      <c r="V34">
        <v>4</v>
      </c>
      <c r="W34">
        <v>1996</v>
      </c>
      <c r="X34">
        <v>1</v>
      </c>
      <c r="Y34">
        <v>4676</v>
      </c>
      <c r="Z34">
        <v>2883</v>
      </c>
      <c r="AA34">
        <v>7184</v>
      </c>
      <c r="AB34">
        <v>1104</v>
      </c>
      <c r="AC34">
        <v>511</v>
      </c>
      <c r="AD34" s="5">
        <f t="shared" si="0"/>
        <v>35156</v>
      </c>
      <c r="AE34">
        <v>4</v>
      </c>
      <c r="AF34">
        <v>1996</v>
      </c>
      <c r="AG34">
        <v>1</v>
      </c>
      <c r="AH34">
        <v>4676</v>
      </c>
      <c r="AI34">
        <v>511</v>
      </c>
      <c r="AJ34" s="5">
        <f t="shared" si="1"/>
        <v>35156</v>
      </c>
      <c r="AK34">
        <v>4</v>
      </c>
      <c r="AL34">
        <v>1996</v>
      </c>
      <c r="AM34">
        <v>1</v>
      </c>
      <c r="AN34">
        <v>4532</v>
      </c>
      <c r="AO34">
        <v>906</v>
      </c>
    </row>
    <row r="35" spans="3:41" x14ac:dyDescent="0.35">
      <c r="C35">
        <v>19941004</v>
      </c>
      <c r="D35" s="2">
        <v>1235</v>
      </c>
      <c r="E35" s="2">
        <v>193</v>
      </c>
      <c r="F35" s="2">
        <v>7770.9</v>
      </c>
      <c r="G35" s="2">
        <v>7770.9</v>
      </c>
      <c r="H35" s="2">
        <v>8476.7999999999993</v>
      </c>
      <c r="J35" t="s">
        <v>19</v>
      </c>
      <c r="K35">
        <v>6.0299999999999999E-2</v>
      </c>
      <c r="L35">
        <v>4.42</v>
      </c>
      <c r="M35" s="2">
        <v>1.5950000000000001E-5</v>
      </c>
      <c r="U35" s="5">
        <f t="shared" si="2"/>
        <v>35186</v>
      </c>
      <c r="V35">
        <v>5</v>
      </c>
      <c r="W35">
        <v>1996</v>
      </c>
      <c r="X35">
        <v>3</v>
      </c>
      <c r="Y35">
        <v>59499</v>
      </c>
      <c r="Z35">
        <v>42152</v>
      </c>
      <c r="AA35">
        <v>81630</v>
      </c>
      <c r="AB35">
        <v>10103</v>
      </c>
      <c r="AC35">
        <v>6872</v>
      </c>
      <c r="AD35" s="5">
        <f t="shared" si="0"/>
        <v>35186</v>
      </c>
      <c r="AE35">
        <v>5</v>
      </c>
      <c r="AF35">
        <v>1996</v>
      </c>
      <c r="AG35">
        <v>3</v>
      </c>
      <c r="AH35">
        <v>59499</v>
      </c>
      <c r="AI35">
        <v>6871</v>
      </c>
      <c r="AJ35" s="5">
        <f t="shared" si="1"/>
        <v>35186</v>
      </c>
      <c r="AK35">
        <v>5</v>
      </c>
      <c r="AL35">
        <v>1996</v>
      </c>
      <c r="AM35">
        <v>3</v>
      </c>
      <c r="AN35">
        <v>58824</v>
      </c>
      <c r="AO35">
        <v>11915</v>
      </c>
    </row>
    <row r="36" spans="3:41" x14ac:dyDescent="0.35">
      <c r="C36">
        <v>19941109</v>
      </c>
      <c r="D36" s="2">
        <v>1130</v>
      </c>
      <c r="E36" s="2">
        <v>106</v>
      </c>
      <c r="F36" s="2">
        <v>2626.9</v>
      </c>
      <c r="G36" s="2">
        <v>2626.9</v>
      </c>
      <c r="H36" s="2">
        <v>2622.5</v>
      </c>
      <c r="J36" t="s">
        <v>102</v>
      </c>
      <c r="K36">
        <v>5.7999999999999996E-3</v>
      </c>
      <c r="L36">
        <v>-12.7</v>
      </c>
      <c r="M36" s="2">
        <v>1.721E-17</v>
      </c>
      <c r="U36" s="5">
        <f t="shared" si="2"/>
        <v>35278</v>
      </c>
      <c r="V36">
        <v>8</v>
      </c>
      <c r="W36">
        <v>1996</v>
      </c>
      <c r="X36">
        <v>1</v>
      </c>
      <c r="Y36">
        <v>3329</v>
      </c>
      <c r="Z36">
        <v>2031</v>
      </c>
      <c r="AA36">
        <v>5156</v>
      </c>
      <c r="AB36">
        <v>802</v>
      </c>
      <c r="AC36">
        <v>398</v>
      </c>
      <c r="AD36" s="5">
        <f t="shared" si="0"/>
        <v>35278</v>
      </c>
      <c r="AE36">
        <v>8</v>
      </c>
      <c r="AF36">
        <v>1996</v>
      </c>
      <c r="AG36">
        <v>1</v>
      </c>
      <c r="AH36">
        <v>3329</v>
      </c>
      <c r="AI36">
        <v>398</v>
      </c>
      <c r="AJ36" s="5">
        <f t="shared" si="1"/>
        <v>35278</v>
      </c>
      <c r="AK36">
        <v>8</v>
      </c>
      <c r="AL36">
        <v>1996</v>
      </c>
      <c r="AM36">
        <v>1</v>
      </c>
      <c r="AN36">
        <v>3317</v>
      </c>
      <c r="AO36">
        <v>1275</v>
      </c>
    </row>
    <row r="37" spans="3:41" x14ac:dyDescent="0.35">
      <c r="C37">
        <v>19950118</v>
      </c>
      <c r="D37" s="2">
        <v>1315</v>
      </c>
      <c r="E37" s="2">
        <v>71</v>
      </c>
      <c r="F37" s="2">
        <v>1024.3</v>
      </c>
      <c r="G37" s="2">
        <v>1024.3</v>
      </c>
      <c r="H37" s="2">
        <v>900.56</v>
      </c>
      <c r="J37" t="s">
        <v>103</v>
      </c>
      <c r="K37" s="2">
        <v>8.0000000000000004E-4</v>
      </c>
      <c r="L37" s="2">
        <v>-3.22</v>
      </c>
      <c r="M37" s="2">
        <v>9.5029999999999995E-4</v>
      </c>
      <c r="U37" s="5">
        <f t="shared" si="2"/>
        <v>35309</v>
      </c>
      <c r="V37">
        <v>9</v>
      </c>
      <c r="W37">
        <v>1996</v>
      </c>
      <c r="X37">
        <v>1</v>
      </c>
      <c r="Y37">
        <v>6044</v>
      </c>
      <c r="Z37">
        <v>3768</v>
      </c>
      <c r="AA37">
        <v>9202</v>
      </c>
      <c r="AB37">
        <v>1394</v>
      </c>
      <c r="AC37">
        <v>587</v>
      </c>
      <c r="AD37" s="5">
        <f t="shared" si="0"/>
        <v>35309</v>
      </c>
      <c r="AE37">
        <v>9</v>
      </c>
      <c r="AF37">
        <v>1996</v>
      </c>
      <c r="AG37">
        <v>1</v>
      </c>
      <c r="AH37">
        <v>6044</v>
      </c>
      <c r="AI37">
        <v>587</v>
      </c>
      <c r="AJ37" s="5">
        <f t="shared" si="1"/>
        <v>35309</v>
      </c>
      <c r="AK37">
        <v>9</v>
      </c>
      <c r="AL37">
        <v>1996</v>
      </c>
      <c r="AM37">
        <v>1</v>
      </c>
      <c r="AN37">
        <v>6486</v>
      </c>
      <c r="AO37">
        <v>1068</v>
      </c>
    </row>
    <row r="38" spans="3:41" x14ac:dyDescent="0.35">
      <c r="C38">
        <v>19950412</v>
      </c>
      <c r="D38" s="2">
        <v>1004</v>
      </c>
      <c r="E38" s="2">
        <v>127</v>
      </c>
      <c r="F38" s="2">
        <v>3166.2</v>
      </c>
      <c r="G38" s="2">
        <v>3166.2</v>
      </c>
      <c r="H38" s="2">
        <v>2961.7</v>
      </c>
      <c r="U38" s="5">
        <f t="shared" si="2"/>
        <v>35339</v>
      </c>
      <c r="V38">
        <v>10</v>
      </c>
      <c r="W38">
        <v>1996</v>
      </c>
      <c r="X38">
        <v>1</v>
      </c>
      <c r="Y38">
        <v>10141</v>
      </c>
      <c r="Z38">
        <v>6280</v>
      </c>
      <c r="AA38">
        <v>15526</v>
      </c>
      <c r="AB38">
        <v>2373</v>
      </c>
      <c r="AC38">
        <v>1062</v>
      </c>
      <c r="AD38" s="5">
        <f t="shared" si="0"/>
        <v>35339</v>
      </c>
      <c r="AE38">
        <v>10</v>
      </c>
      <c r="AF38">
        <v>1996</v>
      </c>
      <c r="AG38">
        <v>1</v>
      </c>
      <c r="AH38">
        <v>10141</v>
      </c>
      <c r="AI38">
        <v>1062</v>
      </c>
      <c r="AJ38" s="5">
        <f t="shared" si="1"/>
        <v>35339</v>
      </c>
      <c r="AK38">
        <v>10</v>
      </c>
      <c r="AL38">
        <v>1996</v>
      </c>
      <c r="AM38">
        <v>1</v>
      </c>
      <c r="AN38">
        <v>11344</v>
      </c>
      <c r="AO38">
        <v>3913</v>
      </c>
    </row>
    <row r="39" spans="3:41" x14ac:dyDescent="0.35">
      <c r="C39">
        <v>19950621</v>
      </c>
      <c r="D39" s="2">
        <v>600</v>
      </c>
      <c r="E39" s="2">
        <v>1950</v>
      </c>
      <c r="F39" s="2">
        <v>94395</v>
      </c>
      <c r="G39" s="2">
        <v>94395</v>
      </c>
      <c r="H39" s="2">
        <v>92295</v>
      </c>
      <c r="J39" t="s">
        <v>32</v>
      </c>
      <c r="U39" s="5">
        <f t="shared" si="2"/>
        <v>35370</v>
      </c>
      <c r="V39">
        <v>11</v>
      </c>
      <c r="W39">
        <v>1996</v>
      </c>
      <c r="X39">
        <v>1</v>
      </c>
      <c r="Y39">
        <v>2242</v>
      </c>
      <c r="Z39">
        <v>1405</v>
      </c>
      <c r="AA39">
        <v>3402</v>
      </c>
      <c r="AB39">
        <v>512</v>
      </c>
      <c r="AC39">
        <v>206</v>
      </c>
      <c r="AD39" s="5">
        <f t="shared" si="0"/>
        <v>35370</v>
      </c>
      <c r="AE39">
        <v>11</v>
      </c>
      <c r="AF39">
        <v>1996</v>
      </c>
      <c r="AG39">
        <v>1</v>
      </c>
      <c r="AH39">
        <v>2242</v>
      </c>
      <c r="AI39">
        <v>206</v>
      </c>
      <c r="AJ39" s="5">
        <f t="shared" si="1"/>
        <v>35370</v>
      </c>
      <c r="AK39">
        <v>11</v>
      </c>
      <c r="AL39">
        <v>1996</v>
      </c>
      <c r="AM39">
        <v>1</v>
      </c>
      <c r="AN39">
        <v>2218</v>
      </c>
      <c r="AO39">
        <v>343</v>
      </c>
    </row>
    <row r="40" spans="3:41" x14ac:dyDescent="0.35">
      <c r="C40">
        <v>19950627</v>
      </c>
      <c r="D40" s="2">
        <v>650</v>
      </c>
      <c r="E40" s="2">
        <v>2150</v>
      </c>
      <c r="F40" s="2">
        <v>103030</v>
      </c>
      <c r="G40" s="2">
        <v>103030</v>
      </c>
      <c r="H40" s="2">
        <v>100060</v>
      </c>
      <c r="K40" t="s">
        <v>16</v>
      </c>
      <c r="L40" t="s">
        <v>17</v>
      </c>
      <c r="M40" t="s">
        <v>18</v>
      </c>
      <c r="N40" t="s">
        <v>19</v>
      </c>
      <c r="O40" t="s">
        <v>102</v>
      </c>
      <c r="U40" s="5">
        <f t="shared" si="2"/>
        <v>35431</v>
      </c>
      <c r="V40">
        <v>1</v>
      </c>
      <c r="W40">
        <v>1997</v>
      </c>
      <c r="X40">
        <v>2</v>
      </c>
      <c r="Y40">
        <v>878</v>
      </c>
      <c r="Z40">
        <v>586</v>
      </c>
      <c r="AA40">
        <v>1265</v>
      </c>
      <c r="AB40">
        <v>174</v>
      </c>
      <c r="AC40">
        <v>112</v>
      </c>
      <c r="AD40" s="5">
        <f t="shared" si="0"/>
        <v>35431</v>
      </c>
      <c r="AE40">
        <v>1</v>
      </c>
      <c r="AF40">
        <v>1997</v>
      </c>
      <c r="AG40">
        <v>2</v>
      </c>
      <c r="AH40">
        <v>878.15</v>
      </c>
      <c r="AI40">
        <v>111.93</v>
      </c>
      <c r="AJ40" s="5">
        <f t="shared" si="1"/>
        <v>35431</v>
      </c>
      <c r="AK40">
        <v>1</v>
      </c>
      <c r="AL40">
        <v>1997</v>
      </c>
      <c r="AM40">
        <v>2</v>
      </c>
      <c r="AN40">
        <v>764.53</v>
      </c>
      <c r="AO40">
        <v>297.82</v>
      </c>
    </row>
    <row r="41" spans="3:41" x14ac:dyDescent="0.35">
      <c r="C41">
        <v>19950711</v>
      </c>
      <c r="D41" s="2">
        <v>800</v>
      </c>
      <c r="E41" s="2">
        <v>2030</v>
      </c>
      <c r="F41" s="2">
        <v>103200</v>
      </c>
      <c r="G41" s="2">
        <v>103200</v>
      </c>
      <c r="H41" s="2">
        <v>102370</v>
      </c>
      <c r="J41" t="s">
        <v>17</v>
      </c>
      <c r="K41">
        <v>0</v>
      </c>
      <c r="U41" s="5">
        <f t="shared" si="2"/>
        <v>35462</v>
      </c>
      <c r="V41">
        <v>2</v>
      </c>
      <c r="W41">
        <v>1997</v>
      </c>
      <c r="X41">
        <v>1</v>
      </c>
      <c r="Y41">
        <v>881</v>
      </c>
      <c r="Z41">
        <v>526</v>
      </c>
      <c r="AA41">
        <v>1387</v>
      </c>
      <c r="AB41">
        <v>221</v>
      </c>
      <c r="AC41">
        <v>122</v>
      </c>
      <c r="AD41" s="5">
        <f t="shared" si="0"/>
        <v>35462</v>
      </c>
      <c r="AE41">
        <v>2</v>
      </c>
      <c r="AF41">
        <v>1997</v>
      </c>
      <c r="AG41">
        <v>1</v>
      </c>
      <c r="AH41">
        <v>881.03</v>
      </c>
      <c r="AI41">
        <v>122.31</v>
      </c>
      <c r="AJ41" s="5">
        <f t="shared" si="1"/>
        <v>35462</v>
      </c>
      <c r="AK41">
        <v>2</v>
      </c>
      <c r="AL41">
        <v>1997</v>
      </c>
      <c r="AM41">
        <v>1</v>
      </c>
      <c r="AN41">
        <v>747.01</v>
      </c>
      <c r="AO41">
        <v>419.25</v>
      </c>
    </row>
    <row r="42" spans="3:41" x14ac:dyDescent="0.35">
      <c r="C42">
        <v>19950809</v>
      </c>
      <c r="D42" s="2">
        <v>1000</v>
      </c>
      <c r="E42" s="2">
        <v>568</v>
      </c>
      <c r="F42" s="2">
        <v>34651</v>
      </c>
      <c r="G42" s="2">
        <v>34651</v>
      </c>
      <c r="H42" s="2">
        <v>38841</v>
      </c>
      <c r="J42" t="s">
        <v>18</v>
      </c>
      <c r="K42">
        <v>-0.65029999999999999</v>
      </c>
      <c r="L42">
        <v>0.18149999999999999</v>
      </c>
      <c r="U42" s="5">
        <f t="shared" si="2"/>
        <v>35490</v>
      </c>
      <c r="V42">
        <v>3</v>
      </c>
      <c r="W42">
        <v>1997</v>
      </c>
      <c r="X42">
        <v>1</v>
      </c>
      <c r="Y42">
        <v>2638</v>
      </c>
      <c r="Z42">
        <v>1636</v>
      </c>
      <c r="AA42">
        <v>4036</v>
      </c>
      <c r="AB42">
        <v>616</v>
      </c>
      <c r="AC42">
        <v>273</v>
      </c>
      <c r="AD42" s="5">
        <f t="shared" si="0"/>
        <v>35490</v>
      </c>
      <c r="AE42">
        <v>3</v>
      </c>
      <c r="AF42">
        <v>1997</v>
      </c>
      <c r="AG42">
        <v>1</v>
      </c>
      <c r="AH42">
        <v>2638</v>
      </c>
      <c r="AI42">
        <v>273</v>
      </c>
      <c r="AJ42" s="5">
        <f t="shared" si="1"/>
        <v>35490</v>
      </c>
      <c r="AK42">
        <v>3</v>
      </c>
      <c r="AL42">
        <v>1997</v>
      </c>
      <c r="AM42">
        <v>1</v>
      </c>
      <c r="AN42">
        <v>2459</v>
      </c>
      <c r="AO42">
        <v>614</v>
      </c>
    </row>
    <row r="43" spans="3:41" x14ac:dyDescent="0.35">
      <c r="C43">
        <v>19950906</v>
      </c>
      <c r="D43" s="2">
        <v>1050</v>
      </c>
      <c r="E43" s="2">
        <v>236.3</v>
      </c>
      <c r="F43" s="2">
        <v>11459</v>
      </c>
      <c r="G43" s="2">
        <v>11459</v>
      </c>
      <c r="H43" s="2">
        <v>12723</v>
      </c>
      <c r="J43" t="s">
        <v>19</v>
      </c>
      <c r="K43">
        <v>-0.26190000000000002</v>
      </c>
      <c r="L43">
        <v>9.5000000000000001E-2</v>
      </c>
      <c r="M43">
        <v>0.41870000000000002</v>
      </c>
      <c r="U43" s="5">
        <f t="shared" si="2"/>
        <v>35521</v>
      </c>
      <c r="V43">
        <v>4</v>
      </c>
      <c r="W43">
        <v>1997</v>
      </c>
      <c r="X43">
        <v>1</v>
      </c>
      <c r="Y43">
        <v>7233</v>
      </c>
      <c r="Z43">
        <v>4538</v>
      </c>
      <c r="AA43">
        <v>10960</v>
      </c>
      <c r="AB43">
        <v>1648</v>
      </c>
      <c r="AC43">
        <v>651</v>
      </c>
      <c r="AD43" s="5">
        <f t="shared" si="0"/>
        <v>35521</v>
      </c>
      <c r="AE43">
        <v>4</v>
      </c>
      <c r="AF43">
        <v>1997</v>
      </c>
      <c r="AG43">
        <v>1</v>
      </c>
      <c r="AH43">
        <v>7233</v>
      </c>
      <c r="AI43">
        <v>650</v>
      </c>
      <c r="AJ43" s="5">
        <f t="shared" si="1"/>
        <v>35521</v>
      </c>
      <c r="AK43">
        <v>4</v>
      </c>
      <c r="AL43">
        <v>1997</v>
      </c>
      <c r="AM43">
        <v>1</v>
      </c>
      <c r="AN43">
        <v>7243</v>
      </c>
      <c r="AO43">
        <v>882</v>
      </c>
    </row>
    <row r="44" spans="3:41" x14ac:dyDescent="0.35">
      <c r="C44">
        <v>19951017</v>
      </c>
      <c r="D44" s="2">
        <v>1300</v>
      </c>
      <c r="E44" s="2">
        <v>117</v>
      </c>
      <c r="F44" s="2">
        <v>3476.1</v>
      </c>
      <c r="G44" s="2">
        <v>3476.1</v>
      </c>
      <c r="H44" s="2">
        <v>3574.4</v>
      </c>
      <c r="J44" t="s">
        <v>102</v>
      </c>
      <c r="K44">
        <v>0.10009999999999999</v>
      </c>
      <c r="L44">
        <v>-0.22209999999999999</v>
      </c>
      <c r="M44">
        <v>2.93E-2</v>
      </c>
      <c r="N44">
        <v>3.7999999999999999E-2</v>
      </c>
      <c r="U44" s="5">
        <f t="shared" si="2"/>
        <v>35551</v>
      </c>
      <c r="V44">
        <v>5</v>
      </c>
      <c r="W44">
        <v>1997</v>
      </c>
      <c r="X44">
        <v>3</v>
      </c>
      <c r="Y44">
        <v>37990</v>
      </c>
      <c r="Z44">
        <v>28027</v>
      </c>
      <c r="AA44">
        <v>50356</v>
      </c>
      <c r="AB44">
        <v>5710</v>
      </c>
      <c r="AC44">
        <v>3072</v>
      </c>
      <c r="AD44" s="5">
        <f t="shared" si="0"/>
        <v>35551</v>
      </c>
      <c r="AE44">
        <v>5</v>
      </c>
      <c r="AF44">
        <v>1997</v>
      </c>
      <c r="AG44">
        <v>3</v>
      </c>
      <c r="AH44">
        <v>37990</v>
      </c>
      <c r="AI44">
        <v>3071</v>
      </c>
      <c r="AJ44" s="5">
        <f t="shared" si="1"/>
        <v>35551</v>
      </c>
      <c r="AK44">
        <v>5</v>
      </c>
      <c r="AL44">
        <v>1997</v>
      </c>
      <c r="AM44">
        <v>3</v>
      </c>
      <c r="AN44">
        <v>39026</v>
      </c>
      <c r="AO44">
        <v>3655</v>
      </c>
    </row>
    <row r="45" spans="3:41" x14ac:dyDescent="0.35">
      <c r="C45">
        <v>19951129</v>
      </c>
      <c r="D45" s="2">
        <v>1010</v>
      </c>
      <c r="E45" s="2">
        <v>76</v>
      </c>
      <c r="F45" s="2">
        <v>1368.6</v>
      </c>
      <c r="G45" s="2">
        <v>1368.6</v>
      </c>
      <c r="H45" s="2">
        <v>1278</v>
      </c>
      <c r="J45" t="s">
        <v>103</v>
      </c>
      <c r="K45" s="2">
        <v>2.9100000000000001E-2</v>
      </c>
      <c r="L45" s="2">
        <v>-0.152</v>
      </c>
      <c r="M45" s="2">
        <v>0.12570000000000001</v>
      </c>
      <c r="N45" s="2">
        <v>3.8199999999999998E-2</v>
      </c>
      <c r="O45" s="2">
        <v>0</v>
      </c>
      <c r="U45" s="5">
        <f t="shared" si="2"/>
        <v>35582</v>
      </c>
      <c r="V45">
        <v>6</v>
      </c>
      <c r="W45">
        <v>1997</v>
      </c>
      <c r="X45">
        <v>4</v>
      </c>
      <c r="Y45">
        <v>68741</v>
      </c>
      <c r="Z45">
        <v>51299</v>
      </c>
      <c r="AA45">
        <v>90223</v>
      </c>
      <c r="AB45">
        <v>9953</v>
      </c>
      <c r="AC45">
        <v>6858</v>
      </c>
      <c r="AD45" s="5">
        <f t="shared" si="0"/>
        <v>35582</v>
      </c>
      <c r="AE45">
        <v>6</v>
      </c>
      <c r="AF45">
        <v>1997</v>
      </c>
      <c r="AG45">
        <v>4</v>
      </c>
      <c r="AH45">
        <v>68741</v>
      </c>
      <c r="AI45">
        <v>6857</v>
      </c>
      <c r="AJ45" s="5">
        <f t="shared" si="1"/>
        <v>35582</v>
      </c>
      <c r="AK45">
        <v>6</v>
      </c>
      <c r="AL45">
        <v>1997</v>
      </c>
      <c r="AM45">
        <v>4</v>
      </c>
      <c r="AN45">
        <v>69910</v>
      </c>
      <c r="AO45">
        <v>9743</v>
      </c>
    </row>
    <row r="46" spans="3:41" x14ac:dyDescent="0.35">
      <c r="C46">
        <v>19960116</v>
      </c>
      <c r="D46" s="2">
        <v>1520</v>
      </c>
      <c r="E46" s="2">
        <v>65</v>
      </c>
      <c r="F46" s="2">
        <v>880.23</v>
      </c>
      <c r="G46" s="2">
        <v>880.23</v>
      </c>
      <c r="H46" s="2">
        <v>764.93</v>
      </c>
      <c r="U46" s="5">
        <f t="shared" si="2"/>
        <v>35612</v>
      </c>
      <c r="V46">
        <v>7</v>
      </c>
      <c r="W46">
        <v>1997</v>
      </c>
      <c r="X46">
        <v>3</v>
      </c>
      <c r="Y46">
        <v>56739</v>
      </c>
      <c r="Z46">
        <v>41620</v>
      </c>
      <c r="AA46">
        <v>75580</v>
      </c>
      <c r="AB46">
        <v>8686</v>
      </c>
      <c r="AC46">
        <v>5140</v>
      </c>
      <c r="AD46" s="5">
        <f t="shared" si="0"/>
        <v>35612</v>
      </c>
      <c r="AE46">
        <v>7</v>
      </c>
      <c r="AF46">
        <v>1997</v>
      </c>
      <c r="AG46">
        <v>3</v>
      </c>
      <c r="AH46">
        <v>56739</v>
      </c>
      <c r="AI46">
        <v>5138</v>
      </c>
      <c r="AJ46" s="5">
        <f t="shared" si="1"/>
        <v>35612</v>
      </c>
      <c r="AK46">
        <v>7</v>
      </c>
      <c r="AL46">
        <v>1997</v>
      </c>
      <c r="AM46">
        <v>3</v>
      </c>
      <c r="AN46">
        <v>60763</v>
      </c>
      <c r="AO46">
        <v>6103</v>
      </c>
    </row>
    <row r="47" spans="3:41" x14ac:dyDescent="0.35">
      <c r="C47">
        <v>19960409</v>
      </c>
      <c r="D47" s="2">
        <v>1050</v>
      </c>
      <c r="E47" s="2">
        <v>167</v>
      </c>
      <c r="F47" s="2">
        <v>4676.2</v>
      </c>
      <c r="G47" s="2">
        <v>4676.2</v>
      </c>
      <c r="H47" s="2">
        <v>4532.5</v>
      </c>
      <c r="J47" s="8" t="s">
        <v>33</v>
      </c>
      <c r="K47" s="8"/>
      <c r="L47">
        <v>4.2900000000000001E-2</v>
      </c>
      <c r="U47" s="5">
        <f t="shared" si="2"/>
        <v>35643</v>
      </c>
      <c r="V47">
        <v>8</v>
      </c>
      <c r="W47">
        <v>1997</v>
      </c>
      <c r="X47">
        <v>1</v>
      </c>
      <c r="Y47">
        <v>27334</v>
      </c>
      <c r="Z47">
        <v>17087</v>
      </c>
      <c r="AA47">
        <v>41538</v>
      </c>
      <c r="AB47">
        <v>6274</v>
      </c>
      <c r="AC47">
        <v>2577</v>
      </c>
      <c r="AD47" s="5">
        <f t="shared" si="0"/>
        <v>35643</v>
      </c>
      <c r="AE47">
        <v>8</v>
      </c>
      <c r="AF47">
        <v>1997</v>
      </c>
      <c r="AG47">
        <v>1</v>
      </c>
      <c r="AH47">
        <v>27335</v>
      </c>
      <c r="AI47">
        <v>2577</v>
      </c>
      <c r="AJ47" s="5">
        <f t="shared" si="1"/>
        <v>35643</v>
      </c>
      <c r="AK47">
        <v>8</v>
      </c>
      <c r="AL47">
        <v>1997</v>
      </c>
      <c r="AM47">
        <v>1</v>
      </c>
      <c r="AN47">
        <v>30954</v>
      </c>
      <c r="AO47">
        <v>7346</v>
      </c>
    </row>
    <row r="48" spans="3:41" x14ac:dyDescent="0.35">
      <c r="C48">
        <v>19960509</v>
      </c>
      <c r="D48" s="2">
        <v>955</v>
      </c>
      <c r="E48" s="2">
        <v>884</v>
      </c>
      <c r="F48" s="2">
        <v>40015</v>
      </c>
      <c r="G48" s="2">
        <v>40015</v>
      </c>
      <c r="H48" s="2">
        <v>40816</v>
      </c>
      <c r="U48" s="5">
        <f t="shared" si="2"/>
        <v>35674</v>
      </c>
      <c r="V48">
        <v>9</v>
      </c>
      <c r="W48">
        <v>1997</v>
      </c>
      <c r="X48">
        <v>1</v>
      </c>
      <c r="Y48">
        <v>20580</v>
      </c>
      <c r="Z48">
        <v>12769</v>
      </c>
      <c r="AA48">
        <v>31460</v>
      </c>
      <c r="AB48">
        <v>4797</v>
      </c>
      <c r="AC48">
        <v>2113</v>
      </c>
      <c r="AD48" s="5">
        <f t="shared" si="0"/>
        <v>35674</v>
      </c>
      <c r="AE48">
        <v>9</v>
      </c>
      <c r="AF48">
        <v>1997</v>
      </c>
      <c r="AG48">
        <v>1</v>
      </c>
      <c r="AH48">
        <v>20580</v>
      </c>
      <c r="AI48">
        <v>2113</v>
      </c>
      <c r="AJ48" s="5">
        <f t="shared" si="1"/>
        <v>35674</v>
      </c>
      <c r="AK48">
        <v>9</v>
      </c>
      <c r="AL48">
        <v>1997</v>
      </c>
      <c r="AM48">
        <v>1</v>
      </c>
      <c r="AN48">
        <v>23667</v>
      </c>
      <c r="AO48">
        <v>9480</v>
      </c>
    </row>
    <row r="49" spans="3:41" x14ac:dyDescent="0.35">
      <c r="C49">
        <v>19960521</v>
      </c>
      <c r="D49" s="2">
        <v>1930</v>
      </c>
      <c r="E49" s="2">
        <v>1750</v>
      </c>
      <c r="F49" s="2">
        <v>75599</v>
      </c>
      <c r="G49" s="2">
        <v>75599</v>
      </c>
      <c r="H49" s="2">
        <v>73150</v>
      </c>
      <c r="J49" t="s">
        <v>34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  <c r="Q49" t="s">
        <v>41</v>
      </c>
      <c r="U49" s="5">
        <f t="shared" si="2"/>
        <v>35704</v>
      </c>
      <c r="V49">
        <v>10</v>
      </c>
      <c r="W49">
        <v>1997</v>
      </c>
      <c r="X49">
        <v>1</v>
      </c>
      <c r="Y49">
        <v>8300</v>
      </c>
      <c r="Z49">
        <v>5185</v>
      </c>
      <c r="AA49">
        <v>12621</v>
      </c>
      <c r="AB49">
        <v>1908</v>
      </c>
      <c r="AC49">
        <v>790</v>
      </c>
      <c r="AD49" s="5">
        <f t="shared" si="0"/>
        <v>35704</v>
      </c>
      <c r="AE49">
        <v>10</v>
      </c>
      <c r="AF49">
        <v>1997</v>
      </c>
      <c r="AG49">
        <v>1</v>
      </c>
      <c r="AH49">
        <v>8300</v>
      </c>
      <c r="AI49">
        <v>790</v>
      </c>
      <c r="AJ49" s="5">
        <f t="shared" si="1"/>
        <v>35704</v>
      </c>
      <c r="AK49">
        <v>10</v>
      </c>
      <c r="AL49">
        <v>1997</v>
      </c>
      <c r="AM49">
        <v>1</v>
      </c>
      <c r="AN49">
        <v>9214</v>
      </c>
      <c r="AO49">
        <v>3461</v>
      </c>
    </row>
    <row r="50" spans="3:41" x14ac:dyDescent="0.35">
      <c r="C50">
        <v>19960522</v>
      </c>
      <c r="D50" s="2">
        <v>640</v>
      </c>
      <c r="E50" s="2">
        <v>1370</v>
      </c>
      <c r="F50" s="2">
        <v>62882</v>
      </c>
      <c r="G50" s="2">
        <v>62882</v>
      </c>
      <c r="H50" s="2">
        <v>62507</v>
      </c>
      <c r="J50" t="s">
        <v>20</v>
      </c>
      <c r="U50" s="5">
        <f t="shared" si="2"/>
        <v>35735</v>
      </c>
      <c r="V50">
        <v>11</v>
      </c>
      <c r="W50">
        <v>1997</v>
      </c>
      <c r="X50">
        <v>1</v>
      </c>
      <c r="Y50">
        <v>2668</v>
      </c>
      <c r="Z50">
        <v>1684</v>
      </c>
      <c r="AA50">
        <v>4024</v>
      </c>
      <c r="AB50">
        <v>600</v>
      </c>
      <c r="AC50">
        <v>220</v>
      </c>
      <c r="AD50" s="5">
        <f t="shared" si="0"/>
        <v>35735</v>
      </c>
      <c r="AE50">
        <v>11</v>
      </c>
      <c r="AF50">
        <v>1997</v>
      </c>
      <c r="AG50">
        <v>1</v>
      </c>
      <c r="AH50">
        <v>2668</v>
      </c>
      <c r="AI50">
        <v>220</v>
      </c>
      <c r="AJ50" s="5">
        <f t="shared" si="1"/>
        <v>35735</v>
      </c>
      <c r="AK50">
        <v>11</v>
      </c>
      <c r="AL50">
        <v>1997</v>
      </c>
      <c r="AM50">
        <v>1</v>
      </c>
      <c r="AN50">
        <v>2692</v>
      </c>
      <c r="AO50">
        <v>524</v>
      </c>
    </row>
    <row r="51" spans="3:41" x14ac:dyDescent="0.35">
      <c r="C51">
        <v>19960814</v>
      </c>
      <c r="D51" s="2">
        <v>955</v>
      </c>
      <c r="E51" s="2">
        <v>99</v>
      </c>
      <c r="F51" s="2">
        <v>3328.8</v>
      </c>
      <c r="G51" s="2">
        <v>3328.8</v>
      </c>
      <c r="H51" s="2">
        <v>3316.7</v>
      </c>
      <c r="J51" t="s">
        <v>42</v>
      </c>
      <c r="K51" t="s">
        <v>43</v>
      </c>
      <c r="L51" t="s">
        <v>44</v>
      </c>
      <c r="M51" t="s">
        <v>45</v>
      </c>
      <c r="N51" t="s">
        <v>46</v>
      </c>
      <c r="U51" s="5">
        <f t="shared" si="2"/>
        <v>35765</v>
      </c>
      <c r="V51">
        <v>12</v>
      </c>
      <c r="W51">
        <v>1997</v>
      </c>
      <c r="X51">
        <v>1</v>
      </c>
      <c r="Y51">
        <v>1475</v>
      </c>
      <c r="Z51">
        <v>923</v>
      </c>
      <c r="AA51">
        <v>2240</v>
      </c>
      <c r="AB51">
        <v>338</v>
      </c>
      <c r="AC51">
        <v>138</v>
      </c>
      <c r="AD51" s="5">
        <f t="shared" si="0"/>
        <v>35765</v>
      </c>
      <c r="AE51">
        <v>12</v>
      </c>
      <c r="AF51">
        <v>1997</v>
      </c>
      <c r="AG51">
        <v>1</v>
      </c>
      <c r="AH51">
        <v>1475</v>
      </c>
      <c r="AI51">
        <v>138</v>
      </c>
      <c r="AJ51" s="5">
        <f t="shared" si="1"/>
        <v>35765</v>
      </c>
      <c r="AK51">
        <v>12</v>
      </c>
      <c r="AL51">
        <v>1997</v>
      </c>
      <c r="AM51">
        <v>1</v>
      </c>
      <c r="AN51">
        <v>1386</v>
      </c>
      <c r="AO51">
        <v>178</v>
      </c>
    </row>
    <row r="52" spans="3:41" x14ac:dyDescent="0.35">
      <c r="C52">
        <v>19960918</v>
      </c>
      <c r="D52" s="2">
        <v>1245</v>
      </c>
      <c r="E52" s="2">
        <v>155</v>
      </c>
      <c r="F52" s="2">
        <v>6043.5</v>
      </c>
      <c r="G52" s="2">
        <v>6043.5</v>
      </c>
      <c r="H52" s="2">
        <v>6486.3</v>
      </c>
      <c r="J52" t="s">
        <v>47</v>
      </c>
      <c r="K52" t="s">
        <v>48</v>
      </c>
      <c r="L52" t="s">
        <v>49</v>
      </c>
      <c r="M52" t="s">
        <v>48</v>
      </c>
      <c r="N52" t="s">
        <v>48</v>
      </c>
      <c r="O52" t="s">
        <v>48</v>
      </c>
      <c r="P52" t="s">
        <v>48</v>
      </c>
      <c r="Q52" t="s">
        <v>50</v>
      </c>
      <c r="U52" s="5">
        <f t="shared" si="2"/>
        <v>35827</v>
      </c>
      <c r="V52">
        <v>2</v>
      </c>
      <c r="W52">
        <v>1998</v>
      </c>
      <c r="X52">
        <v>1</v>
      </c>
      <c r="Y52">
        <v>761</v>
      </c>
      <c r="Z52">
        <v>458</v>
      </c>
      <c r="AA52">
        <v>1193</v>
      </c>
      <c r="AB52">
        <v>189</v>
      </c>
      <c r="AC52">
        <v>101</v>
      </c>
      <c r="AD52" s="5">
        <f t="shared" si="0"/>
        <v>35827</v>
      </c>
      <c r="AE52">
        <v>2</v>
      </c>
      <c r="AF52">
        <v>1998</v>
      </c>
      <c r="AG52">
        <v>1</v>
      </c>
      <c r="AH52">
        <v>761.46</v>
      </c>
      <c r="AI52">
        <v>101.31</v>
      </c>
      <c r="AJ52" s="5">
        <f t="shared" si="1"/>
        <v>35827</v>
      </c>
      <c r="AK52">
        <v>2</v>
      </c>
      <c r="AL52">
        <v>1998</v>
      </c>
      <c r="AM52">
        <v>1</v>
      </c>
      <c r="AN52">
        <v>643.45000000000005</v>
      </c>
      <c r="AO52">
        <v>329.16</v>
      </c>
    </row>
    <row r="53" spans="3:41" x14ac:dyDescent="0.35">
      <c r="C53">
        <v>19961009</v>
      </c>
      <c r="D53" s="2">
        <v>1430</v>
      </c>
      <c r="E53" s="2">
        <v>241</v>
      </c>
      <c r="F53" s="2">
        <v>10141</v>
      </c>
      <c r="G53" s="2">
        <v>10141</v>
      </c>
      <c r="H53" s="2">
        <v>11344</v>
      </c>
      <c r="J53" t="s">
        <v>51</v>
      </c>
      <c r="U53" s="5">
        <f t="shared" si="2"/>
        <v>35855</v>
      </c>
      <c r="V53">
        <v>3</v>
      </c>
      <c r="W53">
        <v>1998</v>
      </c>
      <c r="X53">
        <v>1</v>
      </c>
      <c r="Y53">
        <v>915</v>
      </c>
      <c r="Z53">
        <v>550</v>
      </c>
      <c r="AA53">
        <v>1434</v>
      </c>
      <c r="AB53">
        <v>227</v>
      </c>
      <c r="AC53">
        <v>122</v>
      </c>
      <c r="AD53" s="5">
        <f t="shared" si="0"/>
        <v>35855</v>
      </c>
      <c r="AE53">
        <v>3</v>
      </c>
      <c r="AF53">
        <v>1998</v>
      </c>
      <c r="AG53">
        <v>1</v>
      </c>
      <c r="AH53">
        <v>914.68</v>
      </c>
      <c r="AI53">
        <v>122.37</v>
      </c>
      <c r="AJ53" s="5">
        <f t="shared" si="1"/>
        <v>35855</v>
      </c>
      <c r="AK53">
        <v>3</v>
      </c>
      <c r="AL53">
        <v>1998</v>
      </c>
      <c r="AM53">
        <v>1</v>
      </c>
      <c r="AN53">
        <v>772.91</v>
      </c>
      <c r="AO53">
        <v>477.86</v>
      </c>
    </row>
    <row r="54" spans="3:41" x14ac:dyDescent="0.35">
      <c r="C54">
        <v>19961119</v>
      </c>
      <c r="D54" s="2">
        <v>930</v>
      </c>
      <c r="E54" s="2">
        <v>100</v>
      </c>
      <c r="F54" s="2">
        <v>2242.5</v>
      </c>
      <c r="G54" s="2">
        <v>2242.5</v>
      </c>
      <c r="H54" s="2">
        <v>2218.5</v>
      </c>
      <c r="J54" t="s">
        <v>36</v>
      </c>
      <c r="K54" s="2">
        <v>1100</v>
      </c>
      <c r="L54" s="2">
        <v>2430</v>
      </c>
      <c r="M54" s="2">
        <v>7690</v>
      </c>
      <c r="N54" s="2">
        <v>24400</v>
      </c>
      <c r="O54" s="2">
        <v>55800</v>
      </c>
      <c r="P54" s="2">
        <v>63900</v>
      </c>
      <c r="Q54" s="2">
        <v>65500</v>
      </c>
      <c r="R54" s="2">
        <v>65500</v>
      </c>
      <c r="U54" s="5">
        <f t="shared" si="2"/>
        <v>35886</v>
      </c>
      <c r="V54">
        <v>4</v>
      </c>
      <c r="W54">
        <v>1998</v>
      </c>
      <c r="X54">
        <v>1</v>
      </c>
      <c r="Y54">
        <v>5490</v>
      </c>
      <c r="Z54">
        <v>3470</v>
      </c>
      <c r="AA54">
        <v>8271</v>
      </c>
      <c r="AB54">
        <v>1232</v>
      </c>
      <c r="AC54">
        <v>444</v>
      </c>
      <c r="AD54" s="5">
        <f t="shared" si="0"/>
        <v>35886</v>
      </c>
      <c r="AE54">
        <v>4</v>
      </c>
      <c r="AF54">
        <v>1998</v>
      </c>
      <c r="AG54">
        <v>1</v>
      </c>
      <c r="AH54">
        <v>5490</v>
      </c>
      <c r="AI54">
        <v>444</v>
      </c>
      <c r="AJ54" s="5">
        <f t="shared" si="1"/>
        <v>35886</v>
      </c>
      <c r="AK54">
        <v>4</v>
      </c>
      <c r="AL54">
        <v>1998</v>
      </c>
      <c r="AM54">
        <v>1</v>
      </c>
      <c r="AN54">
        <v>5415</v>
      </c>
      <c r="AO54">
        <v>677</v>
      </c>
    </row>
    <row r="55" spans="3:41" x14ac:dyDescent="0.35">
      <c r="C55">
        <v>19970108</v>
      </c>
      <c r="D55" s="2">
        <v>1130</v>
      </c>
      <c r="E55" s="2">
        <v>56</v>
      </c>
      <c r="F55" s="2">
        <v>683.15</v>
      </c>
      <c r="G55" s="2">
        <v>683.15</v>
      </c>
      <c r="H55" s="2">
        <v>582.07000000000005</v>
      </c>
      <c r="J55" t="s">
        <v>38</v>
      </c>
      <c r="K55" s="2">
        <v>969</v>
      </c>
      <c r="L55" s="2">
        <v>2250</v>
      </c>
      <c r="M55" s="2">
        <v>6740</v>
      </c>
      <c r="N55" s="2">
        <v>29600</v>
      </c>
      <c r="O55" s="2">
        <v>53300</v>
      </c>
      <c r="P55" s="2">
        <v>57600</v>
      </c>
      <c r="Q55" s="2">
        <v>57600</v>
      </c>
      <c r="R55" s="2">
        <v>57600</v>
      </c>
      <c r="U55" s="5">
        <f t="shared" si="2"/>
        <v>35916</v>
      </c>
      <c r="V55">
        <v>5</v>
      </c>
      <c r="W55">
        <v>1998</v>
      </c>
      <c r="X55">
        <v>2</v>
      </c>
      <c r="Y55">
        <v>38402</v>
      </c>
      <c r="Z55">
        <v>26619</v>
      </c>
      <c r="AA55">
        <v>53657</v>
      </c>
      <c r="AB55">
        <v>6922</v>
      </c>
      <c r="AC55">
        <v>2752</v>
      </c>
      <c r="AD55" s="5">
        <f t="shared" si="0"/>
        <v>35916</v>
      </c>
      <c r="AE55">
        <v>5</v>
      </c>
      <c r="AF55">
        <v>1998</v>
      </c>
      <c r="AG55">
        <v>2</v>
      </c>
      <c r="AH55">
        <v>38402</v>
      </c>
      <c r="AI55">
        <v>2751</v>
      </c>
      <c r="AJ55" s="5">
        <f t="shared" si="1"/>
        <v>35916</v>
      </c>
      <c r="AK55">
        <v>5</v>
      </c>
      <c r="AL55">
        <v>1998</v>
      </c>
      <c r="AM55">
        <v>2</v>
      </c>
      <c r="AN55">
        <v>39231</v>
      </c>
      <c r="AO55">
        <v>2976</v>
      </c>
    </row>
    <row r="56" spans="3:41" x14ac:dyDescent="0.35">
      <c r="C56">
        <v>19970131</v>
      </c>
      <c r="D56" s="2">
        <v>1100</v>
      </c>
      <c r="E56" s="2">
        <v>74</v>
      </c>
      <c r="F56" s="2">
        <v>1073.0999999999999</v>
      </c>
      <c r="G56" s="2">
        <v>1073.0999999999999</v>
      </c>
      <c r="H56" s="2">
        <v>946.99</v>
      </c>
      <c r="J56" t="s">
        <v>52</v>
      </c>
      <c r="K56">
        <v>1.1299999999999999</v>
      </c>
      <c r="L56">
        <v>1.08</v>
      </c>
      <c r="M56">
        <v>1.1399999999999999</v>
      </c>
      <c r="N56">
        <v>0.82</v>
      </c>
      <c r="O56">
        <v>1.05</v>
      </c>
      <c r="P56">
        <v>1.1100000000000001</v>
      </c>
      <c r="Q56">
        <v>1.1399999999999999</v>
      </c>
      <c r="R56">
        <v>1.1399999999999999</v>
      </c>
      <c r="U56" s="5">
        <f t="shared" si="2"/>
        <v>35947</v>
      </c>
      <c r="V56">
        <v>6</v>
      </c>
      <c r="W56">
        <v>1998</v>
      </c>
      <c r="X56">
        <v>3</v>
      </c>
      <c r="Y56">
        <v>47478</v>
      </c>
      <c r="Z56">
        <v>35630</v>
      </c>
      <c r="AA56">
        <v>62013</v>
      </c>
      <c r="AB56">
        <v>6746</v>
      </c>
      <c r="AC56">
        <v>3344</v>
      </c>
      <c r="AD56" s="5">
        <f t="shared" si="0"/>
        <v>35947</v>
      </c>
      <c r="AE56">
        <v>6</v>
      </c>
      <c r="AF56">
        <v>1998</v>
      </c>
      <c r="AG56">
        <v>3</v>
      </c>
      <c r="AH56">
        <v>47478</v>
      </c>
      <c r="AI56">
        <v>3342</v>
      </c>
      <c r="AJ56" s="5">
        <f t="shared" si="1"/>
        <v>35947</v>
      </c>
      <c r="AK56">
        <v>6</v>
      </c>
      <c r="AL56">
        <v>1998</v>
      </c>
      <c r="AM56">
        <v>3</v>
      </c>
      <c r="AN56">
        <v>49676</v>
      </c>
      <c r="AO56">
        <v>3605</v>
      </c>
    </row>
    <row r="57" spans="3:41" x14ac:dyDescent="0.35">
      <c r="C57">
        <v>19970226</v>
      </c>
      <c r="D57" s="2">
        <v>1100</v>
      </c>
      <c r="E57" s="2">
        <v>65</v>
      </c>
      <c r="F57" s="2">
        <v>881.02</v>
      </c>
      <c r="G57" s="2">
        <v>881.03</v>
      </c>
      <c r="H57" s="2">
        <v>747.01</v>
      </c>
      <c r="J57" t="str">
        <f>_xlfn.CONCAT(J58," ", K58, " ", L58, " ", M58, " ", N58, " ", O58, " ", P58, " ", Q58, " ", R58, " ", S58)</f>
        <v>Est/Obs &gt; 1 indicates overestimation; Est/Obs &lt; 1 indicates underestimation</v>
      </c>
      <c r="U57" s="5">
        <f t="shared" si="2"/>
        <v>35977</v>
      </c>
      <c r="V57">
        <v>7</v>
      </c>
      <c r="W57">
        <v>1998</v>
      </c>
      <c r="X57">
        <v>2</v>
      </c>
      <c r="Y57">
        <v>28953</v>
      </c>
      <c r="Z57">
        <v>20292</v>
      </c>
      <c r="AA57">
        <v>40083</v>
      </c>
      <c r="AB57">
        <v>5066</v>
      </c>
      <c r="AC57">
        <v>2166</v>
      </c>
      <c r="AD57" s="5">
        <f t="shared" si="0"/>
        <v>35977</v>
      </c>
      <c r="AE57">
        <v>7</v>
      </c>
      <c r="AF57">
        <v>1998</v>
      </c>
      <c r="AG57">
        <v>2</v>
      </c>
      <c r="AH57">
        <v>28953</v>
      </c>
      <c r="AI57">
        <v>2165</v>
      </c>
      <c r="AJ57" s="5">
        <f t="shared" si="1"/>
        <v>35977</v>
      </c>
      <c r="AK57">
        <v>7</v>
      </c>
      <c r="AL57">
        <v>1998</v>
      </c>
      <c r="AM57">
        <v>2</v>
      </c>
      <c r="AN57">
        <v>31794</v>
      </c>
      <c r="AO57">
        <v>4305</v>
      </c>
    </row>
    <row r="58" spans="3:41" x14ac:dyDescent="0.35">
      <c r="C58">
        <v>19970326</v>
      </c>
      <c r="D58" s="2">
        <v>1200</v>
      </c>
      <c r="E58" s="2">
        <v>120</v>
      </c>
      <c r="F58" s="2">
        <v>2638.2</v>
      </c>
      <c r="G58" s="2">
        <v>2638.2</v>
      </c>
      <c r="H58" s="2">
        <v>2459.3000000000002</v>
      </c>
      <c r="J58" t="s">
        <v>52</v>
      </c>
      <c r="K58" t="s">
        <v>53</v>
      </c>
      <c r="L58">
        <v>1</v>
      </c>
      <c r="M58" t="s">
        <v>54</v>
      </c>
      <c r="N58" t="s">
        <v>55</v>
      </c>
      <c r="O58" t="s">
        <v>52</v>
      </c>
      <c r="P58" t="s">
        <v>56</v>
      </c>
      <c r="Q58">
        <v>1</v>
      </c>
      <c r="R58" t="s">
        <v>54</v>
      </c>
      <c r="S58" t="s">
        <v>57</v>
      </c>
      <c r="U58" s="5">
        <f t="shared" si="2"/>
        <v>36008</v>
      </c>
      <c r="V58">
        <v>8</v>
      </c>
      <c r="W58">
        <v>1998</v>
      </c>
      <c r="X58">
        <v>2</v>
      </c>
      <c r="Y58">
        <v>6080</v>
      </c>
      <c r="Z58">
        <v>4318</v>
      </c>
      <c r="AA58">
        <v>8325</v>
      </c>
      <c r="AB58">
        <v>1025</v>
      </c>
      <c r="AC58">
        <v>490</v>
      </c>
      <c r="AD58" s="5">
        <f t="shared" si="0"/>
        <v>36008</v>
      </c>
      <c r="AE58">
        <v>8</v>
      </c>
      <c r="AF58">
        <v>1998</v>
      </c>
      <c r="AG58">
        <v>2</v>
      </c>
      <c r="AH58">
        <v>6080</v>
      </c>
      <c r="AI58">
        <v>490</v>
      </c>
      <c r="AJ58" s="5">
        <f t="shared" si="1"/>
        <v>36008</v>
      </c>
      <c r="AK58">
        <v>8</v>
      </c>
      <c r="AL58">
        <v>1998</v>
      </c>
      <c r="AM58">
        <v>2</v>
      </c>
      <c r="AN58">
        <v>6479</v>
      </c>
      <c r="AO58">
        <v>618</v>
      </c>
    </row>
    <row r="59" spans="3:41" x14ac:dyDescent="0.35">
      <c r="C59">
        <v>19970428</v>
      </c>
      <c r="D59" s="2">
        <v>1100</v>
      </c>
      <c r="E59" s="2">
        <v>214</v>
      </c>
      <c r="F59" s="2">
        <v>7233.3</v>
      </c>
      <c r="G59" s="2">
        <v>7233.3</v>
      </c>
      <c r="H59" s="2">
        <v>7242.7</v>
      </c>
      <c r="U59" s="5">
        <f t="shared" si="2"/>
        <v>36039</v>
      </c>
      <c r="V59">
        <v>9</v>
      </c>
      <c r="W59">
        <v>1998</v>
      </c>
      <c r="X59">
        <v>1</v>
      </c>
      <c r="Y59">
        <v>3362</v>
      </c>
      <c r="Z59">
        <v>2139</v>
      </c>
      <c r="AA59">
        <v>5038</v>
      </c>
      <c r="AB59">
        <v>744</v>
      </c>
      <c r="AC59">
        <v>241</v>
      </c>
      <c r="AD59" s="5">
        <f t="shared" si="0"/>
        <v>36039</v>
      </c>
      <c r="AE59">
        <v>9</v>
      </c>
      <c r="AF59">
        <v>1998</v>
      </c>
      <c r="AG59">
        <v>1</v>
      </c>
      <c r="AH59">
        <v>3362</v>
      </c>
      <c r="AI59">
        <v>241</v>
      </c>
      <c r="AJ59" s="5">
        <f t="shared" si="1"/>
        <v>36039</v>
      </c>
      <c r="AK59">
        <v>9</v>
      </c>
      <c r="AL59">
        <v>1998</v>
      </c>
      <c r="AM59">
        <v>1</v>
      </c>
      <c r="AN59">
        <v>3469</v>
      </c>
      <c r="AO59">
        <v>379</v>
      </c>
    </row>
    <row r="60" spans="3:41" x14ac:dyDescent="0.35">
      <c r="C60">
        <v>19970513</v>
      </c>
      <c r="D60" s="2">
        <v>1310</v>
      </c>
      <c r="E60" s="2">
        <v>705</v>
      </c>
      <c r="F60" s="2">
        <v>32394</v>
      </c>
      <c r="G60" s="2">
        <v>32394</v>
      </c>
      <c r="H60" s="2">
        <v>33581</v>
      </c>
      <c r="U60" s="5">
        <f t="shared" si="2"/>
        <v>36069</v>
      </c>
      <c r="V60">
        <v>10</v>
      </c>
      <c r="W60">
        <v>1998</v>
      </c>
      <c r="X60">
        <v>1</v>
      </c>
      <c r="Y60">
        <v>3663</v>
      </c>
      <c r="Z60">
        <v>2333</v>
      </c>
      <c r="AA60">
        <v>5483</v>
      </c>
      <c r="AB60">
        <v>808</v>
      </c>
      <c r="AC60">
        <v>255</v>
      </c>
      <c r="AD60" s="5">
        <f t="shared" si="0"/>
        <v>36069</v>
      </c>
      <c r="AE60">
        <v>10</v>
      </c>
      <c r="AF60">
        <v>1998</v>
      </c>
      <c r="AG60">
        <v>1</v>
      </c>
      <c r="AH60">
        <v>3663</v>
      </c>
      <c r="AI60">
        <v>255</v>
      </c>
      <c r="AJ60" s="5">
        <f t="shared" si="1"/>
        <v>36069</v>
      </c>
      <c r="AK60">
        <v>10</v>
      </c>
      <c r="AL60">
        <v>1998</v>
      </c>
      <c r="AM60">
        <v>1</v>
      </c>
      <c r="AN60">
        <v>3819</v>
      </c>
      <c r="AO60">
        <v>529</v>
      </c>
    </row>
    <row r="61" spans="3:41" x14ac:dyDescent="0.35">
      <c r="C61">
        <v>19970520</v>
      </c>
      <c r="D61" s="2">
        <v>945</v>
      </c>
      <c r="E61" s="2">
        <v>1190</v>
      </c>
      <c r="F61" s="2">
        <v>54661</v>
      </c>
      <c r="G61" s="2">
        <v>54661</v>
      </c>
      <c r="H61" s="2">
        <v>55094</v>
      </c>
      <c r="J61" t="s">
        <v>58</v>
      </c>
      <c r="K61" t="s">
        <v>59</v>
      </c>
      <c r="U61" s="5">
        <f t="shared" si="2"/>
        <v>36100</v>
      </c>
      <c r="V61">
        <v>11</v>
      </c>
      <c r="W61">
        <v>1998</v>
      </c>
      <c r="X61">
        <v>1</v>
      </c>
      <c r="Y61">
        <v>2720</v>
      </c>
      <c r="Z61">
        <v>1731</v>
      </c>
      <c r="AA61">
        <v>4075</v>
      </c>
      <c r="AB61">
        <v>601</v>
      </c>
      <c r="AC61">
        <v>194</v>
      </c>
      <c r="AD61" s="5">
        <f t="shared" si="0"/>
        <v>36100</v>
      </c>
      <c r="AE61">
        <v>11</v>
      </c>
      <c r="AF61">
        <v>1998</v>
      </c>
      <c r="AG61">
        <v>1</v>
      </c>
      <c r="AH61">
        <v>2720</v>
      </c>
      <c r="AI61">
        <v>193</v>
      </c>
      <c r="AJ61" s="5">
        <f t="shared" si="1"/>
        <v>36100</v>
      </c>
      <c r="AK61">
        <v>11</v>
      </c>
      <c r="AL61">
        <v>1998</v>
      </c>
      <c r="AM61">
        <v>1</v>
      </c>
      <c r="AN61">
        <v>2766</v>
      </c>
      <c r="AO61">
        <v>526</v>
      </c>
    </row>
    <row r="62" spans="3:41" x14ac:dyDescent="0.35">
      <c r="C62">
        <v>19970528</v>
      </c>
      <c r="D62" s="2">
        <v>1030</v>
      </c>
      <c r="E62" s="2">
        <v>547</v>
      </c>
      <c r="F62" s="2">
        <v>26914</v>
      </c>
      <c r="G62" s="2">
        <v>26914</v>
      </c>
      <c r="H62" s="2">
        <v>28402</v>
      </c>
      <c r="J62" s="8" t="s">
        <v>60</v>
      </c>
      <c r="K62" s="8"/>
      <c r="U62" s="5">
        <f t="shared" si="2"/>
        <v>36192</v>
      </c>
      <c r="V62">
        <v>2</v>
      </c>
      <c r="W62">
        <v>1999</v>
      </c>
      <c r="X62">
        <v>1</v>
      </c>
      <c r="Y62">
        <v>709</v>
      </c>
      <c r="Z62">
        <v>427</v>
      </c>
      <c r="AA62">
        <v>1110</v>
      </c>
      <c r="AB62">
        <v>176</v>
      </c>
      <c r="AC62">
        <v>94</v>
      </c>
      <c r="AD62" s="5">
        <f t="shared" si="0"/>
        <v>36192</v>
      </c>
      <c r="AE62">
        <v>2</v>
      </c>
      <c r="AF62">
        <v>1999</v>
      </c>
      <c r="AG62">
        <v>1</v>
      </c>
      <c r="AH62">
        <v>708.86</v>
      </c>
      <c r="AI62">
        <v>93.85</v>
      </c>
      <c r="AJ62" s="5">
        <f t="shared" si="1"/>
        <v>36192</v>
      </c>
      <c r="AK62">
        <v>2</v>
      </c>
      <c r="AL62">
        <v>1999</v>
      </c>
      <c r="AM62">
        <v>1</v>
      </c>
      <c r="AN62">
        <v>593.88</v>
      </c>
      <c r="AO62">
        <v>321.77</v>
      </c>
    </row>
    <row r="63" spans="3:41" x14ac:dyDescent="0.35">
      <c r="C63">
        <v>19970604</v>
      </c>
      <c r="D63" s="2">
        <v>1030</v>
      </c>
      <c r="E63" s="2">
        <v>1620</v>
      </c>
      <c r="F63" s="2">
        <v>75540</v>
      </c>
      <c r="G63" s="2">
        <v>75540</v>
      </c>
      <c r="H63" s="2">
        <v>74751</v>
      </c>
      <c r="J63" t="s">
        <v>63</v>
      </c>
      <c r="K63">
        <v>1.028</v>
      </c>
      <c r="U63" s="5">
        <f t="shared" si="2"/>
        <v>36251</v>
      </c>
      <c r="V63">
        <v>4</v>
      </c>
      <c r="W63">
        <v>1999</v>
      </c>
      <c r="X63">
        <v>2</v>
      </c>
      <c r="Y63">
        <v>3231</v>
      </c>
      <c r="Z63">
        <v>2249</v>
      </c>
      <c r="AA63">
        <v>4500</v>
      </c>
      <c r="AB63">
        <v>576</v>
      </c>
      <c r="AC63">
        <v>251</v>
      </c>
      <c r="AD63" s="5">
        <f t="shared" si="0"/>
        <v>36251</v>
      </c>
      <c r="AE63">
        <v>4</v>
      </c>
      <c r="AF63">
        <v>1999</v>
      </c>
      <c r="AG63">
        <v>2</v>
      </c>
      <c r="AH63">
        <v>3231</v>
      </c>
      <c r="AI63">
        <v>251</v>
      </c>
      <c r="AJ63" s="5">
        <f t="shared" si="1"/>
        <v>36251</v>
      </c>
      <c r="AK63">
        <v>4</v>
      </c>
      <c r="AL63">
        <v>1999</v>
      </c>
      <c r="AM63">
        <v>2</v>
      </c>
      <c r="AN63">
        <v>3088</v>
      </c>
      <c r="AO63">
        <v>703</v>
      </c>
    </row>
    <row r="64" spans="3:41" x14ac:dyDescent="0.35">
      <c r="C64">
        <v>19970612</v>
      </c>
      <c r="D64" s="2">
        <v>950</v>
      </c>
      <c r="E64" s="2">
        <v>1230</v>
      </c>
      <c r="F64" s="2">
        <v>63013</v>
      </c>
      <c r="G64" s="2">
        <v>63013</v>
      </c>
      <c r="H64" s="2">
        <v>64591</v>
      </c>
      <c r="J64" t="s">
        <v>61</v>
      </c>
      <c r="K64">
        <v>1.01</v>
      </c>
      <c r="U64" s="5">
        <f t="shared" si="2"/>
        <v>36312</v>
      </c>
      <c r="V64">
        <v>6</v>
      </c>
      <c r="W64">
        <v>1999</v>
      </c>
      <c r="X64">
        <v>1</v>
      </c>
      <c r="Y64">
        <v>40333</v>
      </c>
      <c r="Z64">
        <v>25881</v>
      </c>
      <c r="AA64">
        <v>60026</v>
      </c>
      <c r="AB64">
        <v>8756</v>
      </c>
      <c r="AC64">
        <v>2328</v>
      </c>
      <c r="AD64" s="5">
        <f t="shared" si="0"/>
        <v>36312</v>
      </c>
      <c r="AE64">
        <v>6</v>
      </c>
      <c r="AF64">
        <v>1999</v>
      </c>
      <c r="AG64">
        <v>1</v>
      </c>
      <c r="AH64">
        <v>40333</v>
      </c>
      <c r="AI64">
        <v>2327</v>
      </c>
      <c r="AJ64" s="5">
        <f t="shared" si="1"/>
        <v>36312</v>
      </c>
      <c r="AK64">
        <v>6</v>
      </c>
      <c r="AL64">
        <v>1999</v>
      </c>
      <c r="AM64">
        <v>1</v>
      </c>
      <c r="AN64">
        <v>42360</v>
      </c>
      <c r="AO64">
        <v>3888</v>
      </c>
    </row>
    <row r="65" spans="3:41" x14ac:dyDescent="0.35">
      <c r="C65">
        <v>19970616</v>
      </c>
      <c r="D65" s="2">
        <v>940</v>
      </c>
      <c r="E65" s="2">
        <v>1245</v>
      </c>
      <c r="F65" s="2">
        <v>64750</v>
      </c>
      <c r="G65" s="2">
        <v>64750</v>
      </c>
      <c r="H65" s="2">
        <v>66551</v>
      </c>
      <c r="J65" t="s">
        <v>62</v>
      </c>
      <c r="K65">
        <v>0.96199999999999997</v>
      </c>
      <c r="U65" s="5">
        <f t="shared" si="2"/>
        <v>36373</v>
      </c>
      <c r="V65">
        <v>8</v>
      </c>
      <c r="W65">
        <v>1999</v>
      </c>
      <c r="X65">
        <v>3</v>
      </c>
      <c r="Y65">
        <v>24793</v>
      </c>
      <c r="Z65">
        <v>18433</v>
      </c>
      <c r="AA65">
        <v>32645</v>
      </c>
      <c r="AB65">
        <v>3634</v>
      </c>
      <c r="AC65">
        <v>2036</v>
      </c>
      <c r="AD65" s="5">
        <f t="shared" si="0"/>
        <v>36373</v>
      </c>
      <c r="AE65">
        <v>8</v>
      </c>
      <c r="AF65">
        <v>1999</v>
      </c>
      <c r="AG65">
        <v>3</v>
      </c>
      <c r="AH65">
        <v>24793</v>
      </c>
      <c r="AI65">
        <v>2035</v>
      </c>
      <c r="AJ65" s="5">
        <f t="shared" si="1"/>
        <v>36373</v>
      </c>
      <c r="AK65">
        <v>8</v>
      </c>
      <c r="AL65">
        <v>1999</v>
      </c>
      <c r="AM65">
        <v>3</v>
      </c>
      <c r="AN65">
        <v>28238</v>
      </c>
      <c r="AO65">
        <v>8146</v>
      </c>
    </row>
    <row r="66" spans="3:41" x14ac:dyDescent="0.35">
      <c r="C66">
        <v>19970625</v>
      </c>
      <c r="D66" s="2">
        <v>1310</v>
      </c>
      <c r="E66" s="2">
        <v>1350</v>
      </c>
      <c r="F66" s="2">
        <v>71662</v>
      </c>
      <c r="G66" s="2">
        <v>71662</v>
      </c>
      <c r="H66" s="2">
        <v>73749</v>
      </c>
      <c r="U66" s="5">
        <f t="shared" si="2"/>
        <v>36434</v>
      </c>
      <c r="V66">
        <v>10</v>
      </c>
      <c r="W66">
        <v>1999</v>
      </c>
      <c r="X66">
        <v>1</v>
      </c>
      <c r="Y66">
        <v>3918</v>
      </c>
      <c r="Z66">
        <v>2504</v>
      </c>
      <c r="AA66">
        <v>5850</v>
      </c>
      <c r="AB66">
        <v>858</v>
      </c>
      <c r="AC66">
        <v>253</v>
      </c>
      <c r="AD66" s="5">
        <f t="shared" si="0"/>
        <v>36434</v>
      </c>
      <c r="AE66">
        <v>10</v>
      </c>
      <c r="AF66">
        <v>1999</v>
      </c>
      <c r="AG66">
        <v>1</v>
      </c>
      <c r="AH66">
        <v>3918</v>
      </c>
      <c r="AI66">
        <v>253</v>
      </c>
      <c r="AJ66" s="5">
        <f t="shared" si="1"/>
        <v>36434</v>
      </c>
      <c r="AK66">
        <v>10</v>
      </c>
      <c r="AL66">
        <v>1999</v>
      </c>
      <c r="AM66">
        <v>1</v>
      </c>
      <c r="AN66">
        <v>4130</v>
      </c>
      <c r="AO66">
        <v>815</v>
      </c>
    </row>
    <row r="67" spans="3:41" x14ac:dyDescent="0.35">
      <c r="C67">
        <v>19970701</v>
      </c>
      <c r="D67" s="2">
        <v>930</v>
      </c>
      <c r="E67" s="2">
        <v>1350</v>
      </c>
      <c r="F67" s="2">
        <v>73049</v>
      </c>
      <c r="G67" s="2">
        <v>73049</v>
      </c>
      <c r="H67" s="2">
        <v>75610</v>
      </c>
      <c r="U67" s="5">
        <f t="shared" si="2"/>
        <v>36465</v>
      </c>
      <c r="V67">
        <v>11</v>
      </c>
      <c r="W67">
        <v>1999</v>
      </c>
      <c r="X67">
        <v>1</v>
      </c>
      <c r="Y67">
        <v>1246</v>
      </c>
      <c r="Z67">
        <v>788</v>
      </c>
      <c r="AA67">
        <v>1876</v>
      </c>
      <c r="AB67">
        <v>279</v>
      </c>
      <c r="AC67">
        <v>99</v>
      </c>
      <c r="AD67" s="5">
        <f t="shared" si="0"/>
        <v>36465</v>
      </c>
      <c r="AE67">
        <v>11</v>
      </c>
      <c r="AF67">
        <v>1999</v>
      </c>
      <c r="AG67">
        <v>1</v>
      </c>
      <c r="AH67">
        <v>1246</v>
      </c>
      <c r="AI67">
        <v>99</v>
      </c>
      <c r="AJ67" s="5">
        <f t="shared" si="1"/>
        <v>36465</v>
      </c>
      <c r="AK67">
        <v>11</v>
      </c>
      <c r="AL67">
        <v>1999</v>
      </c>
      <c r="AM67">
        <v>1</v>
      </c>
      <c r="AN67">
        <v>1170</v>
      </c>
      <c r="AO67">
        <v>155</v>
      </c>
    </row>
    <row r="68" spans="3:41" x14ac:dyDescent="0.35">
      <c r="C68">
        <v>19970714</v>
      </c>
      <c r="D68" s="2">
        <v>1115</v>
      </c>
      <c r="E68" s="2">
        <v>769</v>
      </c>
      <c r="F68" s="2">
        <v>45615</v>
      </c>
      <c r="G68" s="2">
        <v>45615</v>
      </c>
      <c r="H68" s="2">
        <v>49819</v>
      </c>
      <c r="J68" t="s">
        <v>64</v>
      </c>
      <c r="U68" s="5">
        <f t="shared" si="2"/>
        <v>36617</v>
      </c>
      <c r="V68">
        <v>4</v>
      </c>
      <c r="W68">
        <v>2000</v>
      </c>
      <c r="X68">
        <v>2</v>
      </c>
      <c r="Y68">
        <v>6760</v>
      </c>
      <c r="Z68">
        <v>4780</v>
      </c>
      <c r="AA68">
        <v>9290</v>
      </c>
      <c r="AB68">
        <v>1154</v>
      </c>
      <c r="AC68">
        <v>457</v>
      </c>
      <c r="AD68" s="5">
        <f t="shared" si="0"/>
        <v>36617</v>
      </c>
      <c r="AE68">
        <v>4</v>
      </c>
      <c r="AF68">
        <v>2000</v>
      </c>
      <c r="AG68">
        <v>2</v>
      </c>
      <c r="AH68">
        <v>6760</v>
      </c>
      <c r="AI68">
        <v>457</v>
      </c>
      <c r="AJ68" s="5">
        <f t="shared" si="1"/>
        <v>36617</v>
      </c>
      <c r="AK68">
        <v>4</v>
      </c>
      <c r="AL68">
        <v>2000</v>
      </c>
      <c r="AM68">
        <v>2</v>
      </c>
      <c r="AN68">
        <v>6805</v>
      </c>
      <c r="AO68">
        <v>586</v>
      </c>
    </row>
    <row r="69" spans="3:41" x14ac:dyDescent="0.35">
      <c r="C69">
        <v>19970731</v>
      </c>
      <c r="D69" s="2">
        <v>1115</v>
      </c>
      <c r="E69" s="2">
        <v>856</v>
      </c>
      <c r="F69" s="2">
        <v>51554</v>
      </c>
      <c r="G69" s="2">
        <v>51554</v>
      </c>
      <c r="H69" s="2">
        <v>56858</v>
      </c>
      <c r="J69" t="s">
        <v>21</v>
      </c>
      <c r="U69" s="5">
        <f t="shared" si="2"/>
        <v>36647</v>
      </c>
      <c r="V69">
        <v>5</v>
      </c>
      <c r="W69">
        <v>2000</v>
      </c>
      <c r="X69">
        <v>2</v>
      </c>
      <c r="Y69">
        <v>59371</v>
      </c>
      <c r="Z69">
        <v>42217</v>
      </c>
      <c r="AA69">
        <v>81201</v>
      </c>
      <c r="AB69">
        <v>9976</v>
      </c>
      <c r="AC69">
        <v>4637</v>
      </c>
      <c r="AD69" s="5">
        <f t="shared" si="0"/>
        <v>36647</v>
      </c>
      <c r="AE69">
        <v>5</v>
      </c>
      <c r="AF69">
        <v>2000</v>
      </c>
      <c r="AG69">
        <v>2</v>
      </c>
      <c r="AH69">
        <v>59371</v>
      </c>
      <c r="AI69">
        <v>4635</v>
      </c>
      <c r="AJ69" s="5">
        <f t="shared" si="1"/>
        <v>36647</v>
      </c>
      <c r="AK69">
        <v>5</v>
      </c>
      <c r="AL69">
        <v>2000</v>
      </c>
      <c r="AM69">
        <v>2</v>
      </c>
      <c r="AN69">
        <v>59609</v>
      </c>
      <c r="AO69">
        <v>5008</v>
      </c>
    </row>
    <row r="70" spans="3:41" x14ac:dyDescent="0.35">
      <c r="C70">
        <v>19970813</v>
      </c>
      <c r="D70" s="2">
        <v>945</v>
      </c>
      <c r="E70" s="2">
        <v>467</v>
      </c>
      <c r="F70" s="2">
        <v>27334</v>
      </c>
      <c r="G70" s="2">
        <v>27335</v>
      </c>
      <c r="H70" s="2">
        <v>30954</v>
      </c>
      <c r="J70" t="s">
        <v>22</v>
      </c>
      <c r="K70" s="3">
        <v>88.36</v>
      </c>
      <c r="U70" s="5">
        <f t="shared" ref="U70:U133" si="3">DATE(W70,V70,1)</f>
        <v>36678</v>
      </c>
      <c r="V70">
        <v>6</v>
      </c>
      <c r="W70">
        <v>2000</v>
      </c>
      <c r="X70">
        <v>1</v>
      </c>
      <c r="Y70">
        <v>13101</v>
      </c>
      <c r="Z70">
        <v>8363</v>
      </c>
      <c r="AA70">
        <v>19581</v>
      </c>
      <c r="AB70">
        <v>2877</v>
      </c>
      <c r="AC70">
        <v>872</v>
      </c>
      <c r="AD70" s="5">
        <f t="shared" ref="AD70:AD133" si="4">DATE(AF70,AE70,1)</f>
        <v>36678</v>
      </c>
      <c r="AE70">
        <v>6</v>
      </c>
      <c r="AF70">
        <v>2000</v>
      </c>
      <c r="AG70">
        <v>1</v>
      </c>
      <c r="AH70">
        <v>13101</v>
      </c>
      <c r="AI70">
        <v>871</v>
      </c>
      <c r="AJ70" s="5">
        <f t="shared" ref="AJ70:AJ133" si="5">DATE(AL70,AK70,1)</f>
        <v>36678</v>
      </c>
      <c r="AK70">
        <v>6</v>
      </c>
      <c r="AL70">
        <v>2000</v>
      </c>
      <c r="AM70">
        <v>1</v>
      </c>
      <c r="AN70">
        <v>14101</v>
      </c>
      <c r="AO70">
        <v>1328</v>
      </c>
    </row>
    <row r="71" spans="3:41" x14ac:dyDescent="0.35">
      <c r="C71">
        <v>19970925</v>
      </c>
      <c r="D71" s="2">
        <v>1400</v>
      </c>
      <c r="E71" s="2">
        <v>406</v>
      </c>
      <c r="F71" s="2">
        <v>20580</v>
      </c>
      <c r="G71" s="2">
        <v>20580</v>
      </c>
      <c r="H71" s="2">
        <v>23667</v>
      </c>
      <c r="J71" t="s">
        <v>23</v>
      </c>
      <c r="K71" s="3">
        <v>4.2900000000000001E-2</v>
      </c>
      <c r="U71" s="5">
        <f t="shared" si="3"/>
        <v>36708</v>
      </c>
      <c r="V71">
        <v>7</v>
      </c>
      <c r="W71">
        <v>2000</v>
      </c>
      <c r="X71">
        <v>2</v>
      </c>
      <c r="Y71">
        <v>6131</v>
      </c>
      <c r="Z71">
        <v>4378</v>
      </c>
      <c r="AA71">
        <v>8355</v>
      </c>
      <c r="AB71">
        <v>1018</v>
      </c>
      <c r="AC71">
        <v>457</v>
      </c>
      <c r="AD71" s="5">
        <f t="shared" si="4"/>
        <v>36708</v>
      </c>
      <c r="AE71">
        <v>7</v>
      </c>
      <c r="AF71">
        <v>2000</v>
      </c>
      <c r="AG71">
        <v>2</v>
      </c>
      <c r="AH71">
        <v>6131</v>
      </c>
      <c r="AI71">
        <v>457</v>
      </c>
      <c r="AJ71" s="5">
        <f t="shared" si="5"/>
        <v>36708</v>
      </c>
      <c r="AK71">
        <v>7</v>
      </c>
      <c r="AL71">
        <v>2000</v>
      </c>
      <c r="AM71">
        <v>2</v>
      </c>
      <c r="AN71">
        <v>6402</v>
      </c>
      <c r="AO71">
        <v>782</v>
      </c>
    </row>
    <row r="72" spans="3:41" x14ac:dyDescent="0.35">
      <c r="C72">
        <v>19971022</v>
      </c>
      <c r="D72" s="2">
        <v>1010</v>
      </c>
      <c r="E72" s="2">
        <v>220.5</v>
      </c>
      <c r="F72" s="2">
        <v>8300.2999999999993</v>
      </c>
      <c r="G72" s="2">
        <v>8300.2999999999993</v>
      </c>
      <c r="H72" s="2">
        <v>9213.6</v>
      </c>
      <c r="U72" s="5">
        <f t="shared" si="3"/>
        <v>36739</v>
      </c>
      <c r="V72">
        <v>8</v>
      </c>
      <c r="W72">
        <v>2000</v>
      </c>
      <c r="X72">
        <v>2</v>
      </c>
      <c r="Y72">
        <v>3200</v>
      </c>
      <c r="Z72">
        <v>2261</v>
      </c>
      <c r="AA72">
        <v>4399</v>
      </c>
      <c r="AB72">
        <v>547</v>
      </c>
      <c r="AC72">
        <v>269</v>
      </c>
      <c r="AD72" s="5">
        <f t="shared" si="4"/>
        <v>36739</v>
      </c>
      <c r="AE72">
        <v>8</v>
      </c>
      <c r="AF72">
        <v>2000</v>
      </c>
      <c r="AG72">
        <v>2</v>
      </c>
      <c r="AH72">
        <v>3200</v>
      </c>
      <c r="AI72">
        <v>269</v>
      </c>
      <c r="AJ72" s="5">
        <f t="shared" si="5"/>
        <v>36739</v>
      </c>
      <c r="AK72">
        <v>8</v>
      </c>
      <c r="AL72">
        <v>2000</v>
      </c>
      <c r="AM72">
        <v>2</v>
      </c>
      <c r="AN72">
        <v>3220</v>
      </c>
      <c r="AO72">
        <v>766</v>
      </c>
    </row>
    <row r="73" spans="3:41" x14ac:dyDescent="0.35">
      <c r="C73">
        <v>19971125</v>
      </c>
      <c r="D73" s="2">
        <v>1030</v>
      </c>
      <c r="E73" s="2">
        <v>115</v>
      </c>
      <c r="F73" s="2">
        <v>2668.5</v>
      </c>
      <c r="G73" s="2">
        <v>2668.5</v>
      </c>
      <c r="H73" s="2">
        <v>2691.9</v>
      </c>
      <c r="J73" t="s">
        <v>27</v>
      </c>
      <c r="K73" t="s">
        <v>30</v>
      </c>
      <c r="L73" t="s">
        <v>28</v>
      </c>
      <c r="M73" t="s">
        <v>29</v>
      </c>
      <c r="N73" t="s">
        <v>31</v>
      </c>
      <c r="U73" s="5">
        <f t="shared" si="3"/>
        <v>36770</v>
      </c>
      <c r="V73">
        <v>9</v>
      </c>
      <c r="W73">
        <v>2000</v>
      </c>
      <c r="X73">
        <v>1</v>
      </c>
      <c r="Y73">
        <v>4279</v>
      </c>
      <c r="Z73">
        <v>2733</v>
      </c>
      <c r="AA73">
        <v>6393</v>
      </c>
      <c r="AB73">
        <v>939</v>
      </c>
      <c r="AC73">
        <v>281</v>
      </c>
      <c r="AD73" s="5">
        <f t="shared" si="4"/>
        <v>36770</v>
      </c>
      <c r="AE73">
        <v>9</v>
      </c>
      <c r="AF73">
        <v>2000</v>
      </c>
      <c r="AG73">
        <v>1</v>
      </c>
      <c r="AH73">
        <v>4279</v>
      </c>
      <c r="AI73">
        <v>281</v>
      </c>
      <c r="AJ73" s="5">
        <f t="shared" si="5"/>
        <v>36770</v>
      </c>
      <c r="AK73">
        <v>9</v>
      </c>
      <c r="AL73">
        <v>2000</v>
      </c>
      <c r="AM73">
        <v>1</v>
      </c>
      <c r="AN73">
        <v>4513</v>
      </c>
      <c r="AO73">
        <v>533</v>
      </c>
    </row>
    <row r="74" spans="3:41" x14ac:dyDescent="0.35">
      <c r="C74">
        <v>19971223</v>
      </c>
      <c r="D74" s="2">
        <v>1015</v>
      </c>
      <c r="E74" s="2">
        <v>86</v>
      </c>
      <c r="F74" s="2">
        <v>1475</v>
      </c>
      <c r="G74" s="2">
        <v>1475</v>
      </c>
      <c r="H74" s="2">
        <v>1386.2</v>
      </c>
      <c r="J74" s="8" t="s">
        <v>65</v>
      </c>
      <c r="K74" s="8"/>
      <c r="L74" s="8"/>
      <c r="M74" s="8"/>
      <c r="N74" s="8"/>
      <c r="U74" s="5">
        <f t="shared" si="3"/>
        <v>36831</v>
      </c>
      <c r="V74">
        <v>11</v>
      </c>
      <c r="W74">
        <v>2000</v>
      </c>
      <c r="X74">
        <v>1</v>
      </c>
      <c r="Y74">
        <v>2482</v>
      </c>
      <c r="Z74">
        <v>1588</v>
      </c>
      <c r="AA74">
        <v>3702</v>
      </c>
      <c r="AB74">
        <v>542</v>
      </c>
      <c r="AC74">
        <v>156</v>
      </c>
      <c r="AD74" s="5">
        <f t="shared" si="4"/>
        <v>36831</v>
      </c>
      <c r="AE74">
        <v>11</v>
      </c>
      <c r="AF74">
        <v>2000</v>
      </c>
      <c r="AG74">
        <v>1</v>
      </c>
      <c r="AH74">
        <v>2482</v>
      </c>
      <c r="AI74">
        <v>156</v>
      </c>
      <c r="AJ74" s="5">
        <f t="shared" si="5"/>
        <v>36831</v>
      </c>
      <c r="AK74">
        <v>11</v>
      </c>
      <c r="AL74">
        <v>2000</v>
      </c>
      <c r="AM74">
        <v>1</v>
      </c>
      <c r="AN74">
        <v>2520</v>
      </c>
      <c r="AO74">
        <v>473</v>
      </c>
    </row>
    <row r="75" spans="3:41" x14ac:dyDescent="0.35">
      <c r="C75">
        <v>19980213</v>
      </c>
      <c r="D75" s="2">
        <v>1100</v>
      </c>
      <c r="E75" s="2">
        <v>61</v>
      </c>
      <c r="F75" s="2">
        <v>761.46</v>
      </c>
      <c r="G75" s="2">
        <v>761.46</v>
      </c>
      <c r="H75" s="2">
        <v>643.45000000000005</v>
      </c>
      <c r="J75" t="s">
        <v>15</v>
      </c>
      <c r="K75">
        <v>2.2707000000000002</v>
      </c>
      <c r="L75">
        <v>8.5999999999999993E-2</v>
      </c>
      <c r="M75" s="2">
        <v>26.41</v>
      </c>
      <c r="N75" s="2">
        <v>1.2980000000000001E-29</v>
      </c>
      <c r="U75" s="5">
        <f t="shared" si="3"/>
        <v>36861</v>
      </c>
      <c r="V75">
        <v>12</v>
      </c>
      <c r="W75">
        <v>2000</v>
      </c>
      <c r="X75">
        <v>1</v>
      </c>
      <c r="Y75">
        <v>1230</v>
      </c>
      <c r="Z75">
        <v>779</v>
      </c>
      <c r="AA75">
        <v>1849</v>
      </c>
      <c r="AB75">
        <v>275</v>
      </c>
      <c r="AC75">
        <v>96</v>
      </c>
      <c r="AD75" s="5">
        <f t="shared" si="4"/>
        <v>36861</v>
      </c>
      <c r="AE75">
        <v>12</v>
      </c>
      <c r="AF75">
        <v>2000</v>
      </c>
      <c r="AG75">
        <v>1</v>
      </c>
      <c r="AH75">
        <v>1230</v>
      </c>
      <c r="AI75">
        <v>96</v>
      </c>
      <c r="AJ75" s="5">
        <f t="shared" si="5"/>
        <v>36861</v>
      </c>
      <c r="AK75">
        <v>12</v>
      </c>
      <c r="AL75">
        <v>2000</v>
      </c>
      <c r="AM75">
        <v>1</v>
      </c>
      <c r="AN75">
        <v>1156</v>
      </c>
      <c r="AO75">
        <v>138</v>
      </c>
    </row>
    <row r="76" spans="3:41" x14ac:dyDescent="0.35">
      <c r="C76">
        <v>19980316</v>
      </c>
      <c r="D76" s="2">
        <v>1030</v>
      </c>
      <c r="E76" s="2">
        <v>65</v>
      </c>
      <c r="F76" s="2">
        <v>914.68</v>
      </c>
      <c r="G76" s="2">
        <v>914.68</v>
      </c>
      <c r="H76" s="2">
        <v>772.91</v>
      </c>
      <c r="J76" t="s">
        <v>16</v>
      </c>
      <c r="K76">
        <v>0.24479999999999999</v>
      </c>
      <c r="L76">
        <v>4.5600000000000002E-2</v>
      </c>
      <c r="M76">
        <v>5.37</v>
      </c>
      <c r="N76" s="2">
        <v>5.0979999999999997E-7</v>
      </c>
      <c r="U76" s="5">
        <f t="shared" si="3"/>
        <v>36951</v>
      </c>
      <c r="V76">
        <v>3</v>
      </c>
      <c r="W76">
        <v>2001</v>
      </c>
      <c r="X76">
        <v>1</v>
      </c>
      <c r="Y76">
        <v>661</v>
      </c>
      <c r="Z76">
        <v>394</v>
      </c>
      <c r="AA76">
        <v>1042</v>
      </c>
      <c r="AB76">
        <v>167</v>
      </c>
      <c r="AC76">
        <v>93</v>
      </c>
      <c r="AD76" s="5">
        <f t="shared" si="4"/>
        <v>36951</v>
      </c>
      <c r="AE76">
        <v>3</v>
      </c>
      <c r="AF76">
        <v>2001</v>
      </c>
      <c r="AG76">
        <v>1</v>
      </c>
      <c r="AH76">
        <v>660.52</v>
      </c>
      <c r="AI76">
        <v>93.11</v>
      </c>
      <c r="AJ76" s="5">
        <f t="shared" si="5"/>
        <v>36951</v>
      </c>
      <c r="AK76">
        <v>3</v>
      </c>
      <c r="AL76">
        <v>2001</v>
      </c>
      <c r="AM76">
        <v>1</v>
      </c>
      <c r="AN76">
        <v>542.72</v>
      </c>
      <c r="AO76">
        <v>386.37</v>
      </c>
    </row>
    <row r="77" spans="3:41" x14ac:dyDescent="0.35">
      <c r="C77">
        <v>19980423</v>
      </c>
      <c r="D77" s="2">
        <v>1415</v>
      </c>
      <c r="E77" s="2">
        <v>181</v>
      </c>
      <c r="F77" s="2">
        <v>5490.3</v>
      </c>
      <c r="G77" s="2">
        <v>5490.3</v>
      </c>
      <c r="H77" s="2">
        <v>5414.6</v>
      </c>
      <c r="J77" t="s">
        <v>17</v>
      </c>
      <c r="K77">
        <v>-0.1497</v>
      </c>
      <c r="L77">
        <v>4.1599999999999998E-2</v>
      </c>
      <c r="M77">
        <v>-3.6</v>
      </c>
      <c r="N77" s="2">
        <v>2.788E-4</v>
      </c>
      <c r="U77" s="5">
        <f t="shared" si="3"/>
        <v>36982</v>
      </c>
      <c r="V77">
        <v>4</v>
      </c>
      <c r="W77">
        <v>2001</v>
      </c>
      <c r="X77">
        <v>1</v>
      </c>
      <c r="Y77">
        <v>14924</v>
      </c>
      <c r="Z77">
        <v>9543</v>
      </c>
      <c r="AA77">
        <v>22273</v>
      </c>
      <c r="AB77">
        <v>3265</v>
      </c>
      <c r="AC77">
        <v>951</v>
      </c>
      <c r="AD77" s="5">
        <f t="shared" si="4"/>
        <v>36982</v>
      </c>
      <c r="AE77">
        <v>4</v>
      </c>
      <c r="AF77">
        <v>2001</v>
      </c>
      <c r="AG77">
        <v>1</v>
      </c>
      <c r="AH77">
        <v>14924</v>
      </c>
      <c r="AI77">
        <v>951</v>
      </c>
      <c r="AJ77" s="5">
        <f t="shared" si="5"/>
        <v>36982</v>
      </c>
      <c r="AK77">
        <v>4</v>
      </c>
      <c r="AL77">
        <v>2001</v>
      </c>
      <c r="AM77">
        <v>1</v>
      </c>
      <c r="AN77">
        <v>15508</v>
      </c>
      <c r="AO77">
        <v>2625</v>
      </c>
    </row>
    <row r="78" spans="3:41" x14ac:dyDescent="0.35">
      <c r="C78">
        <v>19980505</v>
      </c>
      <c r="D78" s="2">
        <v>1100</v>
      </c>
      <c r="E78" s="2">
        <v>459</v>
      </c>
      <c r="F78" s="2">
        <v>19228</v>
      </c>
      <c r="G78" s="2">
        <v>19228</v>
      </c>
      <c r="H78" s="2">
        <v>20021</v>
      </c>
      <c r="J78" t="s">
        <v>18</v>
      </c>
      <c r="K78">
        <v>-0.19009999999999999</v>
      </c>
      <c r="L78">
        <v>6.4299999999999996E-2</v>
      </c>
      <c r="M78">
        <v>-2.96</v>
      </c>
      <c r="N78" s="2">
        <v>2.2200000000000002E-3</v>
      </c>
      <c r="U78" s="5">
        <f t="shared" si="3"/>
        <v>37012</v>
      </c>
      <c r="V78">
        <v>5</v>
      </c>
      <c r="W78">
        <v>2001</v>
      </c>
      <c r="X78">
        <v>1</v>
      </c>
      <c r="Y78">
        <v>48025</v>
      </c>
      <c r="Z78">
        <v>30787</v>
      </c>
      <c r="AA78">
        <v>71530</v>
      </c>
      <c r="AB78">
        <v>10449</v>
      </c>
      <c r="AC78">
        <v>2856</v>
      </c>
      <c r="AD78" s="5">
        <f t="shared" si="4"/>
        <v>37012</v>
      </c>
      <c r="AE78">
        <v>5</v>
      </c>
      <c r="AF78">
        <v>2001</v>
      </c>
      <c r="AG78">
        <v>1</v>
      </c>
      <c r="AH78">
        <v>48025</v>
      </c>
      <c r="AI78">
        <v>2854</v>
      </c>
      <c r="AJ78" s="5">
        <f t="shared" si="5"/>
        <v>37012</v>
      </c>
      <c r="AK78">
        <v>5</v>
      </c>
      <c r="AL78">
        <v>2001</v>
      </c>
      <c r="AM78">
        <v>1</v>
      </c>
      <c r="AN78">
        <v>49370</v>
      </c>
      <c r="AO78">
        <v>4474</v>
      </c>
    </row>
    <row r="79" spans="3:41" x14ac:dyDescent="0.35">
      <c r="C79">
        <v>19980529</v>
      </c>
      <c r="D79" s="2">
        <v>915</v>
      </c>
      <c r="E79" s="2">
        <v>1220</v>
      </c>
      <c r="F79" s="2">
        <v>57575</v>
      </c>
      <c r="G79" s="2">
        <v>57575</v>
      </c>
      <c r="H79" s="2">
        <v>58441</v>
      </c>
      <c r="J79" t="s">
        <v>19</v>
      </c>
      <c r="K79">
        <v>0.26650000000000001</v>
      </c>
      <c r="L79">
        <v>6.0299999999999999E-2</v>
      </c>
      <c r="M79">
        <v>4.42</v>
      </c>
      <c r="N79" s="2">
        <v>1.5950000000000001E-5</v>
      </c>
      <c r="U79" s="5">
        <f t="shared" si="3"/>
        <v>37043</v>
      </c>
      <c r="V79">
        <v>6</v>
      </c>
      <c r="W79">
        <v>2001</v>
      </c>
      <c r="X79">
        <v>1</v>
      </c>
      <c r="Y79">
        <v>42117</v>
      </c>
      <c r="Z79">
        <v>27064</v>
      </c>
      <c r="AA79">
        <v>62612</v>
      </c>
      <c r="AB79">
        <v>9116</v>
      </c>
      <c r="AC79">
        <v>2325</v>
      </c>
      <c r="AD79" s="5">
        <f t="shared" si="4"/>
        <v>37043</v>
      </c>
      <c r="AE79">
        <v>6</v>
      </c>
      <c r="AF79">
        <v>2001</v>
      </c>
      <c r="AG79">
        <v>1</v>
      </c>
      <c r="AH79">
        <v>42117</v>
      </c>
      <c r="AI79">
        <v>2323</v>
      </c>
      <c r="AJ79" s="5">
        <f t="shared" si="5"/>
        <v>37043</v>
      </c>
      <c r="AK79">
        <v>6</v>
      </c>
      <c r="AL79">
        <v>2001</v>
      </c>
      <c r="AM79">
        <v>1</v>
      </c>
      <c r="AN79">
        <v>44931</v>
      </c>
      <c r="AO79">
        <v>5777</v>
      </c>
    </row>
    <row r="80" spans="3:41" x14ac:dyDescent="0.35">
      <c r="C80">
        <v>19980602</v>
      </c>
      <c r="D80" s="2">
        <v>1025</v>
      </c>
      <c r="E80" s="2">
        <v>1210</v>
      </c>
      <c r="F80" s="2">
        <v>58350</v>
      </c>
      <c r="G80" s="2">
        <v>58351</v>
      </c>
      <c r="H80" s="2">
        <v>59477</v>
      </c>
      <c r="J80" t="s">
        <v>102</v>
      </c>
      <c r="K80">
        <v>-7.3099999999999998E-2</v>
      </c>
      <c r="L80">
        <v>5.7999999999999996E-3</v>
      </c>
      <c r="M80">
        <v>-12.7</v>
      </c>
      <c r="N80" s="2">
        <v>1.721E-17</v>
      </c>
      <c r="U80" s="5">
        <f t="shared" si="3"/>
        <v>37104</v>
      </c>
      <c r="V80">
        <v>8</v>
      </c>
      <c r="W80">
        <v>2001</v>
      </c>
      <c r="X80">
        <v>2</v>
      </c>
      <c r="Y80">
        <v>10357</v>
      </c>
      <c r="Z80">
        <v>7387</v>
      </c>
      <c r="AA80">
        <v>14130</v>
      </c>
      <c r="AB80">
        <v>1725</v>
      </c>
      <c r="AC80">
        <v>770</v>
      </c>
      <c r="AD80" s="5">
        <f t="shared" si="4"/>
        <v>37104</v>
      </c>
      <c r="AE80">
        <v>8</v>
      </c>
      <c r="AF80">
        <v>2001</v>
      </c>
      <c r="AG80">
        <v>2</v>
      </c>
      <c r="AH80">
        <v>10357</v>
      </c>
      <c r="AI80">
        <v>770</v>
      </c>
      <c r="AJ80" s="5">
        <f t="shared" si="5"/>
        <v>37104</v>
      </c>
      <c r="AK80">
        <v>8</v>
      </c>
      <c r="AL80">
        <v>2001</v>
      </c>
      <c r="AM80">
        <v>2</v>
      </c>
      <c r="AN80">
        <v>11461</v>
      </c>
      <c r="AO80">
        <v>2263</v>
      </c>
    </row>
    <row r="81" spans="3:41" x14ac:dyDescent="0.35">
      <c r="C81">
        <v>19980610</v>
      </c>
      <c r="D81" s="2">
        <v>1000</v>
      </c>
      <c r="E81" s="2">
        <v>663</v>
      </c>
      <c r="F81" s="2">
        <v>34535</v>
      </c>
      <c r="G81" s="2">
        <v>34535</v>
      </c>
      <c r="H81" s="2">
        <v>36783</v>
      </c>
      <c r="J81" t="s">
        <v>103</v>
      </c>
      <c r="K81">
        <v>-2.5999999999999999E-3</v>
      </c>
      <c r="L81">
        <v>8.0000000000000004E-4</v>
      </c>
      <c r="M81">
        <v>-3.22</v>
      </c>
      <c r="N81" s="2">
        <v>9.5029999999999995E-4</v>
      </c>
      <c r="U81" s="5">
        <f t="shared" si="3"/>
        <v>37135</v>
      </c>
      <c r="V81">
        <v>9</v>
      </c>
      <c r="W81">
        <v>2001</v>
      </c>
      <c r="X81">
        <v>1</v>
      </c>
      <c r="Y81">
        <v>3332</v>
      </c>
      <c r="Z81">
        <v>2123</v>
      </c>
      <c r="AA81">
        <v>4989</v>
      </c>
      <c r="AB81">
        <v>735</v>
      </c>
      <c r="AC81">
        <v>233</v>
      </c>
      <c r="AD81" s="5">
        <f t="shared" si="4"/>
        <v>37135</v>
      </c>
      <c r="AE81">
        <v>9</v>
      </c>
      <c r="AF81">
        <v>2001</v>
      </c>
      <c r="AG81">
        <v>1</v>
      </c>
      <c r="AH81">
        <v>3332</v>
      </c>
      <c r="AI81">
        <v>232</v>
      </c>
      <c r="AJ81" s="5">
        <f t="shared" si="5"/>
        <v>37135</v>
      </c>
      <c r="AK81">
        <v>9</v>
      </c>
      <c r="AL81">
        <v>2001</v>
      </c>
      <c r="AM81">
        <v>1</v>
      </c>
      <c r="AN81">
        <v>3428</v>
      </c>
      <c r="AO81">
        <v>356</v>
      </c>
    </row>
    <row r="82" spans="3:41" x14ac:dyDescent="0.35">
      <c r="C82">
        <v>19980625</v>
      </c>
      <c r="D82" s="2">
        <v>1025</v>
      </c>
      <c r="E82" s="2">
        <v>901</v>
      </c>
      <c r="F82" s="2">
        <v>49547</v>
      </c>
      <c r="G82" s="2">
        <v>49547</v>
      </c>
      <c r="H82" s="2">
        <v>52769</v>
      </c>
      <c r="U82" s="5">
        <f t="shared" si="3"/>
        <v>37196</v>
      </c>
      <c r="V82">
        <v>11</v>
      </c>
      <c r="W82">
        <v>2001</v>
      </c>
      <c r="X82">
        <v>1</v>
      </c>
      <c r="Y82">
        <v>1103</v>
      </c>
      <c r="Z82">
        <v>696</v>
      </c>
      <c r="AA82">
        <v>1665</v>
      </c>
      <c r="AB82">
        <v>249</v>
      </c>
      <c r="AC82">
        <v>93</v>
      </c>
      <c r="AD82" s="5">
        <f t="shared" si="4"/>
        <v>37196</v>
      </c>
      <c r="AE82">
        <v>11</v>
      </c>
      <c r="AF82">
        <v>2001</v>
      </c>
      <c r="AG82">
        <v>1</v>
      </c>
      <c r="AH82">
        <v>1103</v>
      </c>
      <c r="AI82">
        <v>93</v>
      </c>
      <c r="AJ82" s="5">
        <f t="shared" si="5"/>
        <v>37196</v>
      </c>
      <c r="AK82">
        <v>11</v>
      </c>
      <c r="AL82">
        <v>2001</v>
      </c>
      <c r="AM82">
        <v>1</v>
      </c>
      <c r="AN82">
        <v>1031</v>
      </c>
      <c r="AO82">
        <v>219</v>
      </c>
    </row>
    <row r="83" spans="3:41" x14ac:dyDescent="0.35">
      <c r="C83">
        <v>19980709</v>
      </c>
      <c r="D83" s="2">
        <v>1045</v>
      </c>
      <c r="E83" s="2">
        <v>691</v>
      </c>
      <c r="F83" s="2">
        <v>39874</v>
      </c>
      <c r="G83" s="2">
        <v>39874</v>
      </c>
      <c r="H83" s="2">
        <v>43621</v>
      </c>
      <c r="J83" t="s">
        <v>42</v>
      </c>
      <c r="K83" t="s">
        <v>43</v>
      </c>
      <c r="L83" t="s">
        <v>44</v>
      </c>
      <c r="M83" t="s">
        <v>45</v>
      </c>
      <c r="N83" t="s">
        <v>46</v>
      </c>
      <c r="U83" s="5">
        <f t="shared" si="3"/>
        <v>37226</v>
      </c>
      <c r="V83">
        <v>12</v>
      </c>
      <c r="W83">
        <v>2001</v>
      </c>
      <c r="X83">
        <v>1</v>
      </c>
      <c r="Y83">
        <v>585.86</v>
      </c>
      <c r="Z83">
        <v>358.17</v>
      </c>
      <c r="AA83">
        <v>906.06</v>
      </c>
      <c r="AB83">
        <v>140.68</v>
      </c>
      <c r="AC83">
        <v>68.959999999999994</v>
      </c>
      <c r="AD83" s="5">
        <f t="shared" si="4"/>
        <v>37226</v>
      </c>
      <c r="AE83">
        <v>12</v>
      </c>
      <c r="AF83">
        <v>2001</v>
      </c>
      <c r="AG83">
        <v>1</v>
      </c>
      <c r="AH83">
        <v>585.86</v>
      </c>
      <c r="AI83">
        <v>68.959999999999994</v>
      </c>
      <c r="AJ83" s="5">
        <f t="shared" si="5"/>
        <v>37226</v>
      </c>
      <c r="AK83">
        <v>12</v>
      </c>
      <c r="AL83">
        <v>2001</v>
      </c>
      <c r="AM83">
        <v>1</v>
      </c>
      <c r="AN83">
        <v>504.94</v>
      </c>
      <c r="AO83">
        <v>183.16</v>
      </c>
    </row>
    <row r="84" spans="3:41" x14ac:dyDescent="0.35">
      <c r="C84">
        <v>19980722</v>
      </c>
      <c r="D84" s="2">
        <v>1115</v>
      </c>
      <c r="E84" s="2">
        <v>334</v>
      </c>
      <c r="F84" s="2">
        <v>18033</v>
      </c>
      <c r="G84" s="2">
        <v>18033</v>
      </c>
      <c r="H84" s="2">
        <v>19967</v>
      </c>
      <c r="J84" t="s">
        <v>47</v>
      </c>
      <c r="K84" t="s">
        <v>48</v>
      </c>
      <c r="L84" t="s">
        <v>49</v>
      </c>
      <c r="M84" t="s">
        <v>48</v>
      </c>
      <c r="N84" t="s">
        <v>48</v>
      </c>
      <c r="O84" t="s">
        <v>48</v>
      </c>
      <c r="P84" t="s">
        <v>48</v>
      </c>
      <c r="Q84" t="s">
        <v>50</v>
      </c>
      <c r="U84" s="5">
        <f t="shared" si="3"/>
        <v>37316</v>
      </c>
      <c r="V84">
        <v>3</v>
      </c>
      <c r="W84">
        <v>2002</v>
      </c>
      <c r="X84">
        <v>4</v>
      </c>
      <c r="Y84">
        <v>1115</v>
      </c>
      <c r="Z84">
        <v>802</v>
      </c>
      <c r="AA84">
        <v>1508</v>
      </c>
      <c r="AB84">
        <v>181</v>
      </c>
      <c r="AC84">
        <v>107</v>
      </c>
      <c r="AD84" s="5">
        <f t="shared" si="4"/>
        <v>37316</v>
      </c>
      <c r="AE84">
        <v>3</v>
      </c>
      <c r="AF84">
        <v>2002</v>
      </c>
      <c r="AG84">
        <v>4</v>
      </c>
      <c r="AH84">
        <v>1115</v>
      </c>
      <c r="AI84">
        <v>107</v>
      </c>
      <c r="AJ84" s="5">
        <f t="shared" si="5"/>
        <v>37316</v>
      </c>
      <c r="AK84">
        <v>3</v>
      </c>
      <c r="AL84">
        <v>2002</v>
      </c>
      <c r="AM84">
        <v>4</v>
      </c>
      <c r="AN84">
        <v>993</v>
      </c>
      <c r="AO84">
        <v>345.45</v>
      </c>
    </row>
    <row r="85" spans="3:41" x14ac:dyDescent="0.35">
      <c r="C85">
        <v>19980817</v>
      </c>
      <c r="D85" s="2">
        <v>1400</v>
      </c>
      <c r="E85" s="2">
        <v>154</v>
      </c>
      <c r="F85" s="2">
        <v>6340.6</v>
      </c>
      <c r="G85" s="2">
        <v>6340.6</v>
      </c>
      <c r="H85" s="2">
        <v>6748.7</v>
      </c>
      <c r="J85" t="s">
        <v>66</v>
      </c>
      <c r="U85" s="5">
        <f t="shared" si="3"/>
        <v>37347</v>
      </c>
      <c r="V85">
        <v>4</v>
      </c>
      <c r="W85">
        <v>2002</v>
      </c>
      <c r="X85">
        <v>1</v>
      </c>
      <c r="Y85">
        <v>4734</v>
      </c>
      <c r="Z85">
        <v>3015</v>
      </c>
      <c r="AA85">
        <v>7088</v>
      </c>
      <c r="AB85">
        <v>1045</v>
      </c>
      <c r="AC85">
        <v>331</v>
      </c>
      <c r="AD85" s="5">
        <f t="shared" si="4"/>
        <v>37347</v>
      </c>
      <c r="AE85">
        <v>4</v>
      </c>
      <c r="AF85">
        <v>2002</v>
      </c>
      <c r="AG85">
        <v>1</v>
      </c>
      <c r="AH85">
        <v>4734</v>
      </c>
      <c r="AI85">
        <v>331</v>
      </c>
      <c r="AJ85" s="5">
        <f t="shared" si="5"/>
        <v>37347</v>
      </c>
      <c r="AK85">
        <v>4</v>
      </c>
      <c r="AL85">
        <v>2002</v>
      </c>
      <c r="AM85">
        <v>1</v>
      </c>
      <c r="AN85">
        <v>4664</v>
      </c>
      <c r="AO85">
        <v>450</v>
      </c>
    </row>
    <row r="86" spans="3:41" x14ac:dyDescent="0.35">
      <c r="C86">
        <v>19980831</v>
      </c>
      <c r="D86" s="2">
        <v>1145</v>
      </c>
      <c r="E86" s="2">
        <v>148</v>
      </c>
      <c r="F86" s="2">
        <v>5820.2</v>
      </c>
      <c r="G86" s="2">
        <v>5820.2</v>
      </c>
      <c r="H86" s="2">
        <v>6209.8</v>
      </c>
      <c r="J86" t="s">
        <v>36</v>
      </c>
      <c r="K86" s="2">
        <v>3.09</v>
      </c>
      <c r="L86" s="2">
        <v>8.1199999999999992</v>
      </c>
      <c r="M86" s="2">
        <v>13.3</v>
      </c>
      <c r="N86" s="2">
        <v>16.7</v>
      </c>
      <c r="O86" s="2">
        <v>20</v>
      </c>
      <c r="P86" s="2">
        <v>21.9</v>
      </c>
      <c r="Q86" s="2">
        <v>22.1</v>
      </c>
      <c r="R86" s="2">
        <v>22.1</v>
      </c>
      <c r="U86" s="5">
        <f t="shared" si="3"/>
        <v>37377</v>
      </c>
      <c r="V86">
        <v>5</v>
      </c>
      <c r="W86">
        <v>2002</v>
      </c>
      <c r="X86">
        <v>1</v>
      </c>
      <c r="Y86">
        <v>15395</v>
      </c>
      <c r="Z86">
        <v>9875</v>
      </c>
      <c r="AA86">
        <v>22917</v>
      </c>
      <c r="AB86">
        <v>3345</v>
      </c>
      <c r="AC86">
        <v>898</v>
      </c>
      <c r="AD86" s="5">
        <f t="shared" si="4"/>
        <v>37377</v>
      </c>
      <c r="AE86">
        <v>5</v>
      </c>
      <c r="AF86">
        <v>2002</v>
      </c>
      <c r="AG86">
        <v>1</v>
      </c>
      <c r="AH86">
        <v>15395</v>
      </c>
      <c r="AI86">
        <v>898</v>
      </c>
      <c r="AJ86" s="5">
        <f t="shared" si="5"/>
        <v>37377</v>
      </c>
      <c r="AK86">
        <v>5</v>
      </c>
      <c r="AL86">
        <v>2002</v>
      </c>
      <c r="AM86">
        <v>1</v>
      </c>
      <c r="AN86">
        <v>16167</v>
      </c>
      <c r="AO86">
        <v>2390</v>
      </c>
    </row>
    <row r="87" spans="3:41" x14ac:dyDescent="0.35">
      <c r="C87">
        <v>19980930</v>
      </c>
      <c r="D87" s="2">
        <v>1100</v>
      </c>
      <c r="E87" s="2">
        <v>111</v>
      </c>
      <c r="F87" s="2">
        <v>3361.8</v>
      </c>
      <c r="G87" s="2">
        <v>3361.8</v>
      </c>
      <c r="H87" s="2">
        <v>3468.7</v>
      </c>
      <c r="J87" t="s">
        <v>38</v>
      </c>
      <c r="K87" s="2">
        <v>3</v>
      </c>
      <c r="L87" s="2">
        <v>7.75</v>
      </c>
      <c r="M87" s="2">
        <v>12</v>
      </c>
      <c r="N87" s="2">
        <v>16.3</v>
      </c>
      <c r="O87" s="2">
        <v>20.7</v>
      </c>
      <c r="P87" s="2">
        <v>23.7</v>
      </c>
      <c r="Q87" s="2">
        <v>26</v>
      </c>
      <c r="R87" s="2">
        <v>26</v>
      </c>
      <c r="U87" s="5">
        <f t="shared" si="3"/>
        <v>37438</v>
      </c>
      <c r="V87">
        <v>7</v>
      </c>
      <c r="W87">
        <v>2002</v>
      </c>
      <c r="X87">
        <v>1</v>
      </c>
      <c r="Y87">
        <v>1778</v>
      </c>
      <c r="Z87">
        <v>1091</v>
      </c>
      <c r="AA87">
        <v>2740</v>
      </c>
      <c r="AB87">
        <v>423</v>
      </c>
      <c r="AC87">
        <v>202</v>
      </c>
      <c r="AD87" s="5">
        <f t="shared" si="4"/>
        <v>37438</v>
      </c>
      <c r="AE87">
        <v>7</v>
      </c>
      <c r="AF87">
        <v>2002</v>
      </c>
      <c r="AG87">
        <v>1</v>
      </c>
      <c r="AH87">
        <v>1778</v>
      </c>
      <c r="AI87">
        <v>202</v>
      </c>
      <c r="AJ87" s="5">
        <f t="shared" si="5"/>
        <v>37438</v>
      </c>
      <c r="AK87">
        <v>7</v>
      </c>
      <c r="AL87">
        <v>2002</v>
      </c>
      <c r="AM87">
        <v>1</v>
      </c>
      <c r="AN87">
        <v>1676</v>
      </c>
      <c r="AO87">
        <v>864</v>
      </c>
    </row>
    <row r="88" spans="3:41" x14ac:dyDescent="0.35">
      <c r="C88">
        <v>19981007</v>
      </c>
      <c r="D88" s="2">
        <v>1425</v>
      </c>
      <c r="E88" s="2">
        <v>120</v>
      </c>
      <c r="F88" s="2">
        <v>3662.8</v>
      </c>
      <c r="G88" s="2">
        <v>3662.8</v>
      </c>
      <c r="H88" s="2">
        <v>3818.9</v>
      </c>
      <c r="J88" t="s">
        <v>52</v>
      </c>
      <c r="K88">
        <v>1.03</v>
      </c>
      <c r="L88">
        <v>1.05</v>
      </c>
      <c r="M88">
        <v>1.1100000000000001</v>
      </c>
      <c r="N88">
        <v>1.03</v>
      </c>
      <c r="O88">
        <v>0.97</v>
      </c>
      <c r="P88">
        <v>0.93</v>
      </c>
      <c r="Q88">
        <v>0.85</v>
      </c>
      <c r="R88">
        <v>0.85</v>
      </c>
      <c r="U88" s="5">
        <f t="shared" si="3"/>
        <v>37591</v>
      </c>
      <c r="V88">
        <v>12</v>
      </c>
      <c r="W88">
        <v>2002</v>
      </c>
      <c r="X88">
        <v>1</v>
      </c>
      <c r="Y88">
        <v>1423</v>
      </c>
      <c r="Z88">
        <v>902</v>
      </c>
      <c r="AA88">
        <v>2140</v>
      </c>
      <c r="AB88">
        <v>318</v>
      </c>
      <c r="AC88">
        <v>110</v>
      </c>
      <c r="AD88" s="5">
        <f t="shared" si="4"/>
        <v>37591</v>
      </c>
      <c r="AE88">
        <v>12</v>
      </c>
      <c r="AF88">
        <v>2002</v>
      </c>
      <c r="AG88">
        <v>1</v>
      </c>
      <c r="AH88">
        <v>1423</v>
      </c>
      <c r="AI88">
        <v>110</v>
      </c>
      <c r="AJ88" s="5">
        <f t="shared" si="5"/>
        <v>37591</v>
      </c>
      <c r="AK88">
        <v>12</v>
      </c>
      <c r="AL88">
        <v>2002</v>
      </c>
      <c r="AM88">
        <v>1</v>
      </c>
      <c r="AN88">
        <v>1365</v>
      </c>
      <c r="AO88">
        <v>182</v>
      </c>
    </row>
    <row r="89" spans="3:41" x14ac:dyDescent="0.35">
      <c r="C89">
        <v>19981113</v>
      </c>
      <c r="D89" s="2">
        <v>1130</v>
      </c>
      <c r="E89" s="2">
        <v>113</v>
      </c>
      <c r="F89" s="2">
        <v>2720.3</v>
      </c>
      <c r="G89" s="2">
        <v>2720.3</v>
      </c>
      <c r="H89" s="2">
        <v>2766.4</v>
      </c>
      <c r="U89" s="5">
        <f t="shared" si="3"/>
        <v>37622</v>
      </c>
      <c r="V89">
        <v>1</v>
      </c>
      <c r="W89">
        <v>2003</v>
      </c>
      <c r="X89">
        <v>1</v>
      </c>
      <c r="Y89">
        <v>692</v>
      </c>
      <c r="Z89">
        <v>424</v>
      </c>
      <c r="AA89">
        <v>1066</v>
      </c>
      <c r="AB89">
        <v>165</v>
      </c>
      <c r="AC89">
        <v>79</v>
      </c>
      <c r="AD89" s="5">
        <f t="shared" si="4"/>
        <v>37622</v>
      </c>
      <c r="AE89">
        <v>1</v>
      </c>
      <c r="AF89">
        <v>2003</v>
      </c>
      <c r="AG89">
        <v>1</v>
      </c>
      <c r="AH89">
        <v>691.54</v>
      </c>
      <c r="AI89">
        <v>78.709999999999994</v>
      </c>
      <c r="AJ89" s="5">
        <f t="shared" si="5"/>
        <v>37622</v>
      </c>
      <c r="AK89">
        <v>1</v>
      </c>
      <c r="AL89">
        <v>2003</v>
      </c>
      <c r="AM89">
        <v>1</v>
      </c>
      <c r="AN89">
        <v>596.83000000000004</v>
      </c>
      <c r="AO89">
        <v>180.3</v>
      </c>
    </row>
    <row r="90" spans="3:41" x14ac:dyDescent="0.35">
      <c r="C90">
        <v>19990219</v>
      </c>
      <c r="D90" s="2">
        <v>1140</v>
      </c>
      <c r="E90" s="2">
        <v>59</v>
      </c>
      <c r="F90" s="2">
        <v>708.86</v>
      </c>
      <c r="G90" s="2">
        <v>708.86</v>
      </c>
      <c r="H90" s="2">
        <v>593.88</v>
      </c>
      <c r="J90" t="s">
        <v>52</v>
      </c>
      <c r="K90" t="s">
        <v>53</v>
      </c>
      <c r="L90">
        <v>1</v>
      </c>
      <c r="M90" t="s">
        <v>54</v>
      </c>
      <c r="N90" t="s">
        <v>55</v>
      </c>
      <c r="O90" t="s">
        <v>52</v>
      </c>
      <c r="P90" t="s">
        <v>56</v>
      </c>
      <c r="Q90">
        <v>1</v>
      </c>
      <c r="R90" t="s">
        <v>54</v>
      </c>
      <c r="S90" t="s">
        <v>57</v>
      </c>
      <c r="U90" s="5">
        <f t="shared" si="3"/>
        <v>37712</v>
      </c>
      <c r="V90">
        <v>4</v>
      </c>
      <c r="W90">
        <v>2003</v>
      </c>
      <c r="X90">
        <v>1</v>
      </c>
      <c r="Y90">
        <v>1164</v>
      </c>
      <c r="Z90">
        <v>719</v>
      </c>
      <c r="AA90">
        <v>1787</v>
      </c>
      <c r="AB90">
        <v>274</v>
      </c>
      <c r="AC90">
        <v>126</v>
      </c>
      <c r="AD90" s="5">
        <f t="shared" si="4"/>
        <v>37712</v>
      </c>
      <c r="AE90">
        <v>4</v>
      </c>
      <c r="AF90">
        <v>2003</v>
      </c>
      <c r="AG90">
        <v>1</v>
      </c>
      <c r="AH90">
        <v>1164</v>
      </c>
      <c r="AI90">
        <v>126</v>
      </c>
      <c r="AJ90" s="5">
        <f t="shared" si="5"/>
        <v>37712</v>
      </c>
      <c r="AK90">
        <v>4</v>
      </c>
      <c r="AL90">
        <v>2003</v>
      </c>
      <c r="AM90">
        <v>1</v>
      </c>
      <c r="AN90">
        <v>1014</v>
      </c>
      <c r="AO90">
        <v>512</v>
      </c>
    </row>
    <row r="91" spans="3:41" x14ac:dyDescent="0.35">
      <c r="C91">
        <v>19990408</v>
      </c>
      <c r="D91" s="2">
        <v>1500</v>
      </c>
      <c r="E91" s="2">
        <v>95</v>
      </c>
      <c r="F91" s="2">
        <v>1871.4</v>
      </c>
      <c r="G91" s="2">
        <v>1871.4</v>
      </c>
      <c r="H91" s="2">
        <v>1692.5</v>
      </c>
      <c r="U91" s="5">
        <f t="shared" si="3"/>
        <v>37742</v>
      </c>
      <c r="V91">
        <v>5</v>
      </c>
      <c r="W91">
        <v>2003</v>
      </c>
      <c r="X91">
        <v>3</v>
      </c>
      <c r="Y91">
        <v>38143</v>
      </c>
      <c r="Z91">
        <v>27685</v>
      </c>
      <c r="AA91">
        <v>51268</v>
      </c>
      <c r="AB91">
        <v>6033</v>
      </c>
      <c r="AC91">
        <v>2848</v>
      </c>
      <c r="AD91" s="5">
        <f t="shared" si="4"/>
        <v>37742</v>
      </c>
      <c r="AE91">
        <v>5</v>
      </c>
      <c r="AF91">
        <v>2003</v>
      </c>
      <c r="AG91">
        <v>3</v>
      </c>
      <c r="AH91">
        <v>38143</v>
      </c>
      <c r="AI91">
        <v>2847</v>
      </c>
      <c r="AJ91" s="5">
        <f t="shared" si="5"/>
        <v>37742</v>
      </c>
      <c r="AK91">
        <v>5</v>
      </c>
      <c r="AL91">
        <v>2003</v>
      </c>
      <c r="AM91">
        <v>3</v>
      </c>
      <c r="AN91">
        <v>38146</v>
      </c>
      <c r="AO91">
        <v>3533</v>
      </c>
    </row>
    <row r="92" spans="3:41" x14ac:dyDescent="0.35">
      <c r="C92">
        <v>19990430</v>
      </c>
      <c r="D92" s="2">
        <v>1015</v>
      </c>
      <c r="E92" s="2">
        <v>158</v>
      </c>
      <c r="F92" s="2">
        <v>4591.2</v>
      </c>
      <c r="G92" s="2">
        <v>4591.2</v>
      </c>
      <c r="H92" s="2">
        <v>4483.6000000000004</v>
      </c>
      <c r="U92" s="5">
        <f t="shared" si="3"/>
        <v>37773</v>
      </c>
      <c r="V92">
        <v>6</v>
      </c>
      <c r="W92">
        <v>2003</v>
      </c>
      <c r="X92">
        <v>1</v>
      </c>
      <c r="Y92">
        <v>21417</v>
      </c>
      <c r="Z92">
        <v>13702</v>
      </c>
      <c r="AA92">
        <v>31950</v>
      </c>
      <c r="AB92">
        <v>4680</v>
      </c>
      <c r="AC92">
        <v>1347</v>
      </c>
      <c r="AD92" s="5">
        <f t="shared" si="4"/>
        <v>37773</v>
      </c>
      <c r="AE92">
        <v>6</v>
      </c>
      <c r="AF92">
        <v>2003</v>
      </c>
      <c r="AG92">
        <v>1</v>
      </c>
      <c r="AH92">
        <v>21417</v>
      </c>
      <c r="AI92">
        <v>1346</v>
      </c>
      <c r="AJ92" s="5">
        <f t="shared" si="5"/>
        <v>37773</v>
      </c>
      <c r="AK92">
        <v>6</v>
      </c>
      <c r="AL92">
        <v>2003</v>
      </c>
      <c r="AM92">
        <v>1</v>
      </c>
      <c r="AN92">
        <v>23175</v>
      </c>
      <c r="AO92">
        <v>3972</v>
      </c>
    </row>
    <row r="93" spans="3:41" x14ac:dyDescent="0.35">
      <c r="C93">
        <v>19990603</v>
      </c>
      <c r="D93" s="2">
        <v>945</v>
      </c>
      <c r="E93" s="2">
        <v>819</v>
      </c>
      <c r="F93" s="2">
        <v>40333</v>
      </c>
      <c r="G93" s="2">
        <v>40333</v>
      </c>
      <c r="H93" s="2">
        <v>42360</v>
      </c>
      <c r="J93" t="s">
        <v>58</v>
      </c>
      <c r="K93" t="s">
        <v>59</v>
      </c>
      <c r="U93" s="5">
        <f t="shared" si="3"/>
        <v>37803</v>
      </c>
      <c r="V93">
        <v>7</v>
      </c>
      <c r="W93">
        <v>2003</v>
      </c>
      <c r="X93">
        <v>1</v>
      </c>
      <c r="Y93">
        <v>8139</v>
      </c>
      <c r="Z93">
        <v>5176</v>
      </c>
      <c r="AA93">
        <v>12200</v>
      </c>
      <c r="AB93">
        <v>1802</v>
      </c>
      <c r="AC93">
        <v>587</v>
      </c>
      <c r="AD93" s="5">
        <f t="shared" si="4"/>
        <v>37803</v>
      </c>
      <c r="AE93">
        <v>7</v>
      </c>
      <c r="AF93">
        <v>2003</v>
      </c>
      <c r="AG93">
        <v>1</v>
      </c>
      <c r="AH93">
        <v>8139</v>
      </c>
      <c r="AI93">
        <v>586</v>
      </c>
      <c r="AJ93" s="5">
        <f t="shared" si="5"/>
        <v>37803</v>
      </c>
      <c r="AK93">
        <v>7</v>
      </c>
      <c r="AL93">
        <v>2003</v>
      </c>
      <c r="AM93">
        <v>1</v>
      </c>
      <c r="AN93">
        <v>8648</v>
      </c>
      <c r="AO93">
        <v>843</v>
      </c>
    </row>
    <row r="94" spans="3:41" x14ac:dyDescent="0.35">
      <c r="C94">
        <v>19990809</v>
      </c>
      <c r="D94" s="2">
        <v>1300</v>
      </c>
      <c r="E94" s="2">
        <v>432</v>
      </c>
      <c r="F94" s="2">
        <v>24079</v>
      </c>
      <c r="G94" s="2">
        <v>24079</v>
      </c>
      <c r="H94" s="2">
        <v>27267</v>
      </c>
      <c r="J94" s="8" t="s">
        <v>60</v>
      </c>
      <c r="K94" s="8"/>
      <c r="U94" s="5">
        <f t="shared" si="3"/>
        <v>37895</v>
      </c>
      <c r="V94">
        <v>10</v>
      </c>
      <c r="W94">
        <v>2003</v>
      </c>
      <c r="X94">
        <v>1</v>
      </c>
      <c r="Y94">
        <v>1096</v>
      </c>
      <c r="Z94">
        <v>690</v>
      </c>
      <c r="AA94">
        <v>1656</v>
      </c>
      <c r="AB94">
        <v>248</v>
      </c>
      <c r="AC94">
        <v>94</v>
      </c>
      <c r="AD94" s="5">
        <f t="shared" si="4"/>
        <v>37895</v>
      </c>
      <c r="AE94">
        <v>10</v>
      </c>
      <c r="AF94">
        <v>2003</v>
      </c>
      <c r="AG94">
        <v>1</v>
      </c>
      <c r="AH94">
        <v>1096</v>
      </c>
      <c r="AI94">
        <v>94</v>
      </c>
      <c r="AJ94" s="5">
        <f t="shared" si="5"/>
        <v>37895</v>
      </c>
      <c r="AK94">
        <v>10</v>
      </c>
      <c r="AL94">
        <v>2003</v>
      </c>
      <c r="AM94">
        <v>1</v>
      </c>
      <c r="AN94">
        <v>1029</v>
      </c>
      <c r="AO94">
        <v>200</v>
      </c>
    </row>
    <row r="95" spans="3:41" x14ac:dyDescent="0.35">
      <c r="C95">
        <v>19990819</v>
      </c>
      <c r="D95" s="2">
        <v>1300</v>
      </c>
      <c r="E95" s="2">
        <v>500</v>
      </c>
      <c r="F95" s="2">
        <v>28108</v>
      </c>
      <c r="G95" s="2">
        <v>28108</v>
      </c>
      <c r="H95" s="2">
        <v>32066</v>
      </c>
      <c r="J95" t="s">
        <v>63</v>
      </c>
      <c r="K95">
        <v>0.113</v>
      </c>
      <c r="U95" s="5">
        <f t="shared" si="3"/>
        <v>37956</v>
      </c>
      <c r="V95">
        <v>12</v>
      </c>
      <c r="W95">
        <v>2003</v>
      </c>
      <c r="X95">
        <v>1</v>
      </c>
      <c r="Y95">
        <v>1297</v>
      </c>
      <c r="Z95">
        <v>819</v>
      </c>
      <c r="AA95">
        <v>1953</v>
      </c>
      <c r="AB95">
        <v>291</v>
      </c>
      <c r="AC95">
        <v>105</v>
      </c>
      <c r="AD95" s="5">
        <f t="shared" si="4"/>
        <v>37956</v>
      </c>
      <c r="AE95">
        <v>12</v>
      </c>
      <c r="AF95">
        <v>2003</v>
      </c>
      <c r="AG95">
        <v>1</v>
      </c>
      <c r="AH95">
        <v>1297</v>
      </c>
      <c r="AI95">
        <v>104</v>
      </c>
      <c r="AJ95" s="5">
        <f t="shared" si="5"/>
        <v>37956</v>
      </c>
      <c r="AK95">
        <v>12</v>
      </c>
      <c r="AL95">
        <v>2003</v>
      </c>
      <c r="AM95">
        <v>1</v>
      </c>
      <c r="AN95">
        <v>1235</v>
      </c>
      <c r="AO95">
        <v>152</v>
      </c>
    </row>
    <row r="96" spans="3:41" x14ac:dyDescent="0.35">
      <c r="C96">
        <v>19990826</v>
      </c>
      <c r="D96" s="2">
        <v>1015</v>
      </c>
      <c r="E96" s="2">
        <v>411</v>
      </c>
      <c r="F96" s="2">
        <v>22191</v>
      </c>
      <c r="G96" s="2">
        <v>22191</v>
      </c>
      <c r="H96" s="2">
        <v>25383</v>
      </c>
      <c r="J96" t="s">
        <v>67</v>
      </c>
      <c r="K96">
        <v>1.0009999999999999</v>
      </c>
      <c r="U96" s="5">
        <f t="shared" si="3"/>
        <v>38047</v>
      </c>
      <c r="V96">
        <v>3</v>
      </c>
      <c r="W96">
        <v>2004</v>
      </c>
      <c r="X96">
        <v>1</v>
      </c>
      <c r="Y96">
        <v>941</v>
      </c>
      <c r="Z96">
        <v>580</v>
      </c>
      <c r="AA96">
        <v>1447</v>
      </c>
      <c r="AB96">
        <v>223</v>
      </c>
      <c r="AC96">
        <v>104</v>
      </c>
      <c r="AD96" s="5">
        <f t="shared" si="4"/>
        <v>38047</v>
      </c>
      <c r="AE96">
        <v>3</v>
      </c>
      <c r="AF96">
        <v>2004</v>
      </c>
      <c r="AG96">
        <v>1</v>
      </c>
      <c r="AH96">
        <v>941.35</v>
      </c>
      <c r="AI96">
        <v>103.82</v>
      </c>
      <c r="AJ96" s="5">
        <f t="shared" si="5"/>
        <v>38047</v>
      </c>
      <c r="AK96">
        <v>3</v>
      </c>
      <c r="AL96">
        <v>2004</v>
      </c>
      <c r="AM96">
        <v>1</v>
      </c>
      <c r="AN96">
        <v>813.96</v>
      </c>
      <c r="AO96">
        <v>316.85000000000002</v>
      </c>
    </row>
    <row r="97" spans="3:41" x14ac:dyDescent="0.35">
      <c r="C97">
        <v>19991013</v>
      </c>
      <c r="D97" s="2">
        <v>1115</v>
      </c>
      <c r="E97" s="2">
        <v>130</v>
      </c>
      <c r="F97" s="2">
        <v>3918.2</v>
      </c>
      <c r="G97" s="2">
        <v>3918.2</v>
      </c>
      <c r="H97" s="2">
        <v>4130.2</v>
      </c>
      <c r="J97" t="s">
        <v>62</v>
      </c>
      <c r="K97">
        <v>0.85899999999999999</v>
      </c>
      <c r="U97" s="5">
        <f t="shared" si="3"/>
        <v>38108</v>
      </c>
      <c r="V97">
        <v>5</v>
      </c>
      <c r="W97">
        <v>2004</v>
      </c>
      <c r="X97">
        <v>1</v>
      </c>
      <c r="Y97">
        <v>31116</v>
      </c>
      <c r="Z97">
        <v>19892</v>
      </c>
      <c r="AA97">
        <v>46448</v>
      </c>
      <c r="AB97">
        <v>6811</v>
      </c>
      <c r="AC97">
        <v>1995</v>
      </c>
      <c r="AD97" s="5">
        <f t="shared" si="4"/>
        <v>38108</v>
      </c>
      <c r="AE97">
        <v>5</v>
      </c>
      <c r="AF97">
        <v>2004</v>
      </c>
      <c r="AG97">
        <v>1</v>
      </c>
      <c r="AH97">
        <v>31116</v>
      </c>
      <c r="AI97">
        <v>1994</v>
      </c>
      <c r="AJ97" s="5">
        <f t="shared" si="5"/>
        <v>38108</v>
      </c>
      <c r="AK97">
        <v>5</v>
      </c>
      <c r="AL97">
        <v>2004</v>
      </c>
      <c r="AM97">
        <v>1</v>
      </c>
      <c r="AN97">
        <v>31846</v>
      </c>
      <c r="AO97">
        <v>4851</v>
      </c>
    </row>
    <row r="98" spans="3:41" x14ac:dyDescent="0.35">
      <c r="C98">
        <v>19991130</v>
      </c>
      <c r="D98" s="2">
        <v>1145</v>
      </c>
      <c r="E98" s="2">
        <v>75</v>
      </c>
      <c r="F98" s="2">
        <v>1246.4000000000001</v>
      </c>
      <c r="G98" s="2">
        <v>1246.4000000000001</v>
      </c>
      <c r="H98" s="2">
        <v>1169.7</v>
      </c>
      <c r="U98" s="5">
        <f t="shared" si="3"/>
        <v>38139</v>
      </c>
      <c r="V98">
        <v>6</v>
      </c>
      <c r="W98">
        <v>2004</v>
      </c>
      <c r="X98">
        <v>1</v>
      </c>
      <c r="Y98">
        <v>47316</v>
      </c>
      <c r="Z98">
        <v>30120</v>
      </c>
      <c r="AA98">
        <v>70872</v>
      </c>
      <c r="AB98">
        <v>10453</v>
      </c>
      <c r="AC98">
        <v>3347</v>
      </c>
      <c r="AD98" s="5">
        <f t="shared" si="4"/>
        <v>38139</v>
      </c>
      <c r="AE98">
        <v>6</v>
      </c>
      <c r="AF98">
        <v>2004</v>
      </c>
      <c r="AG98">
        <v>1</v>
      </c>
      <c r="AH98">
        <v>47316</v>
      </c>
      <c r="AI98">
        <v>3345</v>
      </c>
      <c r="AJ98" s="5">
        <f t="shared" si="5"/>
        <v>38139</v>
      </c>
      <c r="AK98">
        <v>6</v>
      </c>
      <c r="AL98">
        <v>2004</v>
      </c>
      <c r="AM98">
        <v>1</v>
      </c>
      <c r="AN98">
        <v>48411</v>
      </c>
      <c r="AO98">
        <v>4648</v>
      </c>
    </row>
    <row r="99" spans="3:41" x14ac:dyDescent="0.35">
      <c r="C99">
        <v>20000413</v>
      </c>
      <c r="D99" s="2">
        <v>1100</v>
      </c>
      <c r="E99" s="2">
        <v>166</v>
      </c>
      <c r="F99" s="2">
        <v>4396.3999999999996</v>
      </c>
      <c r="G99" s="2">
        <v>4396.3999999999996</v>
      </c>
      <c r="H99" s="2">
        <v>4292.8999999999996</v>
      </c>
      <c r="J99" t="s">
        <v>68</v>
      </c>
      <c r="U99" s="5">
        <f t="shared" si="3"/>
        <v>38200</v>
      </c>
      <c r="V99">
        <v>8</v>
      </c>
      <c r="W99">
        <v>2004</v>
      </c>
      <c r="X99">
        <v>1</v>
      </c>
      <c r="Y99">
        <v>5097</v>
      </c>
      <c r="Z99">
        <v>3227</v>
      </c>
      <c r="AA99">
        <v>7666</v>
      </c>
      <c r="AB99">
        <v>1139</v>
      </c>
      <c r="AC99">
        <v>399</v>
      </c>
      <c r="AD99" s="5">
        <f t="shared" si="4"/>
        <v>38200</v>
      </c>
      <c r="AE99">
        <v>8</v>
      </c>
      <c r="AF99">
        <v>2004</v>
      </c>
      <c r="AG99">
        <v>1</v>
      </c>
      <c r="AH99">
        <v>5097</v>
      </c>
      <c r="AI99">
        <v>399</v>
      </c>
      <c r="AJ99" s="5">
        <f t="shared" si="5"/>
        <v>38200</v>
      </c>
      <c r="AK99">
        <v>8</v>
      </c>
      <c r="AL99">
        <v>2004</v>
      </c>
      <c r="AM99">
        <v>1</v>
      </c>
      <c r="AN99">
        <v>5341</v>
      </c>
      <c r="AO99">
        <v>514</v>
      </c>
    </row>
    <row r="100" spans="3:41" x14ac:dyDescent="0.35">
      <c r="C100">
        <v>20000424</v>
      </c>
      <c r="D100" s="2">
        <v>1520</v>
      </c>
      <c r="E100" s="2">
        <v>271</v>
      </c>
      <c r="F100" s="2">
        <v>9124.4</v>
      </c>
      <c r="G100" s="2">
        <v>9124.4</v>
      </c>
      <c r="H100" s="2">
        <v>9316.9</v>
      </c>
      <c r="J100" t="s">
        <v>69</v>
      </c>
      <c r="K100" t="s">
        <v>70</v>
      </c>
      <c r="L100" t="s">
        <v>71</v>
      </c>
      <c r="M100" t="s">
        <v>76</v>
      </c>
      <c r="N100" t="s">
        <v>77</v>
      </c>
      <c r="O100" t="s">
        <v>72</v>
      </c>
      <c r="P100" t="s">
        <v>78</v>
      </c>
      <c r="Q100" t="s">
        <v>79</v>
      </c>
      <c r="R100" t="s">
        <v>73</v>
      </c>
      <c r="U100" s="5">
        <f t="shared" si="3"/>
        <v>38292</v>
      </c>
      <c r="V100">
        <v>11</v>
      </c>
      <c r="W100">
        <v>2004</v>
      </c>
      <c r="X100">
        <v>1</v>
      </c>
      <c r="Y100">
        <v>2289</v>
      </c>
      <c r="Z100">
        <v>1452</v>
      </c>
      <c r="AA100">
        <v>3440</v>
      </c>
      <c r="AB100">
        <v>510</v>
      </c>
      <c r="AC100">
        <v>175</v>
      </c>
      <c r="AD100" s="5">
        <f t="shared" si="4"/>
        <v>38292</v>
      </c>
      <c r="AE100">
        <v>11</v>
      </c>
      <c r="AF100">
        <v>2004</v>
      </c>
      <c r="AG100">
        <v>1</v>
      </c>
      <c r="AH100">
        <v>2289</v>
      </c>
      <c r="AI100">
        <v>175</v>
      </c>
      <c r="AJ100" s="5">
        <f t="shared" si="5"/>
        <v>38292</v>
      </c>
      <c r="AK100">
        <v>11</v>
      </c>
      <c r="AL100">
        <v>2004</v>
      </c>
      <c r="AM100">
        <v>1</v>
      </c>
      <c r="AN100">
        <v>2326</v>
      </c>
      <c r="AO100">
        <v>540</v>
      </c>
    </row>
    <row r="101" spans="3:41" x14ac:dyDescent="0.35">
      <c r="C101">
        <v>20000524</v>
      </c>
      <c r="D101" s="2">
        <v>800</v>
      </c>
      <c r="E101" s="2">
        <v>1570</v>
      </c>
      <c r="F101" s="2">
        <v>65526</v>
      </c>
      <c r="G101" s="2">
        <v>65526</v>
      </c>
      <c r="H101" s="2">
        <v>64741</v>
      </c>
      <c r="J101" t="s">
        <v>74</v>
      </c>
      <c r="K101">
        <v>455</v>
      </c>
      <c r="L101">
        <v>66</v>
      </c>
      <c r="M101">
        <v>79</v>
      </c>
      <c r="N101">
        <v>112</v>
      </c>
      <c r="O101">
        <v>258</v>
      </c>
      <c r="P101">
        <v>637</v>
      </c>
      <c r="Q101">
        <v>1230</v>
      </c>
      <c r="R101">
        <v>1570</v>
      </c>
      <c r="U101" s="5">
        <f t="shared" si="3"/>
        <v>38473</v>
      </c>
      <c r="V101">
        <v>5</v>
      </c>
      <c r="W101">
        <v>2005</v>
      </c>
      <c r="X101">
        <v>1</v>
      </c>
      <c r="Y101">
        <v>11268</v>
      </c>
      <c r="Z101">
        <v>7172</v>
      </c>
      <c r="AA101">
        <v>16881</v>
      </c>
      <c r="AB101">
        <v>2490</v>
      </c>
      <c r="AC101">
        <v>800</v>
      </c>
      <c r="AD101" s="5">
        <f t="shared" si="4"/>
        <v>38473</v>
      </c>
      <c r="AE101">
        <v>5</v>
      </c>
      <c r="AF101">
        <v>2005</v>
      </c>
      <c r="AG101">
        <v>1</v>
      </c>
      <c r="AH101">
        <v>11269</v>
      </c>
      <c r="AI101">
        <v>799</v>
      </c>
      <c r="AJ101" s="5">
        <f t="shared" si="5"/>
        <v>38473</v>
      </c>
      <c r="AK101">
        <v>5</v>
      </c>
      <c r="AL101">
        <v>2005</v>
      </c>
      <c r="AM101">
        <v>1</v>
      </c>
      <c r="AN101">
        <v>11615</v>
      </c>
      <c r="AO101">
        <v>1758</v>
      </c>
    </row>
    <row r="102" spans="3:41" x14ac:dyDescent="0.35">
      <c r="C102">
        <v>20000531</v>
      </c>
      <c r="D102" s="2">
        <v>1035</v>
      </c>
      <c r="E102" s="2">
        <v>1160</v>
      </c>
      <c r="F102" s="2">
        <v>53216</v>
      </c>
      <c r="G102" s="2">
        <v>53216</v>
      </c>
      <c r="H102" s="2">
        <v>54478</v>
      </c>
      <c r="J102" t="s">
        <v>36</v>
      </c>
      <c r="K102">
        <v>450</v>
      </c>
      <c r="L102">
        <v>47</v>
      </c>
      <c r="M102">
        <v>70</v>
      </c>
      <c r="N102">
        <v>100</v>
      </c>
      <c r="O102">
        <v>195</v>
      </c>
      <c r="P102">
        <v>663</v>
      </c>
      <c r="Q102">
        <v>1230</v>
      </c>
      <c r="R102">
        <v>2150</v>
      </c>
      <c r="U102" s="5">
        <f t="shared" si="3"/>
        <v>38504</v>
      </c>
      <c r="V102">
        <v>6</v>
      </c>
      <c r="W102">
        <v>2005</v>
      </c>
      <c r="X102">
        <v>1</v>
      </c>
      <c r="Y102">
        <v>43615</v>
      </c>
      <c r="Z102">
        <v>27714</v>
      </c>
      <c r="AA102">
        <v>65420</v>
      </c>
      <c r="AB102">
        <v>9672</v>
      </c>
      <c r="AC102">
        <v>3198</v>
      </c>
      <c r="AD102" s="5">
        <f t="shared" si="4"/>
        <v>38504</v>
      </c>
      <c r="AE102">
        <v>6</v>
      </c>
      <c r="AF102">
        <v>2005</v>
      </c>
      <c r="AG102">
        <v>1</v>
      </c>
      <c r="AH102">
        <v>43615</v>
      </c>
      <c r="AI102">
        <v>3197</v>
      </c>
      <c r="AJ102" s="5">
        <f t="shared" si="5"/>
        <v>38504</v>
      </c>
      <c r="AK102">
        <v>6</v>
      </c>
      <c r="AL102">
        <v>2005</v>
      </c>
      <c r="AM102">
        <v>1</v>
      </c>
      <c r="AN102">
        <v>45692</v>
      </c>
      <c r="AO102">
        <v>5329</v>
      </c>
    </row>
    <row r="103" spans="3:41" x14ac:dyDescent="0.35">
      <c r="C103">
        <v>20000628</v>
      </c>
      <c r="D103" s="2">
        <v>1405</v>
      </c>
      <c r="E103" s="2">
        <v>281</v>
      </c>
      <c r="F103" s="2">
        <v>13101</v>
      </c>
      <c r="G103" s="2">
        <v>13101</v>
      </c>
      <c r="H103" s="2">
        <v>14101</v>
      </c>
      <c r="U103" s="5">
        <f t="shared" si="3"/>
        <v>38565</v>
      </c>
      <c r="V103">
        <v>8</v>
      </c>
      <c r="W103">
        <v>2005</v>
      </c>
      <c r="X103">
        <v>1</v>
      </c>
      <c r="Y103">
        <v>11919</v>
      </c>
      <c r="Z103">
        <v>7508</v>
      </c>
      <c r="AA103">
        <v>18003</v>
      </c>
      <c r="AB103">
        <v>2693</v>
      </c>
      <c r="AC103">
        <v>1014</v>
      </c>
      <c r="AD103" s="5">
        <f t="shared" si="4"/>
        <v>38565</v>
      </c>
      <c r="AE103">
        <v>8</v>
      </c>
      <c r="AF103">
        <v>2005</v>
      </c>
      <c r="AG103">
        <v>1</v>
      </c>
      <c r="AH103">
        <v>11919</v>
      </c>
      <c r="AI103">
        <v>1014</v>
      </c>
      <c r="AJ103" s="5">
        <f t="shared" si="5"/>
        <v>38565</v>
      </c>
      <c r="AK103">
        <v>8</v>
      </c>
      <c r="AL103">
        <v>2005</v>
      </c>
      <c r="AM103">
        <v>1</v>
      </c>
      <c r="AN103">
        <v>13180</v>
      </c>
      <c r="AO103">
        <v>3041</v>
      </c>
    </row>
    <row r="104" spans="3:41" x14ac:dyDescent="0.35">
      <c r="C104">
        <v>20000718</v>
      </c>
      <c r="D104" s="2">
        <v>1055</v>
      </c>
      <c r="E104" s="2">
        <v>149</v>
      </c>
      <c r="F104" s="2">
        <v>5724.2</v>
      </c>
      <c r="G104" s="2">
        <v>5724.2</v>
      </c>
      <c r="H104" s="2">
        <v>5941.8</v>
      </c>
      <c r="J104" t="s">
        <v>80</v>
      </c>
      <c r="U104" s="5">
        <f t="shared" si="3"/>
        <v>38687</v>
      </c>
      <c r="V104">
        <v>12</v>
      </c>
      <c r="W104">
        <v>2005</v>
      </c>
      <c r="X104">
        <v>1</v>
      </c>
      <c r="Y104">
        <v>1427</v>
      </c>
      <c r="Z104">
        <v>895</v>
      </c>
      <c r="AA104">
        <v>2162</v>
      </c>
      <c r="AB104">
        <v>325</v>
      </c>
      <c r="AC104">
        <v>129</v>
      </c>
      <c r="AD104" s="5">
        <f t="shared" si="4"/>
        <v>38687</v>
      </c>
      <c r="AE104">
        <v>12</v>
      </c>
      <c r="AF104">
        <v>2005</v>
      </c>
      <c r="AG104">
        <v>1</v>
      </c>
      <c r="AH104">
        <v>1427</v>
      </c>
      <c r="AI104">
        <v>128</v>
      </c>
      <c r="AJ104" s="5">
        <f t="shared" si="5"/>
        <v>38687</v>
      </c>
      <c r="AK104">
        <v>12</v>
      </c>
      <c r="AL104">
        <v>2005</v>
      </c>
      <c r="AM104">
        <v>1</v>
      </c>
      <c r="AN104">
        <v>1372</v>
      </c>
      <c r="AO104">
        <v>229</v>
      </c>
    </row>
    <row r="105" spans="3:41" x14ac:dyDescent="0.35">
      <c r="C105">
        <v>20000719</v>
      </c>
      <c r="D105" s="2">
        <v>1300</v>
      </c>
      <c r="E105" s="2">
        <v>163</v>
      </c>
      <c r="F105" s="2">
        <v>6536.9</v>
      </c>
      <c r="G105" s="2">
        <v>6536.9</v>
      </c>
      <c r="H105" s="2">
        <v>6861.7</v>
      </c>
      <c r="J105" t="s">
        <v>81</v>
      </c>
      <c r="U105" s="5">
        <f t="shared" si="3"/>
        <v>38808</v>
      </c>
      <c r="V105">
        <v>4</v>
      </c>
      <c r="W105">
        <v>2006</v>
      </c>
      <c r="X105">
        <v>1</v>
      </c>
      <c r="Y105">
        <v>5331</v>
      </c>
      <c r="Z105">
        <v>3367</v>
      </c>
      <c r="AA105">
        <v>8034</v>
      </c>
      <c r="AB105">
        <v>1197</v>
      </c>
      <c r="AC105">
        <v>434</v>
      </c>
      <c r="AD105" s="5">
        <f t="shared" si="4"/>
        <v>38808</v>
      </c>
      <c r="AE105">
        <v>4</v>
      </c>
      <c r="AF105">
        <v>2006</v>
      </c>
      <c r="AG105">
        <v>1</v>
      </c>
      <c r="AH105">
        <v>5331</v>
      </c>
      <c r="AI105">
        <v>434</v>
      </c>
      <c r="AJ105" s="5">
        <f t="shared" si="5"/>
        <v>38808</v>
      </c>
      <c r="AK105">
        <v>4</v>
      </c>
      <c r="AL105">
        <v>2006</v>
      </c>
      <c r="AM105">
        <v>1</v>
      </c>
      <c r="AN105">
        <v>5283</v>
      </c>
      <c r="AO105">
        <v>580</v>
      </c>
    </row>
    <row r="106" spans="3:41" x14ac:dyDescent="0.35">
      <c r="C106">
        <v>20000809</v>
      </c>
      <c r="D106" s="2">
        <v>1045</v>
      </c>
      <c r="E106" s="2">
        <v>94</v>
      </c>
      <c r="F106" s="2">
        <v>2836.7</v>
      </c>
      <c r="G106" s="2">
        <v>2836.7</v>
      </c>
      <c r="H106" s="2">
        <v>2810</v>
      </c>
      <c r="U106" s="5">
        <f t="shared" si="3"/>
        <v>38838</v>
      </c>
      <c r="V106">
        <v>5</v>
      </c>
      <c r="W106">
        <v>2006</v>
      </c>
      <c r="X106">
        <v>1</v>
      </c>
      <c r="Y106">
        <v>40881</v>
      </c>
      <c r="Z106">
        <v>25841</v>
      </c>
      <c r="AA106">
        <v>61578</v>
      </c>
      <c r="AB106">
        <v>9168</v>
      </c>
      <c r="AC106">
        <v>3294</v>
      </c>
      <c r="AD106" s="5">
        <f t="shared" si="4"/>
        <v>38838</v>
      </c>
      <c r="AE106">
        <v>5</v>
      </c>
      <c r="AF106">
        <v>2006</v>
      </c>
      <c r="AG106">
        <v>1</v>
      </c>
      <c r="AH106">
        <v>40881</v>
      </c>
      <c r="AI106">
        <v>3293</v>
      </c>
      <c r="AJ106" s="5">
        <f t="shared" si="5"/>
        <v>38838</v>
      </c>
      <c r="AK106">
        <v>5</v>
      </c>
      <c r="AL106">
        <v>2006</v>
      </c>
      <c r="AM106">
        <v>1</v>
      </c>
      <c r="AN106">
        <v>40711</v>
      </c>
      <c r="AO106">
        <v>3614</v>
      </c>
    </row>
    <row r="107" spans="3:41" x14ac:dyDescent="0.35">
      <c r="C107">
        <v>20000817</v>
      </c>
      <c r="D107" s="2">
        <v>1455</v>
      </c>
      <c r="E107" s="2">
        <v>109</v>
      </c>
      <c r="F107" s="2">
        <v>3563</v>
      </c>
      <c r="G107" s="2">
        <v>3563</v>
      </c>
      <c r="H107" s="2">
        <v>3629.4</v>
      </c>
      <c r="J107" t="s">
        <v>82</v>
      </c>
      <c r="M107" s="2">
        <v>2150</v>
      </c>
      <c r="U107" s="5">
        <f t="shared" si="3"/>
        <v>38961</v>
      </c>
      <c r="V107">
        <v>9</v>
      </c>
      <c r="W107">
        <v>2006</v>
      </c>
      <c r="X107">
        <v>1</v>
      </c>
      <c r="Y107">
        <v>5774</v>
      </c>
      <c r="Z107">
        <v>3622</v>
      </c>
      <c r="AA107">
        <v>8751</v>
      </c>
      <c r="AB107">
        <v>1316</v>
      </c>
      <c r="AC107">
        <v>521</v>
      </c>
      <c r="AD107" s="5">
        <f t="shared" si="4"/>
        <v>38961</v>
      </c>
      <c r="AE107">
        <v>9</v>
      </c>
      <c r="AF107">
        <v>2006</v>
      </c>
      <c r="AG107">
        <v>1</v>
      </c>
      <c r="AH107">
        <v>5774</v>
      </c>
      <c r="AI107">
        <v>521</v>
      </c>
      <c r="AJ107" s="5">
        <f t="shared" si="5"/>
        <v>38961</v>
      </c>
      <c r="AK107">
        <v>9</v>
      </c>
      <c r="AL107">
        <v>2006</v>
      </c>
      <c r="AM107">
        <v>1</v>
      </c>
      <c r="AN107">
        <v>6293</v>
      </c>
      <c r="AO107">
        <v>1981</v>
      </c>
    </row>
    <row r="108" spans="3:41" x14ac:dyDescent="0.35">
      <c r="C108">
        <v>20000915</v>
      </c>
      <c r="D108" s="2">
        <v>1400</v>
      </c>
      <c r="E108" s="2">
        <v>129</v>
      </c>
      <c r="F108" s="2">
        <v>4279.2</v>
      </c>
      <c r="G108" s="2">
        <v>4279.2</v>
      </c>
      <c r="H108" s="2">
        <v>4513.5</v>
      </c>
      <c r="J108" t="s">
        <v>83</v>
      </c>
      <c r="M108" s="2">
        <v>1570</v>
      </c>
      <c r="U108" s="5">
        <f t="shared" si="3"/>
        <v>38991</v>
      </c>
      <c r="V108">
        <v>10</v>
      </c>
      <c r="W108">
        <v>2006</v>
      </c>
      <c r="X108">
        <v>1</v>
      </c>
      <c r="Y108">
        <v>4014</v>
      </c>
      <c r="Z108">
        <v>2507</v>
      </c>
      <c r="AA108">
        <v>6104</v>
      </c>
      <c r="AB108">
        <v>923</v>
      </c>
      <c r="AC108">
        <v>383</v>
      </c>
      <c r="AD108" s="5">
        <f t="shared" si="4"/>
        <v>38991</v>
      </c>
      <c r="AE108">
        <v>10</v>
      </c>
      <c r="AF108">
        <v>2006</v>
      </c>
      <c r="AG108">
        <v>1</v>
      </c>
      <c r="AH108">
        <v>4014</v>
      </c>
      <c r="AI108">
        <v>383</v>
      </c>
      <c r="AJ108" s="5">
        <f t="shared" si="5"/>
        <v>38991</v>
      </c>
      <c r="AK108">
        <v>10</v>
      </c>
      <c r="AL108">
        <v>2006</v>
      </c>
      <c r="AM108">
        <v>1</v>
      </c>
      <c r="AN108">
        <v>4280</v>
      </c>
      <c r="AO108">
        <v>1589</v>
      </c>
    </row>
    <row r="109" spans="3:41" x14ac:dyDescent="0.35">
      <c r="C109">
        <v>20001107</v>
      </c>
      <c r="D109" s="2">
        <v>1100</v>
      </c>
      <c r="E109" s="2">
        <v>108</v>
      </c>
      <c r="F109" s="2">
        <v>2481.8000000000002</v>
      </c>
      <c r="G109" s="2">
        <v>2481.8000000000002</v>
      </c>
      <c r="H109" s="2">
        <v>2519.6999999999998</v>
      </c>
      <c r="U109" s="5">
        <f t="shared" si="3"/>
        <v>39173</v>
      </c>
      <c r="V109">
        <v>4</v>
      </c>
      <c r="W109">
        <v>2007</v>
      </c>
      <c r="X109">
        <v>1</v>
      </c>
      <c r="Y109">
        <v>2558</v>
      </c>
      <c r="Z109">
        <v>1610</v>
      </c>
      <c r="AA109">
        <v>3868</v>
      </c>
      <c r="AB109">
        <v>579</v>
      </c>
      <c r="AC109">
        <v>221</v>
      </c>
      <c r="AD109" s="5">
        <f t="shared" si="4"/>
        <v>39173</v>
      </c>
      <c r="AE109">
        <v>4</v>
      </c>
      <c r="AF109">
        <v>2007</v>
      </c>
      <c r="AG109">
        <v>1</v>
      </c>
      <c r="AH109">
        <v>2558</v>
      </c>
      <c r="AI109">
        <v>221</v>
      </c>
      <c r="AJ109" s="5">
        <f t="shared" si="5"/>
        <v>39173</v>
      </c>
      <c r="AK109">
        <v>4</v>
      </c>
      <c r="AL109">
        <v>2007</v>
      </c>
      <c r="AM109">
        <v>1</v>
      </c>
      <c r="AN109">
        <v>2404</v>
      </c>
      <c r="AO109">
        <v>398</v>
      </c>
    </row>
    <row r="110" spans="3:41" x14ac:dyDescent="0.35">
      <c r="C110">
        <v>20001201</v>
      </c>
      <c r="D110" s="2">
        <v>1200</v>
      </c>
      <c r="E110" s="2">
        <v>76</v>
      </c>
      <c r="F110" s="2">
        <v>1229.5999999999999</v>
      </c>
      <c r="G110" s="2">
        <v>1229.5999999999999</v>
      </c>
      <c r="H110" s="2">
        <v>1156</v>
      </c>
      <c r="U110" s="5">
        <f t="shared" si="3"/>
        <v>39203</v>
      </c>
      <c r="V110">
        <v>5</v>
      </c>
      <c r="W110">
        <v>2007</v>
      </c>
      <c r="X110">
        <v>1</v>
      </c>
      <c r="Y110">
        <v>34178</v>
      </c>
      <c r="Z110">
        <v>21601</v>
      </c>
      <c r="AA110">
        <v>51488</v>
      </c>
      <c r="AB110">
        <v>7667</v>
      </c>
      <c r="AC110">
        <v>2761</v>
      </c>
      <c r="AD110" s="5">
        <f t="shared" si="4"/>
        <v>39203</v>
      </c>
      <c r="AE110">
        <v>5</v>
      </c>
      <c r="AF110">
        <v>2007</v>
      </c>
      <c r="AG110">
        <v>1</v>
      </c>
      <c r="AH110">
        <v>34178</v>
      </c>
      <c r="AI110">
        <v>2760</v>
      </c>
      <c r="AJ110" s="5">
        <f t="shared" si="5"/>
        <v>39203</v>
      </c>
      <c r="AK110">
        <v>5</v>
      </c>
      <c r="AL110">
        <v>2007</v>
      </c>
      <c r="AM110">
        <v>1</v>
      </c>
      <c r="AN110">
        <v>33870</v>
      </c>
      <c r="AO110">
        <v>3010</v>
      </c>
    </row>
    <row r="111" spans="3:41" x14ac:dyDescent="0.35">
      <c r="C111">
        <v>20010320</v>
      </c>
      <c r="D111" s="2">
        <v>1130</v>
      </c>
      <c r="E111" s="2">
        <v>56</v>
      </c>
      <c r="F111" s="2">
        <v>660.52</v>
      </c>
      <c r="G111" s="2">
        <v>660.52</v>
      </c>
      <c r="H111" s="2">
        <v>542.72</v>
      </c>
      <c r="U111" s="5">
        <f t="shared" si="3"/>
        <v>39264</v>
      </c>
      <c r="V111">
        <v>7</v>
      </c>
      <c r="W111">
        <v>2007</v>
      </c>
      <c r="X111">
        <v>1</v>
      </c>
      <c r="Y111">
        <v>8832</v>
      </c>
      <c r="Z111">
        <v>5567</v>
      </c>
      <c r="AA111">
        <v>13334</v>
      </c>
      <c r="AB111">
        <v>1993</v>
      </c>
      <c r="AC111">
        <v>744</v>
      </c>
      <c r="AD111" s="5">
        <f t="shared" si="4"/>
        <v>39264</v>
      </c>
      <c r="AE111">
        <v>7</v>
      </c>
      <c r="AF111">
        <v>2007</v>
      </c>
      <c r="AG111">
        <v>1</v>
      </c>
      <c r="AH111">
        <v>8832</v>
      </c>
      <c r="AI111">
        <v>744</v>
      </c>
      <c r="AJ111" s="5">
        <f t="shared" si="5"/>
        <v>39264</v>
      </c>
      <c r="AK111">
        <v>7</v>
      </c>
      <c r="AL111">
        <v>2007</v>
      </c>
      <c r="AM111">
        <v>1</v>
      </c>
      <c r="AN111">
        <v>9414</v>
      </c>
      <c r="AO111">
        <v>1112</v>
      </c>
    </row>
    <row r="112" spans="3:41" x14ac:dyDescent="0.35">
      <c r="C112">
        <v>20010430</v>
      </c>
      <c r="D112" s="2">
        <v>1145</v>
      </c>
      <c r="E112" s="2">
        <v>405</v>
      </c>
      <c r="F112" s="2">
        <v>14924</v>
      </c>
      <c r="G112" s="2">
        <v>14924</v>
      </c>
      <c r="H112" s="2">
        <v>15508</v>
      </c>
      <c r="U112" s="5">
        <f t="shared" si="3"/>
        <v>39387</v>
      </c>
      <c r="V112">
        <v>11</v>
      </c>
      <c r="W112">
        <v>2007</v>
      </c>
      <c r="X112">
        <v>1</v>
      </c>
      <c r="Y112">
        <v>2193</v>
      </c>
      <c r="Z112">
        <v>1380</v>
      </c>
      <c r="AA112">
        <v>3315</v>
      </c>
      <c r="AB112">
        <v>497</v>
      </c>
      <c r="AC112">
        <v>190</v>
      </c>
      <c r="AD112" s="5">
        <f t="shared" si="4"/>
        <v>39387</v>
      </c>
      <c r="AE112">
        <v>11</v>
      </c>
      <c r="AF112">
        <v>2007</v>
      </c>
      <c r="AG112">
        <v>1</v>
      </c>
      <c r="AH112">
        <v>2193</v>
      </c>
      <c r="AI112">
        <v>190</v>
      </c>
      <c r="AJ112" s="5">
        <f t="shared" si="5"/>
        <v>39387</v>
      </c>
      <c r="AK112">
        <v>11</v>
      </c>
      <c r="AL112">
        <v>2007</v>
      </c>
      <c r="AM112">
        <v>1</v>
      </c>
      <c r="AN112">
        <v>2219</v>
      </c>
      <c r="AO112">
        <v>508</v>
      </c>
    </row>
    <row r="113" spans="3:41" x14ac:dyDescent="0.35">
      <c r="C113">
        <v>20010530</v>
      </c>
      <c r="D113" s="2">
        <v>1015</v>
      </c>
      <c r="E113" s="2">
        <v>1080</v>
      </c>
      <c r="F113" s="2">
        <v>48025</v>
      </c>
      <c r="G113" s="2">
        <v>48025</v>
      </c>
      <c r="H113" s="2">
        <v>49370</v>
      </c>
      <c r="U113" s="5">
        <f t="shared" si="3"/>
        <v>39569</v>
      </c>
      <c r="V113">
        <v>5</v>
      </c>
      <c r="W113">
        <v>2008</v>
      </c>
      <c r="X113">
        <v>1</v>
      </c>
      <c r="Y113">
        <v>9276</v>
      </c>
      <c r="Z113">
        <v>5876</v>
      </c>
      <c r="AA113">
        <v>13950</v>
      </c>
      <c r="AB113">
        <v>2071</v>
      </c>
      <c r="AC113">
        <v>722</v>
      </c>
      <c r="AD113" s="5">
        <f t="shared" si="4"/>
        <v>39569</v>
      </c>
      <c r="AE113">
        <v>5</v>
      </c>
      <c r="AF113">
        <v>2008</v>
      </c>
      <c r="AG113">
        <v>1</v>
      </c>
      <c r="AH113">
        <v>9276</v>
      </c>
      <c r="AI113">
        <v>722</v>
      </c>
      <c r="AJ113" s="5">
        <f t="shared" si="5"/>
        <v>39569</v>
      </c>
      <c r="AK113">
        <v>5</v>
      </c>
      <c r="AL113">
        <v>2008</v>
      </c>
      <c r="AM113">
        <v>1</v>
      </c>
      <c r="AN113">
        <v>9401</v>
      </c>
      <c r="AO113">
        <v>978</v>
      </c>
    </row>
    <row r="114" spans="3:41" x14ac:dyDescent="0.35">
      <c r="C114">
        <v>20010621</v>
      </c>
      <c r="D114" s="2">
        <v>1200</v>
      </c>
      <c r="E114" s="2">
        <v>841</v>
      </c>
      <c r="F114" s="2">
        <v>42117</v>
      </c>
      <c r="G114" s="2">
        <v>42117</v>
      </c>
      <c r="H114" s="2">
        <v>44931</v>
      </c>
      <c r="U114" s="5">
        <f t="shared" si="3"/>
        <v>39600</v>
      </c>
      <c r="V114">
        <v>6</v>
      </c>
      <c r="W114">
        <v>2008</v>
      </c>
      <c r="X114">
        <v>1</v>
      </c>
      <c r="Y114">
        <v>52216</v>
      </c>
      <c r="Z114">
        <v>31768</v>
      </c>
      <c r="AA114">
        <v>81063</v>
      </c>
      <c r="AB114">
        <v>12659</v>
      </c>
      <c r="AC114">
        <v>6389</v>
      </c>
      <c r="AD114" s="5">
        <f t="shared" si="4"/>
        <v>39600</v>
      </c>
      <c r="AE114">
        <v>6</v>
      </c>
      <c r="AF114">
        <v>2008</v>
      </c>
      <c r="AG114">
        <v>1</v>
      </c>
      <c r="AH114">
        <v>52216</v>
      </c>
      <c r="AI114">
        <v>6388</v>
      </c>
      <c r="AJ114" s="5">
        <f t="shared" si="5"/>
        <v>39600</v>
      </c>
      <c r="AK114">
        <v>6</v>
      </c>
      <c r="AL114">
        <v>2008</v>
      </c>
      <c r="AM114">
        <v>1</v>
      </c>
      <c r="AN114">
        <v>49415</v>
      </c>
      <c r="AO114">
        <v>10116</v>
      </c>
    </row>
    <row r="115" spans="3:41" x14ac:dyDescent="0.35">
      <c r="C115">
        <v>20010810</v>
      </c>
      <c r="D115" s="2">
        <v>1300</v>
      </c>
      <c r="E115" s="2">
        <v>252</v>
      </c>
      <c r="F115" s="2">
        <v>11620</v>
      </c>
      <c r="G115" s="2">
        <v>11620</v>
      </c>
      <c r="H115" s="2">
        <v>12894</v>
      </c>
      <c r="U115" s="5">
        <f t="shared" si="3"/>
        <v>39661</v>
      </c>
      <c r="V115">
        <v>8</v>
      </c>
      <c r="W115">
        <v>2008</v>
      </c>
      <c r="X115">
        <v>1</v>
      </c>
      <c r="Y115">
        <v>5652</v>
      </c>
      <c r="Z115">
        <v>3550</v>
      </c>
      <c r="AA115">
        <v>8557</v>
      </c>
      <c r="AB115">
        <v>1285</v>
      </c>
      <c r="AC115">
        <v>501</v>
      </c>
      <c r="AD115" s="5">
        <f t="shared" si="4"/>
        <v>39661</v>
      </c>
      <c r="AE115">
        <v>8</v>
      </c>
      <c r="AF115">
        <v>2008</v>
      </c>
      <c r="AG115">
        <v>1</v>
      </c>
      <c r="AH115">
        <v>5652</v>
      </c>
      <c r="AI115">
        <v>501</v>
      </c>
      <c r="AJ115" s="5">
        <f t="shared" si="5"/>
        <v>39661</v>
      </c>
      <c r="AK115">
        <v>8</v>
      </c>
      <c r="AL115">
        <v>2008</v>
      </c>
      <c r="AM115">
        <v>1</v>
      </c>
      <c r="AN115">
        <v>5976</v>
      </c>
      <c r="AO115">
        <v>705</v>
      </c>
    </row>
    <row r="116" spans="3:41" x14ac:dyDescent="0.35">
      <c r="C116">
        <v>20010821</v>
      </c>
      <c r="D116" s="2">
        <v>1015</v>
      </c>
      <c r="E116" s="2">
        <v>212</v>
      </c>
      <c r="F116" s="2">
        <v>9093.7999999999993</v>
      </c>
      <c r="G116" s="2">
        <v>9093.7999999999993</v>
      </c>
      <c r="H116" s="2">
        <v>10029</v>
      </c>
      <c r="U116" s="5">
        <f t="shared" si="3"/>
        <v>39783</v>
      </c>
      <c r="V116">
        <v>12</v>
      </c>
      <c r="W116">
        <v>2008</v>
      </c>
      <c r="X116">
        <v>1</v>
      </c>
      <c r="Y116">
        <v>778</v>
      </c>
      <c r="Z116">
        <v>484</v>
      </c>
      <c r="AA116">
        <v>1186</v>
      </c>
      <c r="AB116">
        <v>180</v>
      </c>
      <c r="AC116">
        <v>78</v>
      </c>
      <c r="AD116" s="5">
        <f t="shared" si="4"/>
        <v>39783</v>
      </c>
      <c r="AE116">
        <v>12</v>
      </c>
      <c r="AF116">
        <v>2008</v>
      </c>
      <c r="AG116">
        <v>1</v>
      </c>
      <c r="AH116">
        <v>777.69</v>
      </c>
      <c r="AI116">
        <v>77.67</v>
      </c>
      <c r="AJ116" s="5">
        <f t="shared" si="5"/>
        <v>39783</v>
      </c>
      <c r="AK116">
        <v>12</v>
      </c>
      <c r="AL116">
        <v>2008</v>
      </c>
      <c r="AM116">
        <v>1</v>
      </c>
      <c r="AN116">
        <v>704.34</v>
      </c>
      <c r="AO116">
        <v>94.18</v>
      </c>
    </row>
    <row r="117" spans="3:41" x14ac:dyDescent="0.35">
      <c r="C117">
        <v>20010907</v>
      </c>
      <c r="D117" s="2">
        <v>1045</v>
      </c>
      <c r="E117" s="2">
        <v>110</v>
      </c>
      <c r="F117" s="2">
        <v>3332.2</v>
      </c>
      <c r="G117" s="2">
        <v>3332.3</v>
      </c>
      <c r="H117" s="2">
        <v>3427.8</v>
      </c>
      <c r="U117" s="5">
        <f t="shared" si="3"/>
        <v>39904</v>
      </c>
      <c r="V117">
        <v>4</v>
      </c>
      <c r="W117">
        <v>2009</v>
      </c>
      <c r="X117">
        <v>1</v>
      </c>
      <c r="Y117">
        <v>12105</v>
      </c>
      <c r="Z117">
        <v>7639</v>
      </c>
      <c r="AA117">
        <v>18259</v>
      </c>
      <c r="AB117">
        <v>2725</v>
      </c>
      <c r="AC117">
        <v>1003</v>
      </c>
      <c r="AD117" s="5">
        <f t="shared" si="4"/>
        <v>39904</v>
      </c>
      <c r="AE117">
        <v>4</v>
      </c>
      <c r="AF117">
        <v>2009</v>
      </c>
      <c r="AG117">
        <v>1</v>
      </c>
      <c r="AH117">
        <v>12105</v>
      </c>
      <c r="AI117">
        <v>1003</v>
      </c>
      <c r="AJ117" s="5">
        <f t="shared" si="5"/>
        <v>39904</v>
      </c>
      <c r="AK117">
        <v>4</v>
      </c>
      <c r="AL117">
        <v>2009</v>
      </c>
      <c r="AM117">
        <v>1</v>
      </c>
      <c r="AN117">
        <v>12124</v>
      </c>
      <c r="AO117">
        <v>1590</v>
      </c>
    </row>
    <row r="118" spans="3:41" x14ac:dyDescent="0.35">
      <c r="C118">
        <v>20011101</v>
      </c>
      <c r="D118" s="2">
        <v>1100</v>
      </c>
      <c r="E118" s="2">
        <v>66</v>
      </c>
      <c r="F118" s="2">
        <v>1103.3</v>
      </c>
      <c r="G118" s="2">
        <v>1103.3</v>
      </c>
      <c r="H118" s="2">
        <v>1031.0999999999999</v>
      </c>
      <c r="U118" s="5">
        <f t="shared" si="3"/>
        <v>39995</v>
      </c>
      <c r="V118">
        <v>7</v>
      </c>
      <c r="W118">
        <v>2009</v>
      </c>
      <c r="X118">
        <v>1</v>
      </c>
      <c r="Y118">
        <v>6222</v>
      </c>
      <c r="Z118">
        <v>3910</v>
      </c>
      <c r="AA118">
        <v>9416</v>
      </c>
      <c r="AB118">
        <v>1413</v>
      </c>
      <c r="AC118">
        <v>548</v>
      </c>
      <c r="AD118" s="5">
        <f t="shared" si="4"/>
        <v>39995</v>
      </c>
      <c r="AE118">
        <v>7</v>
      </c>
      <c r="AF118">
        <v>2009</v>
      </c>
      <c r="AG118">
        <v>1</v>
      </c>
      <c r="AH118">
        <v>6222</v>
      </c>
      <c r="AI118">
        <v>547</v>
      </c>
      <c r="AJ118" s="5">
        <f t="shared" si="5"/>
        <v>39995</v>
      </c>
      <c r="AK118">
        <v>7</v>
      </c>
      <c r="AL118">
        <v>2009</v>
      </c>
      <c r="AM118">
        <v>1</v>
      </c>
      <c r="AN118">
        <v>6470</v>
      </c>
      <c r="AO118">
        <v>629</v>
      </c>
    </row>
    <row r="119" spans="3:41" x14ac:dyDescent="0.35">
      <c r="C119">
        <v>20011218</v>
      </c>
      <c r="D119" s="2">
        <v>1415</v>
      </c>
      <c r="E119" s="2">
        <v>53</v>
      </c>
      <c r="F119" s="2">
        <v>585.86</v>
      </c>
      <c r="G119" s="2">
        <v>585.86</v>
      </c>
      <c r="H119" s="2">
        <v>504.94</v>
      </c>
      <c r="U119" s="5">
        <f t="shared" si="3"/>
        <v>40057</v>
      </c>
      <c r="V119">
        <v>9</v>
      </c>
      <c r="W119">
        <v>2009</v>
      </c>
      <c r="X119">
        <v>1</v>
      </c>
      <c r="Y119">
        <v>1652</v>
      </c>
      <c r="Z119">
        <v>1032</v>
      </c>
      <c r="AA119">
        <v>2511</v>
      </c>
      <c r="AB119">
        <v>379</v>
      </c>
      <c r="AC119">
        <v>157</v>
      </c>
      <c r="AD119" s="5">
        <f t="shared" si="4"/>
        <v>40057</v>
      </c>
      <c r="AE119">
        <v>9</v>
      </c>
      <c r="AF119">
        <v>2009</v>
      </c>
      <c r="AG119">
        <v>1</v>
      </c>
      <c r="AH119">
        <v>1652</v>
      </c>
      <c r="AI119">
        <v>157</v>
      </c>
      <c r="AJ119" s="5">
        <f t="shared" si="5"/>
        <v>40057</v>
      </c>
      <c r="AK119">
        <v>9</v>
      </c>
      <c r="AL119">
        <v>2009</v>
      </c>
      <c r="AM119">
        <v>1</v>
      </c>
      <c r="AN119">
        <v>1595</v>
      </c>
      <c r="AO119">
        <v>364</v>
      </c>
    </row>
    <row r="120" spans="3:41" x14ac:dyDescent="0.35">
      <c r="C120">
        <v>20020301</v>
      </c>
      <c r="D120" s="2">
        <v>1345</v>
      </c>
      <c r="E120" s="2">
        <v>47</v>
      </c>
      <c r="F120" s="2">
        <v>436.72</v>
      </c>
      <c r="G120" s="2">
        <v>436.72</v>
      </c>
      <c r="H120" s="2">
        <v>347.27</v>
      </c>
      <c r="U120" s="5">
        <f t="shared" si="3"/>
        <v>40118</v>
      </c>
      <c r="V120">
        <v>11</v>
      </c>
      <c r="W120">
        <v>2009</v>
      </c>
      <c r="X120">
        <v>1</v>
      </c>
      <c r="Y120">
        <v>729</v>
      </c>
      <c r="Z120">
        <v>454</v>
      </c>
      <c r="AA120">
        <v>1113</v>
      </c>
      <c r="AB120">
        <v>169</v>
      </c>
      <c r="AC120">
        <v>73</v>
      </c>
      <c r="AD120" s="5">
        <f t="shared" si="4"/>
        <v>40118</v>
      </c>
      <c r="AE120">
        <v>11</v>
      </c>
      <c r="AF120">
        <v>2009</v>
      </c>
      <c r="AG120">
        <v>1</v>
      </c>
      <c r="AH120">
        <v>729.47</v>
      </c>
      <c r="AI120">
        <v>73.25</v>
      </c>
      <c r="AJ120" s="5">
        <f t="shared" si="5"/>
        <v>40118</v>
      </c>
      <c r="AK120">
        <v>11</v>
      </c>
      <c r="AL120">
        <v>2009</v>
      </c>
      <c r="AM120">
        <v>1</v>
      </c>
      <c r="AN120">
        <v>657.94</v>
      </c>
      <c r="AO120">
        <v>137.85</v>
      </c>
    </row>
    <row r="121" spans="3:41" x14ac:dyDescent="0.35">
      <c r="C121">
        <v>20020322</v>
      </c>
      <c r="D121" s="2">
        <v>900</v>
      </c>
      <c r="E121" s="2">
        <v>58</v>
      </c>
      <c r="F121" s="2">
        <v>682.57</v>
      </c>
      <c r="G121" s="2">
        <v>682.58</v>
      </c>
      <c r="H121" s="2">
        <v>564.04999999999995</v>
      </c>
      <c r="U121" s="5">
        <f t="shared" si="3"/>
        <v>40299</v>
      </c>
      <c r="V121">
        <v>5</v>
      </c>
      <c r="W121">
        <v>2010</v>
      </c>
      <c r="X121">
        <v>1</v>
      </c>
      <c r="Y121">
        <v>3375</v>
      </c>
      <c r="Z121">
        <v>2125</v>
      </c>
      <c r="AA121">
        <v>5100</v>
      </c>
      <c r="AB121">
        <v>763</v>
      </c>
      <c r="AC121">
        <v>289</v>
      </c>
      <c r="AD121" s="5">
        <f t="shared" si="4"/>
        <v>40299</v>
      </c>
      <c r="AE121">
        <v>5</v>
      </c>
      <c r="AF121">
        <v>2010</v>
      </c>
      <c r="AG121">
        <v>1</v>
      </c>
      <c r="AH121">
        <v>3375</v>
      </c>
      <c r="AI121">
        <v>289</v>
      </c>
      <c r="AJ121" s="5">
        <f t="shared" si="5"/>
        <v>40299</v>
      </c>
      <c r="AK121">
        <v>5</v>
      </c>
      <c r="AL121">
        <v>2010</v>
      </c>
      <c r="AM121">
        <v>1</v>
      </c>
      <c r="AN121">
        <v>3210</v>
      </c>
      <c r="AO121">
        <v>561</v>
      </c>
    </row>
    <row r="122" spans="3:41" x14ac:dyDescent="0.35">
      <c r="C122">
        <v>20020328</v>
      </c>
      <c r="D122" s="2">
        <v>1200</v>
      </c>
      <c r="E122" s="2">
        <v>63</v>
      </c>
      <c r="F122" s="2">
        <v>809.9</v>
      </c>
      <c r="G122" s="2">
        <v>809.9</v>
      </c>
      <c r="H122" s="2">
        <v>680.04</v>
      </c>
      <c r="U122" s="5">
        <f t="shared" si="3"/>
        <v>40330</v>
      </c>
      <c r="V122">
        <v>6</v>
      </c>
      <c r="W122">
        <v>2010</v>
      </c>
      <c r="X122">
        <v>1</v>
      </c>
      <c r="Y122">
        <v>34674</v>
      </c>
      <c r="Z122">
        <v>21712</v>
      </c>
      <c r="AA122">
        <v>52621</v>
      </c>
      <c r="AB122">
        <v>7931</v>
      </c>
      <c r="AC122">
        <v>3201</v>
      </c>
      <c r="AD122" s="5">
        <f t="shared" si="4"/>
        <v>40330</v>
      </c>
      <c r="AE122">
        <v>6</v>
      </c>
      <c r="AF122">
        <v>2010</v>
      </c>
      <c r="AG122">
        <v>1</v>
      </c>
      <c r="AH122">
        <v>34674</v>
      </c>
      <c r="AI122">
        <v>3200</v>
      </c>
      <c r="AJ122" s="5">
        <f t="shared" si="5"/>
        <v>40330</v>
      </c>
      <c r="AK122">
        <v>6</v>
      </c>
      <c r="AL122">
        <v>2010</v>
      </c>
      <c r="AM122">
        <v>1</v>
      </c>
      <c r="AN122">
        <v>33716</v>
      </c>
      <c r="AO122">
        <v>4781</v>
      </c>
    </row>
    <row r="123" spans="3:41" x14ac:dyDescent="0.35">
      <c r="C123">
        <v>20020329</v>
      </c>
      <c r="D123" s="2">
        <v>2040</v>
      </c>
      <c r="E123" s="2">
        <v>126</v>
      </c>
      <c r="F123" s="2">
        <v>2529</v>
      </c>
      <c r="G123" s="2">
        <v>2529</v>
      </c>
      <c r="H123" s="2">
        <v>2380.6</v>
      </c>
      <c r="U123" s="5">
        <f t="shared" si="3"/>
        <v>40391</v>
      </c>
      <c r="V123">
        <v>8</v>
      </c>
      <c r="W123">
        <v>2010</v>
      </c>
      <c r="X123">
        <v>1</v>
      </c>
      <c r="Y123">
        <v>4927</v>
      </c>
      <c r="Z123">
        <v>3090</v>
      </c>
      <c r="AA123">
        <v>7467</v>
      </c>
      <c r="AB123">
        <v>1123</v>
      </c>
      <c r="AC123">
        <v>446</v>
      </c>
      <c r="AD123" s="5">
        <f t="shared" si="4"/>
        <v>40391</v>
      </c>
      <c r="AE123">
        <v>8</v>
      </c>
      <c r="AF123">
        <v>2010</v>
      </c>
      <c r="AG123">
        <v>1</v>
      </c>
      <c r="AH123">
        <v>4927</v>
      </c>
      <c r="AI123">
        <v>446</v>
      </c>
      <c r="AJ123" s="5">
        <f t="shared" si="5"/>
        <v>40391</v>
      </c>
      <c r="AK123">
        <v>8</v>
      </c>
      <c r="AL123">
        <v>2010</v>
      </c>
      <c r="AM123">
        <v>1</v>
      </c>
      <c r="AN123">
        <v>5102</v>
      </c>
      <c r="AO123">
        <v>607</v>
      </c>
    </row>
    <row r="124" spans="3:41" x14ac:dyDescent="0.35">
      <c r="C124">
        <v>20020416</v>
      </c>
      <c r="D124" s="2">
        <v>1215</v>
      </c>
      <c r="E124" s="2">
        <v>182</v>
      </c>
      <c r="F124" s="2">
        <v>4734</v>
      </c>
      <c r="G124" s="2">
        <v>4734</v>
      </c>
      <c r="H124" s="2">
        <v>4663.8</v>
      </c>
      <c r="U124" s="5">
        <f t="shared" si="3"/>
        <v>40483</v>
      </c>
      <c r="V124">
        <v>11</v>
      </c>
      <c r="W124">
        <v>2010</v>
      </c>
      <c r="X124">
        <v>1</v>
      </c>
      <c r="Y124">
        <v>744</v>
      </c>
      <c r="Z124">
        <v>463</v>
      </c>
      <c r="AA124">
        <v>1134</v>
      </c>
      <c r="AB124">
        <v>172</v>
      </c>
      <c r="AC124">
        <v>73</v>
      </c>
      <c r="AD124" s="5">
        <f t="shared" si="4"/>
        <v>40483</v>
      </c>
      <c r="AE124">
        <v>11</v>
      </c>
      <c r="AF124">
        <v>2010</v>
      </c>
      <c r="AG124">
        <v>1</v>
      </c>
      <c r="AH124">
        <v>743.92</v>
      </c>
      <c r="AI124">
        <v>73.349999999999994</v>
      </c>
      <c r="AJ124" s="5">
        <f t="shared" si="5"/>
        <v>40483</v>
      </c>
      <c r="AK124">
        <v>11</v>
      </c>
      <c r="AL124">
        <v>2010</v>
      </c>
      <c r="AM124">
        <v>1</v>
      </c>
      <c r="AN124">
        <v>670.71</v>
      </c>
      <c r="AO124">
        <v>120.7</v>
      </c>
    </row>
    <row r="125" spans="3:41" x14ac:dyDescent="0.35">
      <c r="C125">
        <v>20020520</v>
      </c>
      <c r="D125" s="2">
        <v>1330</v>
      </c>
      <c r="E125" s="2">
        <v>391</v>
      </c>
      <c r="F125" s="2">
        <v>15395</v>
      </c>
      <c r="G125" s="2">
        <v>15395</v>
      </c>
      <c r="H125" s="2">
        <v>16167</v>
      </c>
      <c r="U125" s="5">
        <f t="shared" si="3"/>
        <v>40634</v>
      </c>
      <c r="V125">
        <v>4</v>
      </c>
      <c r="W125">
        <v>2011</v>
      </c>
      <c r="X125">
        <v>1</v>
      </c>
      <c r="Y125">
        <v>1310</v>
      </c>
      <c r="Z125">
        <v>813</v>
      </c>
      <c r="AA125">
        <v>2002</v>
      </c>
      <c r="AB125">
        <v>305</v>
      </c>
      <c r="AC125">
        <v>134</v>
      </c>
      <c r="AD125" s="5">
        <f t="shared" si="4"/>
        <v>40634</v>
      </c>
      <c r="AE125">
        <v>4</v>
      </c>
      <c r="AF125">
        <v>2011</v>
      </c>
      <c r="AG125">
        <v>1</v>
      </c>
      <c r="AH125">
        <v>1310</v>
      </c>
      <c r="AI125">
        <v>134</v>
      </c>
      <c r="AJ125" s="5">
        <f t="shared" si="5"/>
        <v>40634</v>
      </c>
      <c r="AK125">
        <v>4</v>
      </c>
      <c r="AL125">
        <v>2011</v>
      </c>
      <c r="AM125">
        <v>1</v>
      </c>
      <c r="AN125">
        <v>1154</v>
      </c>
      <c r="AO125">
        <v>389</v>
      </c>
    </row>
    <row r="126" spans="3:41" x14ac:dyDescent="0.35">
      <c r="C126">
        <v>20020731</v>
      </c>
      <c r="D126" s="2">
        <v>1030</v>
      </c>
      <c r="E126" s="2">
        <v>74</v>
      </c>
      <c r="F126" s="2">
        <v>1777.7</v>
      </c>
      <c r="G126" s="2">
        <v>1777.7</v>
      </c>
      <c r="H126" s="2">
        <v>1676</v>
      </c>
      <c r="U126" s="5">
        <f t="shared" si="3"/>
        <v>40695</v>
      </c>
      <c r="V126">
        <v>6</v>
      </c>
      <c r="W126">
        <v>2011</v>
      </c>
      <c r="X126">
        <v>1</v>
      </c>
      <c r="Y126">
        <v>43989</v>
      </c>
      <c r="Z126">
        <v>26322</v>
      </c>
      <c r="AA126">
        <v>69180</v>
      </c>
      <c r="AB126">
        <v>11010</v>
      </c>
      <c r="AC126">
        <v>6039</v>
      </c>
      <c r="AD126" s="5">
        <f t="shared" si="4"/>
        <v>40695</v>
      </c>
      <c r="AE126">
        <v>6</v>
      </c>
      <c r="AF126">
        <v>2011</v>
      </c>
      <c r="AG126">
        <v>1</v>
      </c>
      <c r="AH126">
        <v>43990</v>
      </c>
      <c r="AI126">
        <v>6039</v>
      </c>
      <c r="AJ126" s="5">
        <f t="shared" si="5"/>
        <v>40695</v>
      </c>
      <c r="AK126">
        <v>6</v>
      </c>
      <c r="AL126">
        <v>2011</v>
      </c>
      <c r="AM126">
        <v>1</v>
      </c>
      <c r="AN126">
        <v>40169</v>
      </c>
      <c r="AO126">
        <v>14041</v>
      </c>
    </row>
    <row r="127" spans="3:41" x14ac:dyDescent="0.35">
      <c r="C127">
        <v>20021205</v>
      </c>
      <c r="D127" s="2">
        <v>1345</v>
      </c>
      <c r="E127" s="2">
        <v>88</v>
      </c>
      <c r="F127" s="2">
        <v>1423.1</v>
      </c>
      <c r="G127" s="2">
        <v>1423.1</v>
      </c>
      <c r="H127" s="2">
        <v>1365.4</v>
      </c>
      <c r="U127" s="5">
        <f t="shared" si="3"/>
        <v>40756</v>
      </c>
      <c r="V127">
        <v>8</v>
      </c>
      <c r="W127">
        <v>2011</v>
      </c>
      <c r="X127">
        <v>1</v>
      </c>
      <c r="Y127">
        <v>2402</v>
      </c>
      <c r="Z127">
        <v>1506</v>
      </c>
      <c r="AA127">
        <v>3642</v>
      </c>
      <c r="AB127">
        <v>548</v>
      </c>
      <c r="AC127">
        <v>218</v>
      </c>
      <c r="AD127" s="5">
        <f t="shared" si="4"/>
        <v>40756</v>
      </c>
      <c r="AE127">
        <v>8</v>
      </c>
      <c r="AF127">
        <v>2011</v>
      </c>
      <c r="AG127">
        <v>1</v>
      </c>
      <c r="AH127">
        <v>2402</v>
      </c>
      <c r="AI127">
        <v>218</v>
      </c>
      <c r="AJ127" s="5">
        <f t="shared" si="5"/>
        <v>40756</v>
      </c>
      <c r="AK127">
        <v>8</v>
      </c>
      <c r="AL127">
        <v>2011</v>
      </c>
      <c r="AM127">
        <v>1</v>
      </c>
      <c r="AN127">
        <v>2377</v>
      </c>
      <c r="AO127">
        <v>465</v>
      </c>
    </row>
    <row r="128" spans="3:41" x14ac:dyDescent="0.35">
      <c r="C128">
        <v>20030123</v>
      </c>
      <c r="D128" s="2">
        <v>1045</v>
      </c>
      <c r="E128" s="2">
        <v>63</v>
      </c>
      <c r="F128" s="2">
        <v>691.54</v>
      </c>
      <c r="G128" s="2">
        <v>691.54</v>
      </c>
      <c r="H128" s="2">
        <v>596.83000000000004</v>
      </c>
      <c r="U128" s="5">
        <f t="shared" si="3"/>
        <v>40848</v>
      </c>
      <c r="V128">
        <v>11</v>
      </c>
      <c r="W128">
        <v>2011</v>
      </c>
      <c r="X128">
        <v>1</v>
      </c>
      <c r="Y128">
        <v>847</v>
      </c>
      <c r="Z128">
        <v>530</v>
      </c>
      <c r="AA128">
        <v>1286</v>
      </c>
      <c r="AB128">
        <v>194</v>
      </c>
      <c r="AC128">
        <v>79</v>
      </c>
      <c r="AD128" s="5">
        <f t="shared" si="4"/>
        <v>40848</v>
      </c>
      <c r="AE128">
        <v>11</v>
      </c>
      <c r="AF128">
        <v>2011</v>
      </c>
      <c r="AG128">
        <v>1</v>
      </c>
      <c r="AH128">
        <v>847.2</v>
      </c>
      <c r="AI128">
        <v>78.94</v>
      </c>
      <c r="AJ128" s="5">
        <f t="shared" si="5"/>
        <v>40848</v>
      </c>
      <c r="AK128">
        <v>11</v>
      </c>
      <c r="AL128">
        <v>2011</v>
      </c>
      <c r="AM128">
        <v>1</v>
      </c>
      <c r="AN128">
        <v>774.31</v>
      </c>
      <c r="AO128">
        <v>154.47999999999999</v>
      </c>
    </row>
    <row r="129" spans="3:41" x14ac:dyDescent="0.35">
      <c r="C129">
        <v>20030410</v>
      </c>
      <c r="D129" s="2">
        <v>1500</v>
      </c>
      <c r="E129" s="2">
        <v>77</v>
      </c>
      <c r="F129" s="2">
        <v>1164.4000000000001</v>
      </c>
      <c r="G129" s="2">
        <v>1164.4000000000001</v>
      </c>
      <c r="H129" s="2">
        <v>1014</v>
      </c>
      <c r="U129" s="5">
        <f t="shared" si="3"/>
        <v>41000</v>
      </c>
      <c r="V129">
        <v>4</v>
      </c>
      <c r="W129">
        <v>2012</v>
      </c>
      <c r="X129">
        <v>1</v>
      </c>
      <c r="Y129">
        <v>6596</v>
      </c>
      <c r="Z129">
        <v>4107</v>
      </c>
      <c r="AA129">
        <v>10054</v>
      </c>
      <c r="AB129">
        <v>1526</v>
      </c>
      <c r="AC129">
        <v>651</v>
      </c>
      <c r="AD129" s="5">
        <f t="shared" si="4"/>
        <v>41000</v>
      </c>
      <c r="AE129">
        <v>4</v>
      </c>
      <c r="AF129">
        <v>2012</v>
      </c>
      <c r="AG129">
        <v>1</v>
      </c>
      <c r="AH129">
        <v>6596</v>
      </c>
      <c r="AI129">
        <v>651</v>
      </c>
      <c r="AJ129" s="5">
        <f t="shared" si="5"/>
        <v>41000</v>
      </c>
      <c r="AK129">
        <v>4</v>
      </c>
      <c r="AL129">
        <v>2012</v>
      </c>
      <c r="AM129">
        <v>1</v>
      </c>
      <c r="AN129">
        <v>6352</v>
      </c>
      <c r="AO129">
        <v>1011</v>
      </c>
    </row>
    <row r="130" spans="3:41" x14ac:dyDescent="0.35">
      <c r="C130">
        <v>20030502</v>
      </c>
      <c r="D130" s="2">
        <v>1245</v>
      </c>
      <c r="E130" s="2">
        <v>263</v>
      </c>
      <c r="F130" s="2">
        <v>8157.1</v>
      </c>
      <c r="G130" s="2">
        <v>8157.1</v>
      </c>
      <c r="H130" s="2">
        <v>8313.7000000000007</v>
      </c>
      <c r="U130" s="5">
        <f t="shared" si="3"/>
        <v>41030</v>
      </c>
      <c r="V130">
        <v>5</v>
      </c>
      <c r="W130">
        <v>2012</v>
      </c>
      <c r="X130">
        <v>1</v>
      </c>
      <c r="Y130">
        <v>1634</v>
      </c>
      <c r="Z130">
        <v>1017</v>
      </c>
      <c r="AA130">
        <v>2492</v>
      </c>
      <c r="AB130">
        <v>379</v>
      </c>
      <c r="AC130">
        <v>163</v>
      </c>
      <c r="AD130" s="5">
        <f t="shared" si="4"/>
        <v>41030</v>
      </c>
      <c r="AE130">
        <v>5</v>
      </c>
      <c r="AF130">
        <v>2012</v>
      </c>
      <c r="AG130">
        <v>1</v>
      </c>
      <c r="AH130">
        <v>1634</v>
      </c>
      <c r="AI130">
        <v>163</v>
      </c>
      <c r="AJ130" s="5">
        <f t="shared" si="5"/>
        <v>41030</v>
      </c>
      <c r="AK130">
        <v>5</v>
      </c>
      <c r="AL130">
        <v>2012</v>
      </c>
      <c r="AM130">
        <v>1</v>
      </c>
      <c r="AN130">
        <v>1457</v>
      </c>
      <c r="AO130">
        <v>684</v>
      </c>
    </row>
    <row r="131" spans="3:41" x14ac:dyDescent="0.35">
      <c r="C131">
        <v>20030523</v>
      </c>
      <c r="D131" s="2">
        <v>1301</v>
      </c>
      <c r="E131" s="2">
        <v>1180</v>
      </c>
      <c r="F131" s="2">
        <v>46130</v>
      </c>
      <c r="G131" s="2">
        <v>46130</v>
      </c>
      <c r="H131" s="2">
        <v>46658</v>
      </c>
      <c r="U131" s="5">
        <f t="shared" si="3"/>
        <v>41091</v>
      </c>
      <c r="V131">
        <v>7</v>
      </c>
      <c r="W131">
        <v>2012</v>
      </c>
      <c r="X131">
        <v>1</v>
      </c>
      <c r="Y131">
        <v>645</v>
      </c>
      <c r="Z131">
        <v>375</v>
      </c>
      <c r="AA131">
        <v>1038</v>
      </c>
      <c r="AB131">
        <v>171</v>
      </c>
      <c r="AC131">
        <v>104</v>
      </c>
      <c r="AD131" s="5">
        <f t="shared" si="4"/>
        <v>41091</v>
      </c>
      <c r="AE131">
        <v>7</v>
      </c>
      <c r="AF131">
        <v>2012</v>
      </c>
      <c r="AG131">
        <v>1</v>
      </c>
      <c r="AH131">
        <v>645.12</v>
      </c>
      <c r="AI131">
        <v>104.44</v>
      </c>
      <c r="AJ131" s="5">
        <f t="shared" si="5"/>
        <v>41091</v>
      </c>
      <c r="AK131">
        <v>7</v>
      </c>
      <c r="AL131">
        <v>2012</v>
      </c>
      <c r="AM131">
        <v>1</v>
      </c>
      <c r="AN131">
        <v>544.35</v>
      </c>
      <c r="AO131">
        <v>533.47</v>
      </c>
    </row>
    <row r="132" spans="3:41" x14ac:dyDescent="0.35">
      <c r="C132">
        <v>20030530</v>
      </c>
      <c r="D132" s="2">
        <v>1130</v>
      </c>
      <c r="E132" s="2">
        <v>1570</v>
      </c>
      <c r="F132" s="2">
        <v>60142</v>
      </c>
      <c r="G132" s="2">
        <v>60142</v>
      </c>
      <c r="H132" s="2">
        <v>59466</v>
      </c>
      <c r="U132" s="5">
        <f t="shared" si="3"/>
        <v>41214</v>
      </c>
      <c r="V132">
        <v>11</v>
      </c>
      <c r="W132">
        <v>2012</v>
      </c>
      <c r="X132">
        <v>1</v>
      </c>
      <c r="Y132">
        <v>452.62</v>
      </c>
      <c r="Z132">
        <v>277.52</v>
      </c>
      <c r="AA132">
        <v>698.39</v>
      </c>
      <c r="AB132">
        <v>108.06</v>
      </c>
      <c r="AC132">
        <v>51.99</v>
      </c>
      <c r="AD132" s="5">
        <f t="shared" si="4"/>
        <v>41214</v>
      </c>
      <c r="AE132">
        <v>11</v>
      </c>
      <c r="AF132">
        <v>2012</v>
      </c>
      <c r="AG132">
        <v>1</v>
      </c>
      <c r="AH132">
        <v>452.62</v>
      </c>
      <c r="AI132">
        <v>51.99</v>
      </c>
      <c r="AJ132" s="5">
        <f t="shared" si="5"/>
        <v>41214</v>
      </c>
      <c r="AK132">
        <v>11</v>
      </c>
      <c r="AL132">
        <v>2012</v>
      </c>
      <c r="AM132">
        <v>1</v>
      </c>
      <c r="AN132">
        <v>384.39</v>
      </c>
      <c r="AO132">
        <v>154.9</v>
      </c>
    </row>
    <row r="133" spans="3:41" x14ac:dyDescent="0.35">
      <c r="C133">
        <v>20030623</v>
      </c>
      <c r="D133" s="2">
        <v>1350</v>
      </c>
      <c r="E133" s="2">
        <v>472</v>
      </c>
      <c r="F133" s="2">
        <v>21417</v>
      </c>
      <c r="G133" s="2">
        <v>21417</v>
      </c>
      <c r="H133" s="2">
        <v>23175</v>
      </c>
      <c r="U133" s="5">
        <f t="shared" si="3"/>
        <v>41365</v>
      </c>
      <c r="V133">
        <v>4</v>
      </c>
      <c r="W133">
        <v>2013</v>
      </c>
      <c r="X133">
        <v>1</v>
      </c>
      <c r="Y133">
        <v>8816</v>
      </c>
      <c r="Z133">
        <v>5527</v>
      </c>
      <c r="AA133">
        <v>13365</v>
      </c>
      <c r="AB133">
        <v>2011</v>
      </c>
      <c r="AC133">
        <v>800</v>
      </c>
      <c r="AD133" s="5">
        <f t="shared" si="4"/>
        <v>41365</v>
      </c>
      <c r="AE133">
        <v>4</v>
      </c>
      <c r="AF133">
        <v>2013</v>
      </c>
      <c r="AG133">
        <v>1</v>
      </c>
      <c r="AH133">
        <v>8816</v>
      </c>
      <c r="AI133">
        <v>800</v>
      </c>
      <c r="AJ133" s="5">
        <f t="shared" si="5"/>
        <v>41365</v>
      </c>
      <c r="AK133">
        <v>4</v>
      </c>
      <c r="AL133">
        <v>2013</v>
      </c>
      <c r="AM133">
        <v>1</v>
      </c>
      <c r="AN133">
        <v>8394</v>
      </c>
      <c r="AO133">
        <v>1593</v>
      </c>
    </row>
    <row r="134" spans="3:41" x14ac:dyDescent="0.35">
      <c r="C134">
        <v>20030711</v>
      </c>
      <c r="D134" s="2">
        <v>945</v>
      </c>
      <c r="E134" s="2">
        <v>209</v>
      </c>
      <c r="F134" s="2">
        <v>8139</v>
      </c>
      <c r="G134" s="2">
        <v>8139</v>
      </c>
      <c r="H134" s="2">
        <v>8647.7999999999993</v>
      </c>
      <c r="U134" s="5">
        <f t="shared" ref="U134:U159" si="6">DATE(W134,V134,1)</f>
        <v>41426</v>
      </c>
      <c r="V134">
        <v>6</v>
      </c>
      <c r="W134">
        <v>2013</v>
      </c>
      <c r="X134">
        <v>1</v>
      </c>
      <c r="Y134">
        <v>8287</v>
      </c>
      <c r="Z134">
        <v>5244</v>
      </c>
      <c r="AA134">
        <v>12471</v>
      </c>
      <c r="AB134">
        <v>1854</v>
      </c>
      <c r="AC134">
        <v>655</v>
      </c>
      <c r="AD134" s="5">
        <f t="shared" ref="AD134:AD159" si="7">DATE(AF134,AE134,1)</f>
        <v>41426</v>
      </c>
      <c r="AE134">
        <v>6</v>
      </c>
      <c r="AF134">
        <v>2013</v>
      </c>
      <c r="AG134">
        <v>1</v>
      </c>
      <c r="AH134">
        <v>8287</v>
      </c>
      <c r="AI134">
        <v>655</v>
      </c>
      <c r="AJ134" s="5">
        <f t="shared" ref="AJ134:AJ159" si="8">DATE(AL134,AK134,1)</f>
        <v>41426</v>
      </c>
      <c r="AK134">
        <v>6</v>
      </c>
      <c r="AL134">
        <v>2013</v>
      </c>
      <c r="AM134">
        <v>1</v>
      </c>
      <c r="AN134">
        <v>8115</v>
      </c>
      <c r="AO134">
        <v>1951</v>
      </c>
    </row>
    <row r="135" spans="3:41" x14ac:dyDescent="0.35">
      <c r="C135">
        <v>20031027</v>
      </c>
      <c r="D135" s="2">
        <v>1245</v>
      </c>
      <c r="E135" s="2">
        <v>68</v>
      </c>
      <c r="F135" s="2">
        <v>1096.3</v>
      </c>
      <c r="G135" s="2">
        <v>1096.3</v>
      </c>
      <c r="H135" s="2">
        <v>1028.9000000000001</v>
      </c>
      <c r="U135" s="5">
        <f t="shared" si="6"/>
        <v>41518</v>
      </c>
      <c r="V135">
        <v>9</v>
      </c>
      <c r="W135">
        <v>2013</v>
      </c>
      <c r="X135">
        <v>1</v>
      </c>
      <c r="Y135">
        <v>1948</v>
      </c>
      <c r="Z135">
        <v>1225</v>
      </c>
      <c r="AA135">
        <v>2946</v>
      </c>
      <c r="AB135">
        <v>442</v>
      </c>
      <c r="AC135">
        <v>170</v>
      </c>
      <c r="AD135" s="5">
        <f t="shared" si="7"/>
        <v>41518</v>
      </c>
      <c r="AE135">
        <v>9</v>
      </c>
      <c r="AF135">
        <v>2013</v>
      </c>
      <c r="AG135">
        <v>1</v>
      </c>
      <c r="AH135">
        <v>1948</v>
      </c>
      <c r="AI135">
        <v>170</v>
      </c>
      <c r="AJ135" s="5">
        <f t="shared" si="8"/>
        <v>41518</v>
      </c>
      <c r="AK135">
        <v>9</v>
      </c>
      <c r="AL135">
        <v>2013</v>
      </c>
      <c r="AM135">
        <v>1</v>
      </c>
      <c r="AN135">
        <v>1901</v>
      </c>
      <c r="AO135">
        <v>491</v>
      </c>
    </row>
    <row r="136" spans="3:41" x14ac:dyDescent="0.35">
      <c r="C136">
        <v>20031203</v>
      </c>
      <c r="D136" s="2">
        <v>1500</v>
      </c>
      <c r="E136" s="2">
        <v>85</v>
      </c>
      <c r="F136" s="2">
        <v>1296.5</v>
      </c>
      <c r="G136" s="2">
        <v>1296.5</v>
      </c>
      <c r="H136" s="2">
        <v>1235.3</v>
      </c>
      <c r="U136" s="5">
        <f t="shared" si="6"/>
        <v>41548</v>
      </c>
      <c r="V136">
        <v>10</v>
      </c>
      <c r="W136">
        <v>2013</v>
      </c>
      <c r="X136">
        <v>1</v>
      </c>
      <c r="Y136">
        <v>2141</v>
      </c>
      <c r="Z136">
        <v>1341</v>
      </c>
      <c r="AA136">
        <v>3247</v>
      </c>
      <c r="AB136">
        <v>489</v>
      </c>
      <c r="AC136">
        <v>196</v>
      </c>
      <c r="AD136" s="5">
        <f t="shared" si="7"/>
        <v>41548</v>
      </c>
      <c r="AE136">
        <v>10</v>
      </c>
      <c r="AF136">
        <v>2013</v>
      </c>
      <c r="AG136">
        <v>1</v>
      </c>
      <c r="AH136">
        <v>2141</v>
      </c>
      <c r="AI136">
        <v>196</v>
      </c>
      <c r="AJ136" s="5">
        <f t="shared" si="8"/>
        <v>41548</v>
      </c>
      <c r="AK136">
        <v>10</v>
      </c>
      <c r="AL136">
        <v>2013</v>
      </c>
      <c r="AM136">
        <v>1</v>
      </c>
      <c r="AN136">
        <v>2115</v>
      </c>
      <c r="AO136">
        <v>584</v>
      </c>
    </row>
    <row r="137" spans="3:41" x14ac:dyDescent="0.35">
      <c r="C137">
        <v>20040312</v>
      </c>
      <c r="D137" s="2">
        <v>1100</v>
      </c>
      <c r="E137" s="2">
        <v>75</v>
      </c>
      <c r="F137" s="2">
        <v>941.34</v>
      </c>
      <c r="G137" s="2">
        <v>941.35</v>
      </c>
      <c r="H137" s="2">
        <v>813.96</v>
      </c>
      <c r="U137" s="5">
        <f t="shared" si="6"/>
        <v>41730</v>
      </c>
      <c r="V137">
        <v>4</v>
      </c>
      <c r="W137">
        <v>2014</v>
      </c>
      <c r="X137">
        <v>1</v>
      </c>
      <c r="Y137">
        <v>15246</v>
      </c>
      <c r="Z137">
        <v>9442</v>
      </c>
      <c r="AA137">
        <v>23340</v>
      </c>
      <c r="AB137">
        <v>3567</v>
      </c>
      <c r="AC137">
        <v>1595</v>
      </c>
      <c r="AD137" s="5">
        <f t="shared" si="7"/>
        <v>41730</v>
      </c>
      <c r="AE137">
        <v>4</v>
      </c>
      <c r="AF137">
        <v>2014</v>
      </c>
      <c r="AG137">
        <v>1</v>
      </c>
      <c r="AH137">
        <v>15246</v>
      </c>
      <c r="AI137">
        <v>1595</v>
      </c>
      <c r="AJ137" s="5">
        <f t="shared" si="8"/>
        <v>41730</v>
      </c>
      <c r="AK137">
        <v>4</v>
      </c>
      <c r="AL137">
        <v>2014</v>
      </c>
      <c r="AM137">
        <v>1</v>
      </c>
      <c r="AN137">
        <v>13862</v>
      </c>
      <c r="AO137">
        <v>3799</v>
      </c>
    </row>
    <row r="138" spans="3:41" x14ac:dyDescent="0.35">
      <c r="C138">
        <v>20040511</v>
      </c>
      <c r="D138" s="2">
        <v>1315</v>
      </c>
      <c r="E138" s="2">
        <v>860</v>
      </c>
      <c r="F138" s="2">
        <v>31116</v>
      </c>
      <c r="G138" s="2">
        <v>31116</v>
      </c>
      <c r="H138" s="2">
        <v>31846</v>
      </c>
      <c r="U138" s="5">
        <f t="shared" si="6"/>
        <v>41760</v>
      </c>
      <c r="V138">
        <v>5</v>
      </c>
      <c r="W138">
        <v>2014</v>
      </c>
      <c r="X138">
        <v>1</v>
      </c>
      <c r="Y138">
        <v>2028</v>
      </c>
      <c r="Z138">
        <v>1264</v>
      </c>
      <c r="AA138">
        <v>3090</v>
      </c>
      <c r="AB138">
        <v>469</v>
      </c>
      <c r="AC138">
        <v>199</v>
      </c>
      <c r="AD138" s="5">
        <f t="shared" si="7"/>
        <v>41760</v>
      </c>
      <c r="AE138">
        <v>5</v>
      </c>
      <c r="AF138">
        <v>2014</v>
      </c>
      <c r="AG138">
        <v>1</v>
      </c>
      <c r="AH138">
        <v>2028</v>
      </c>
      <c r="AI138">
        <v>199</v>
      </c>
      <c r="AJ138" s="5">
        <f t="shared" si="8"/>
        <v>41760</v>
      </c>
      <c r="AK138">
        <v>5</v>
      </c>
      <c r="AL138">
        <v>2014</v>
      </c>
      <c r="AM138">
        <v>1</v>
      </c>
      <c r="AN138">
        <v>1831</v>
      </c>
      <c r="AO138">
        <v>978</v>
      </c>
    </row>
    <row r="139" spans="3:41" x14ac:dyDescent="0.35">
      <c r="C139">
        <v>20040608</v>
      </c>
      <c r="D139" s="2">
        <v>1330</v>
      </c>
      <c r="E139" s="2">
        <v>1170</v>
      </c>
      <c r="F139" s="2">
        <v>47316</v>
      </c>
      <c r="G139" s="2">
        <v>47316</v>
      </c>
      <c r="H139" s="2">
        <v>48411</v>
      </c>
      <c r="U139" s="5">
        <f t="shared" si="6"/>
        <v>41852</v>
      </c>
      <c r="V139">
        <v>8</v>
      </c>
      <c r="W139">
        <v>2014</v>
      </c>
      <c r="X139">
        <v>1</v>
      </c>
      <c r="Y139">
        <v>1395</v>
      </c>
      <c r="Z139">
        <v>862</v>
      </c>
      <c r="AA139">
        <v>2140</v>
      </c>
      <c r="AB139">
        <v>328</v>
      </c>
      <c r="AC139">
        <v>149</v>
      </c>
      <c r="AD139" s="5">
        <f t="shared" si="7"/>
        <v>41852</v>
      </c>
      <c r="AE139">
        <v>8</v>
      </c>
      <c r="AF139">
        <v>2014</v>
      </c>
      <c r="AG139">
        <v>1</v>
      </c>
      <c r="AH139">
        <v>1395</v>
      </c>
      <c r="AI139">
        <v>149</v>
      </c>
      <c r="AJ139" s="5">
        <f t="shared" si="8"/>
        <v>41852</v>
      </c>
      <c r="AK139">
        <v>8</v>
      </c>
      <c r="AL139">
        <v>2014</v>
      </c>
      <c r="AM139">
        <v>1</v>
      </c>
      <c r="AN139">
        <v>1288</v>
      </c>
      <c r="AO139">
        <v>696</v>
      </c>
    </row>
    <row r="140" spans="3:41" x14ac:dyDescent="0.35">
      <c r="C140">
        <v>20040804</v>
      </c>
      <c r="D140" s="2">
        <v>1330</v>
      </c>
      <c r="E140" s="2">
        <v>153</v>
      </c>
      <c r="F140" s="2">
        <v>5096.7</v>
      </c>
      <c r="G140" s="2">
        <v>5096.7</v>
      </c>
      <c r="H140" s="2">
        <v>5341.3</v>
      </c>
      <c r="U140" s="5">
        <f t="shared" si="6"/>
        <v>42095</v>
      </c>
      <c r="V140">
        <v>4</v>
      </c>
      <c r="W140">
        <v>2015</v>
      </c>
      <c r="X140">
        <v>1</v>
      </c>
      <c r="Y140">
        <v>1668</v>
      </c>
      <c r="Z140">
        <v>1037</v>
      </c>
      <c r="AA140">
        <v>2545</v>
      </c>
      <c r="AB140">
        <v>387</v>
      </c>
      <c r="AC140">
        <v>167</v>
      </c>
      <c r="AD140" s="5">
        <f t="shared" si="7"/>
        <v>42095</v>
      </c>
      <c r="AE140">
        <v>4</v>
      </c>
      <c r="AF140">
        <v>2015</v>
      </c>
      <c r="AG140">
        <v>1</v>
      </c>
      <c r="AH140">
        <v>1668</v>
      </c>
      <c r="AI140">
        <v>167</v>
      </c>
      <c r="AJ140" s="5">
        <f t="shared" si="8"/>
        <v>42095</v>
      </c>
      <c r="AK140">
        <v>4</v>
      </c>
      <c r="AL140">
        <v>2015</v>
      </c>
      <c r="AM140">
        <v>1</v>
      </c>
      <c r="AN140">
        <v>1466</v>
      </c>
      <c r="AO140">
        <v>655</v>
      </c>
    </row>
    <row r="141" spans="3:41" x14ac:dyDescent="0.35">
      <c r="C141">
        <v>20041108</v>
      </c>
      <c r="D141" s="2">
        <v>1215</v>
      </c>
      <c r="E141" s="2">
        <v>115</v>
      </c>
      <c r="F141" s="2">
        <v>2289.5</v>
      </c>
      <c r="G141" s="2">
        <v>2289.5</v>
      </c>
      <c r="H141" s="2">
        <v>2325.6</v>
      </c>
      <c r="U141" s="5">
        <f t="shared" si="6"/>
        <v>42156</v>
      </c>
      <c r="V141">
        <v>6</v>
      </c>
      <c r="W141">
        <v>2015</v>
      </c>
      <c r="X141">
        <v>1</v>
      </c>
      <c r="Y141">
        <v>22724</v>
      </c>
      <c r="Z141">
        <v>14080</v>
      </c>
      <c r="AA141">
        <v>34775</v>
      </c>
      <c r="AB141">
        <v>5312</v>
      </c>
      <c r="AC141">
        <v>2366</v>
      </c>
      <c r="AD141" s="5">
        <f t="shared" si="7"/>
        <v>42156</v>
      </c>
      <c r="AE141">
        <v>6</v>
      </c>
      <c r="AF141">
        <v>2015</v>
      </c>
      <c r="AG141">
        <v>1</v>
      </c>
      <c r="AH141">
        <v>22724</v>
      </c>
      <c r="AI141">
        <v>2366</v>
      </c>
      <c r="AJ141" s="5">
        <f t="shared" si="8"/>
        <v>42156</v>
      </c>
      <c r="AK141">
        <v>6</v>
      </c>
      <c r="AL141">
        <v>2015</v>
      </c>
      <c r="AM141">
        <v>1</v>
      </c>
      <c r="AN141">
        <v>21037</v>
      </c>
      <c r="AO141">
        <v>10111</v>
      </c>
    </row>
    <row r="142" spans="3:41" x14ac:dyDescent="0.35">
      <c r="C142">
        <v>20050510</v>
      </c>
      <c r="D142" s="2">
        <v>1230</v>
      </c>
      <c r="E142" s="2">
        <v>356</v>
      </c>
      <c r="F142" s="2">
        <v>11268</v>
      </c>
      <c r="G142" s="2">
        <v>11269</v>
      </c>
      <c r="H142" s="2">
        <v>11615</v>
      </c>
      <c r="U142" s="5">
        <f t="shared" si="6"/>
        <v>42186</v>
      </c>
      <c r="V142">
        <v>7</v>
      </c>
      <c r="W142">
        <v>2015</v>
      </c>
      <c r="X142">
        <v>1</v>
      </c>
      <c r="Y142">
        <v>11794</v>
      </c>
      <c r="Z142">
        <v>7418</v>
      </c>
      <c r="AA142">
        <v>17834</v>
      </c>
      <c r="AB142">
        <v>2672</v>
      </c>
      <c r="AC142">
        <v>1024</v>
      </c>
      <c r="AD142" s="5">
        <f t="shared" si="7"/>
        <v>42186</v>
      </c>
      <c r="AE142">
        <v>7</v>
      </c>
      <c r="AF142">
        <v>2015</v>
      </c>
      <c r="AG142">
        <v>1</v>
      </c>
      <c r="AH142">
        <v>11794</v>
      </c>
      <c r="AI142">
        <v>1024</v>
      </c>
      <c r="AJ142" s="5">
        <f t="shared" si="8"/>
        <v>42186</v>
      </c>
      <c r="AK142">
        <v>7</v>
      </c>
      <c r="AL142">
        <v>2015</v>
      </c>
      <c r="AM142">
        <v>1</v>
      </c>
      <c r="AN142">
        <v>11615</v>
      </c>
      <c r="AO142">
        <v>4477</v>
      </c>
    </row>
    <row r="143" spans="3:41" x14ac:dyDescent="0.35">
      <c r="C143">
        <v>20050628</v>
      </c>
      <c r="D143" s="2">
        <v>1445</v>
      </c>
      <c r="E143" s="2">
        <v>1040</v>
      </c>
      <c r="F143" s="2">
        <v>43615</v>
      </c>
      <c r="G143" s="2">
        <v>43615</v>
      </c>
      <c r="H143" s="2">
        <v>45692</v>
      </c>
      <c r="U143" s="5">
        <f t="shared" si="6"/>
        <v>42309</v>
      </c>
      <c r="V143">
        <v>11</v>
      </c>
      <c r="W143">
        <v>2015</v>
      </c>
      <c r="X143">
        <v>1</v>
      </c>
      <c r="Y143">
        <v>739</v>
      </c>
      <c r="Z143">
        <v>462</v>
      </c>
      <c r="AA143">
        <v>1123</v>
      </c>
      <c r="AB143">
        <v>170</v>
      </c>
      <c r="AC143">
        <v>70</v>
      </c>
      <c r="AD143" s="5">
        <f t="shared" si="7"/>
        <v>42309</v>
      </c>
      <c r="AE143">
        <v>11</v>
      </c>
      <c r="AF143">
        <v>2015</v>
      </c>
      <c r="AG143">
        <v>1</v>
      </c>
      <c r="AH143">
        <v>738.71</v>
      </c>
      <c r="AI143">
        <v>69.91</v>
      </c>
      <c r="AJ143" s="5">
        <f t="shared" si="8"/>
        <v>42309</v>
      </c>
      <c r="AK143">
        <v>11</v>
      </c>
      <c r="AL143">
        <v>2015</v>
      </c>
      <c r="AM143">
        <v>1</v>
      </c>
      <c r="AN143">
        <v>656.11</v>
      </c>
      <c r="AO143">
        <v>294.14</v>
      </c>
    </row>
    <row r="144" spans="3:41" x14ac:dyDescent="0.35">
      <c r="C144">
        <v>20050808</v>
      </c>
      <c r="D144" s="2">
        <v>1345</v>
      </c>
      <c r="E144" s="2">
        <v>297</v>
      </c>
      <c r="F144" s="2">
        <v>11919</v>
      </c>
      <c r="G144" s="2">
        <v>11919</v>
      </c>
      <c r="H144" s="2">
        <v>13180</v>
      </c>
      <c r="U144" s="5">
        <f t="shared" si="6"/>
        <v>42461</v>
      </c>
      <c r="V144">
        <v>4</v>
      </c>
      <c r="W144">
        <v>2016</v>
      </c>
      <c r="X144">
        <v>1</v>
      </c>
      <c r="Y144">
        <v>1765</v>
      </c>
      <c r="Z144">
        <v>1097</v>
      </c>
      <c r="AA144">
        <v>2695</v>
      </c>
      <c r="AB144">
        <v>410</v>
      </c>
      <c r="AC144">
        <v>178</v>
      </c>
      <c r="AD144" s="5">
        <f t="shared" si="7"/>
        <v>42461</v>
      </c>
      <c r="AE144">
        <v>4</v>
      </c>
      <c r="AF144">
        <v>2016</v>
      </c>
      <c r="AG144">
        <v>1</v>
      </c>
      <c r="AH144">
        <v>1765</v>
      </c>
      <c r="AI144">
        <v>178</v>
      </c>
      <c r="AJ144" s="5">
        <f t="shared" si="8"/>
        <v>42461</v>
      </c>
      <c r="AK144">
        <v>4</v>
      </c>
      <c r="AL144">
        <v>2016</v>
      </c>
      <c r="AM144">
        <v>1</v>
      </c>
      <c r="AN144">
        <v>1543</v>
      </c>
      <c r="AO144">
        <v>930</v>
      </c>
    </row>
    <row r="145" spans="3:41" x14ac:dyDescent="0.35">
      <c r="C145">
        <v>20051212</v>
      </c>
      <c r="D145" s="2">
        <v>1215</v>
      </c>
      <c r="E145" s="2">
        <v>99</v>
      </c>
      <c r="F145" s="2">
        <v>1426.9</v>
      </c>
      <c r="G145" s="2">
        <v>1426.9</v>
      </c>
      <c r="H145" s="2">
        <v>1372.3</v>
      </c>
      <c r="U145" s="5">
        <f t="shared" si="6"/>
        <v>42491</v>
      </c>
      <c r="V145">
        <v>5</v>
      </c>
      <c r="W145">
        <v>2016</v>
      </c>
      <c r="X145">
        <v>1</v>
      </c>
      <c r="Y145">
        <v>10465</v>
      </c>
      <c r="Z145">
        <v>6593</v>
      </c>
      <c r="AA145">
        <v>15805</v>
      </c>
      <c r="AB145">
        <v>2363</v>
      </c>
      <c r="AC145">
        <v>888</v>
      </c>
      <c r="AD145" s="5">
        <f t="shared" si="7"/>
        <v>42491</v>
      </c>
      <c r="AE145">
        <v>5</v>
      </c>
      <c r="AF145">
        <v>2016</v>
      </c>
      <c r="AG145">
        <v>1</v>
      </c>
      <c r="AH145">
        <v>10465</v>
      </c>
      <c r="AI145">
        <v>888</v>
      </c>
      <c r="AJ145" s="5">
        <f t="shared" si="8"/>
        <v>42491</v>
      </c>
      <c r="AK145">
        <v>5</v>
      </c>
      <c r="AL145">
        <v>2016</v>
      </c>
      <c r="AM145">
        <v>1</v>
      </c>
      <c r="AN145">
        <v>9660</v>
      </c>
      <c r="AO145">
        <v>4818</v>
      </c>
    </row>
    <row r="146" spans="3:41" x14ac:dyDescent="0.35">
      <c r="C146">
        <v>20060419</v>
      </c>
      <c r="D146" s="2">
        <v>1400</v>
      </c>
      <c r="E146" s="2">
        <v>227</v>
      </c>
      <c r="F146" s="2">
        <v>5330.7</v>
      </c>
      <c r="G146" s="2">
        <v>5330.7</v>
      </c>
      <c r="H146" s="2">
        <v>5283.3</v>
      </c>
      <c r="U146" s="5">
        <f t="shared" si="6"/>
        <v>42583</v>
      </c>
      <c r="V146">
        <v>8</v>
      </c>
      <c r="W146">
        <v>2016</v>
      </c>
      <c r="X146">
        <v>1</v>
      </c>
      <c r="Y146">
        <v>3477</v>
      </c>
      <c r="Z146">
        <v>2165</v>
      </c>
      <c r="AA146">
        <v>5300</v>
      </c>
      <c r="AB146">
        <v>805</v>
      </c>
      <c r="AC146">
        <v>343</v>
      </c>
      <c r="AD146" s="5">
        <f t="shared" si="7"/>
        <v>42583</v>
      </c>
      <c r="AE146">
        <v>8</v>
      </c>
      <c r="AF146">
        <v>2016</v>
      </c>
      <c r="AG146">
        <v>1</v>
      </c>
      <c r="AH146">
        <v>3477</v>
      </c>
      <c r="AI146">
        <v>343</v>
      </c>
      <c r="AJ146" s="5">
        <f t="shared" si="8"/>
        <v>42583</v>
      </c>
      <c r="AK146">
        <v>8</v>
      </c>
      <c r="AL146">
        <v>2016</v>
      </c>
      <c r="AM146">
        <v>1</v>
      </c>
      <c r="AN146">
        <v>3365</v>
      </c>
      <c r="AO146">
        <v>1726</v>
      </c>
    </row>
    <row r="147" spans="3:41" x14ac:dyDescent="0.35">
      <c r="C147">
        <v>20060524</v>
      </c>
      <c r="D147" s="2">
        <v>1345</v>
      </c>
      <c r="E147" s="2">
        <v>1230</v>
      </c>
      <c r="F147" s="2">
        <v>40881</v>
      </c>
      <c r="G147" s="2">
        <v>40881</v>
      </c>
      <c r="H147" s="2">
        <v>40711</v>
      </c>
      <c r="U147" s="5">
        <f t="shared" si="6"/>
        <v>42644</v>
      </c>
      <c r="V147">
        <v>10</v>
      </c>
      <c r="W147">
        <v>2016</v>
      </c>
      <c r="X147">
        <v>1</v>
      </c>
      <c r="Y147">
        <v>1167</v>
      </c>
      <c r="Z147">
        <v>730</v>
      </c>
      <c r="AA147">
        <v>1771</v>
      </c>
      <c r="AB147">
        <v>267</v>
      </c>
      <c r="AC147">
        <v>108</v>
      </c>
      <c r="AD147" s="5">
        <f t="shared" si="7"/>
        <v>42644</v>
      </c>
      <c r="AE147">
        <v>10</v>
      </c>
      <c r="AF147">
        <v>2016</v>
      </c>
      <c r="AG147">
        <v>1</v>
      </c>
      <c r="AH147">
        <v>1167</v>
      </c>
      <c r="AI147">
        <v>108</v>
      </c>
      <c r="AJ147" s="5">
        <f t="shared" si="8"/>
        <v>42644</v>
      </c>
      <c r="AK147">
        <v>10</v>
      </c>
      <c r="AL147">
        <v>2016</v>
      </c>
      <c r="AM147">
        <v>1</v>
      </c>
      <c r="AN147">
        <v>1075</v>
      </c>
      <c r="AO147">
        <v>553</v>
      </c>
    </row>
    <row r="148" spans="3:41" x14ac:dyDescent="0.35">
      <c r="C148">
        <v>20060927</v>
      </c>
      <c r="D148" s="2">
        <v>1230</v>
      </c>
      <c r="E148" s="2">
        <v>200</v>
      </c>
      <c r="F148" s="2">
        <v>5774.5</v>
      </c>
      <c r="G148" s="2">
        <v>5774.5</v>
      </c>
      <c r="H148" s="2">
        <v>6292.9</v>
      </c>
      <c r="U148" s="5">
        <f t="shared" si="6"/>
        <v>42826</v>
      </c>
      <c r="V148">
        <v>4</v>
      </c>
      <c r="W148">
        <v>2017</v>
      </c>
      <c r="X148">
        <v>1</v>
      </c>
      <c r="Y148">
        <v>3990</v>
      </c>
      <c r="Z148">
        <v>2485</v>
      </c>
      <c r="AA148">
        <v>6079</v>
      </c>
      <c r="AB148">
        <v>922</v>
      </c>
      <c r="AC148">
        <v>392</v>
      </c>
      <c r="AD148" s="5">
        <f t="shared" si="7"/>
        <v>42826</v>
      </c>
      <c r="AE148">
        <v>4</v>
      </c>
      <c r="AF148">
        <v>2017</v>
      </c>
      <c r="AG148">
        <v>1</v>
      </c>
      <c r="AH148">
        <v>3990</v>
      </c>
      <c r="AI148">
        <v>392</v>
      </c>
      <c r="AJ148" s="5">
        <f t="shared" si="8"/>
        <v>42826</v>
      </c>
      <c r="AK148">
        <v>4</v>
      </c>
      <c r="AL148">
        <v>2017</v>
      </c>
      <c r="AM148">
        <v>1</v>
      </c>
      <c r="AN148">
        <v>3572</v>
      </c>
      <c r="AO148">
        <v>1978</v>
      </c>
    </row>
    <row r="149" spans="3:41" x14ac:dyDescent="0.35">
      <c r="C149">
        <v>20061031</v>
      </c>
      <c r="D149" s="2">
        <v>1230</v>
      </c>
      <c r="E149" s="2">
        <v>176</v>
      </c>
      <c r="F149" s="2">
        <v>4014.1</v>
      </c>
      <c r="G149" s="2">
        <v>4014.1</v>
      </c>
      <c r="H149" s="2">
        <v>4279.8999999999996</v>
      </c>
      <c r="U149" s="5">
        <f t="shared" si="6"/>
        <v>42887</v>
      </c>
      <c r="V149">
        <v>6</v>
      </c>
      <c r="W149">
        <v>2017</v>
      </c>
      <c r="X149">
        <v>1</v>
      </c>
      <c r="Y149">
        <v>12341</v>
      </c>
      <c r="Z149">
        <v>7697</v>
      </c>
      <c r="AA149">
        <v>18786</v>
      </c>
      <c r="AB149">
        <v>2846</v>
      </c>
      <c r="AC149">
        <v>1195</v>
      </c>
      <c r="AD149" s="5">
        <f t="shared" si="7"/>
        <v>42887</v>
      </c>
      <c r="AE149">
        <v>6</v>
      </c>
      <c r="AF149">
        <v>2017</v>
      </c>
      <c r="AG149">
        <v>1</v>
      </c>
      <c r="AH149">
        <v>12341</v>
      </c>
      <c r="AI149">
        <v>1195</v>
      </c>
      <c r="AJ149" s="5">
        <f t="shared" si="8"/>
        <v>42887</v>
      </c>
      <c r="AK149">
        <v>6</v>
      </c>
      <c r="AL149">
        <v>2017</v>
      </c>
      <c r="AM149">
        <v>1</v>
      </c>
      <c r="AN149">
        <v>11109</v>
      </c>
      <c r="AO149">
        <v>7177</v>
      </c>
    </row>
    <row r="150" spans="3:41" x14ac:dyDescent="0.35">
      <c r="C150">
        <v>20070416</v>
      </c>
      <c r="D150" s="2">
        <v>1245</v>
      </c>
      <c r="E150" s="2">
        <v>143</v>
      </c>
      <c r="F150" s="2">
        <v>2558.3000000000002</v>
      </c>
      <c r="G150" s="2">
        <v>2558.3000000000002</v>
      </c>
      <c r="H150" s="2">
        <v>2403.8000000000002</v>
      </c>
      <c r="U150" s="5">
        <f t="shared" si="6"/>
        <v>42979</v>
      </c>
      <c r="V150">
        <v>9</v>
      </c>
      <c r="W150">
        <v>2017</v>
      </c>
      <c r="X150">
        <v>1</v>
      </c>
      <c r="Y150">
        <v>897</v>
      </c>
      <c r="Z150">
        <v>553</v>
      </c>
      <c r="AA150">
        <v>1379</v>
      </c>
      <c r="AB150">
        <v>212</v>
      </c>
      <c r="AC150">
        <v>99</v>
      </c>
      <c r="AD150" s="5">
        <f t="shared" si="7"/>
        <v>42979</v>
      </c>
      <c r="AE150">
        <v>9</v>
      </c>
      <c r="AF150">
        <v>2017</v>
      </c>
      <c r="AG150">
        <v>1</v>
      </c>
      <c r="AH150">
        <v>897.21</v>
      </c>
      <c r="AI150">
        <v>98.89</v>
      </c>
      <c r="AJ150" s="5">
        <f t="shared" si="8"/>
        <v>42979</v>
      </c>
      <c r="AK150">
        <v>9</v>
      </c>
      <c r="AL150">
        <v>2017</v>
      </c>
      <c r="AM150">
        <v>1</v>
      </c>
      <c r="AN150">
        <v>796.51</v>
      </c>
      <c r="AO150">
        <v>596.94000000000005</v>
      </c>
    </row>
    <row r="151" spans="3:41" x14ac:dyDescent="0.35">
      <c r="C151">
        <v>20070516</v>
      </c>
      <c r="D151" s="2">
        <v>1000</v>
      </c>
      <c r="E151" s="2">
        <v>1130</v>
      </c>
      <c r="F151" s="2">
        <v>34178</v>
      </c>
      <c r="G151" s="2">
        <v>34178</v>
      </c>
      <c r="H151" s="2">
        <v>33870</v>
      </c>
      <c r="U151" s="5">
        <f t="shared" si="6"/>
        <v>43040</v>
      </c>
      <c r="V151">
        <v>11</v>
      </c>
      <c r="W151">
        <v>2017</v>
      </c>
      <c r="X151">
        <v>1</v>
      </c>
      <c r="Y151">
        <v>366.89</v>
      </c>
      <c r="Z151">
        <v>223.21</v>
      </c>
      <c r="AA151">
        <v>569.59</v>
      </c>
      <c r="AB151">
        <v>88.95</v>
      </c>
      <c r="AC151">
        <v>44.9</v>
      </c>
      <c r="AD151" s="5">
        <f t="shared" si="7"/>
        <v>43040</v>
      </c>
      <c r="AE151">
        <v>11</v>
      </c>
      <c r="AF151">
        <v>2017</v>
      </c>
      <c r="AG151">
        <v>1</v>
      </c>
      <c r="AH151">
        <v>366.89</v>
      </c>
      <c r="AI151">
        <v>44.89</v>
      </c>
      <c r="AJ151" s="5">
        <f t="shared" si="8"/>
        <v>43040</v>
      </c>
      <c r="AK151">
        <v>11</v>
      </c>
      <c r="AL151">
        <v>2017</v>
      </c>
      <c r="AM151">
        <v>1</v>
      </c>
      <c r="AN151">
        <v>300.36</v>
      </c>
      <c r="AO151">
        <v>246.1</v>
      </c>
    </row>
    <row r="152" spans="3:41" x14ac:dyDescent="0.35">
      <c r="C152">
        <v>20070718</v>
      </c>
      <c r="D152" s="2">
        <v>1000</v>
      </c>
      <c r="E152" s="2">
        <v>261</v>
      </c>
      <c r="F152" s="2">
        <v>8832.2999999999993</v>
      </c>
      <c r="G152" s="2">
        <v>8832.2999999999993</v>
      </c>
      <c r="H152" s="2">
        <v>9413.7999999999993</v>
      </c>
      <c r="U152" s="5">
        <f t="shared" si="6"/>
        <v>43160</v>
      </c>
      <c r="V152">
        <v>3</v>
      </c>
      <c r="W152">
        <v>2018</v>
      </c>
      <c r="X152">
        <v>1</v>
      </c>
      <c r="Y152">
        <v>173.28</v>
      </c>
      <c r="Z152">
        <v>95.82</v>
      </c>
      <c r="AA152">
        <v>289.41000000000003</v>
      </c>
      <c r="AB152">
        <v>49.85</v>
      </c>
      <c r="AC152">
        <v>34.200000000000003</v>
      </c>
      <c r="AD152" s="5">
        <f t="shared" si="7"/>
        <v>43160</v>
      </c>
      <c r="AE152">
        <v>3</v>
      </c>
      <c r="AF152">
        <v>2018</v>
      </c>
      <c r="AG152">
        <v>1</v>
      </c>
      <c r="AH152">
        <v>173.28</v>
      </c>
      <c r="AI152">
        <v>34.200000000000003</v>
      </c>
      <c r="AJ152" s="5">
        <f t="shared" si="8"/>
        <v>43160</v>
      </c>
      <c r="AK152">
        <v>3</v>
      </c>
      <c r="AL152">
        <v>2018</v>
      </c>
      <c r="AM152">
        <v>1</v>
      </c>
      <c r="AN152">
        <v>121.97</v>
      </c>
      <c r="AO152">
        <v>187.09</v>
      </c>
    </row>
    <row r="153" spans="3:41" x14ac:dyDescent="0.35">
      <c r="C153">
        <v>20071106</v>
      </c>
      <c r="D153" s="2">
        <v>1130</v>
      </c>
      <c r="E153" s="2">
        <v>125</v>
      </c>
      <c r="F153" s="2">
        <v>2193</v>
      </c>
      <c r="G153" s="2">
        <v>2193</v>
      </c>
      <c r="H153" s="2">
        <v>2218.6999999999998</v>
      </c>
      <c r="U153" s="5">
        <f t="shared" si="6"/>
        <v>43221</v>
      </c>
      <c r="V153">
        <v>5</v>
      </c>
      <c r="W153">
        <v>2018</v>
      </c>
      <c r="X153">
        <v>1</v>
      </c>
      <c r="Y153">
        <v>5784</v>
      </c>
      <c r="Z153">
        <v>3597</v>
      </c>
      <c r="AA153">
        <v>8825</v>
      </c>
      <c r="AB153">
        <v>1342</v>
      </c>
      <c r="AC153">
        <v>579</v>
      </c>
      <c r="AD153" s="5">
        <f t="shared" si="7"/>
        <v>43221</v>
      </c>
      <c r="AE153">
        <v>5</v>
      </c>
      <c r="AF153">
        <v>2018</v>
      </c>
      <c r="AG153">
        <v>1</v>
      </c>
      <c r="AH153">
        <v>5784</v>
      </c>
      <c r="AI153">
        <v>579</v>
      </c>
      <c r="AJ153" s="5">
        <f t="shared" si="8"/>
        <v>43221</v>
      </c>
      <c r="AK153">
        <v>5</v>
      </c>
      <c r="AL153">
        <v>2018</v>
      </c>
      <c r="AM153">
        <v>1</v>
      </c>
      <c r="AN153">
        <v>5140</v>
      </c>
      <c r="AO153">
        <v>3663</v>
      </c>
    </row>
    <row r="154" spans="3:41" x14ac:dyDescent="0.35">
      <c r="C154">
        <v>20080514</v>
      </c>
      <c r="D154" s="2">
        <v>1030</v>
      </c>
      <c r="E154" s="2">
        <v>348</v>
      </c>
      <c r="F154" s="2">
        <v>9276.4</v>
      </c>
      <c r="G154" s="2">
        <v>9276.4</v>
      </c>
      <c r="H154" s="2">
        <v>9400.7999999999993</v>
      </c>
      <c r="U154" s="5">
        <f t="shared" si="6"/>
        <v>43313</v>
      </c>
      <c r="V154">
        <v>8</v>
      </c>
      <c r="W154">
        <v>2018</v>
      </c>
      <c r="X154">
        <v>1</v>
      </c>
      <c r="Y154">
        <v>632</v>
      </c>
      <c r="Z154">
        <v>375</v>
      </c>
      <c r="AA154">
        <v>1002</v>
      </c>
      <c r="AB154">
        <v>161</v>
      </c>
      <c r="AC154">
        <v>92</v>
      </c>
      <c r="AD154" s="5">
        <f t="shared" si="7"/>
        <v>43313</v>
      </c>
      <c r="AE154">
        <v>8</v>
      </c>
      <c r="AF154">
        <v>2018</v>
      </c>
      <c r="AG154">
        <v>1</v>
      </c>
      <c r="AH154">
        <v>632.19000000000005</v>
      </c>
      <c r="AI154">
        <v>92.11</v>
      </c>
      <c r="AJ154" s="5">
        <f t="shared" si="8"/>
        <v>43313</v>
      </c>
      <c r="AK154">
        <v>8</v>
      </c>
      <c r="AL154">
        <v>2018</v>
      </c>
      <c r="AM154">
        <v>1</v>
      </c>
      <c r="AN154">
        <v>531.74</v>
      </c>
      <c r="AO154">
        <v>596.55999999999995</v>
      </c>
    </row>
    <row r="155" spans="3:41" x14ac:dyDescent="0.35">
      <c r="C155">
        <v>20080603</v>
      </c>
      <c r="D155" s="2">
        <v>1200</v>
      </c>
      <c r="E155" s="2">
        <v>1880</v>
      </c>
      <c r="F155" s="2">
        <v>52216</v>
      </c>
      <c r="G155" s="2">
        <v>52216</v>
      </c>
      <c r="H155" s="2">
        <v>49415</v>
      </c>
      <c r="U155" s="5">
        <f t="shared" si="6"/>
        <v>43374</v>
      </c>
      <c r="V155">
        <v>10</v>
      </c>
      <c r="W155">
        <v>2018</v>
      </c>
      <c r="X155">
        <v>1</v>
      </c>
      <c r="Y155">
        <v>416.01</v>
      </c>
      <c r="Z155">
        <v>252.51</v>
      </c>
      <c r="AA155">
        <v>646.99</v>
      </c>
      <c r="AB155">
        <v>101.31</v>
      </c>
      <c r="AC155">
        <v>51.79</v>
      </c>
      <c r="AD155" s="5">
        <f t="shared" si="7"/>
        <v>43374</v>
      </c>
      <c r="AE155">
        <v>10</v>
      </c>
      <c r="AF155">
        <v>2018</v>
      </c>
      <c r="AG155">
        <v>1</v>
      </c>
      <c r="AH155">
        <v>416.01</v>
      </c>
      <c r="AI155">
        <v>51.79</v>
      </c>
      <c r="AJ155" s="5">
        <f t="shared" si="8"/>
        <v>43374</v>
      </c>
      <c r="AK155">
        <v>10</v>
      </c>
      <c r="AL155">
        <v>2018</v>
      </c>
      <c r="AM155">
        <v>1</v>
      </c>
      <c r="AN155">
        <v>343.64</v>
      </c>
      <c r="AO155">
        <v>317.60000000000002</v>
      </c>
    </row>
    <row r="156" spans="3:41" x14ac:dyDescent="0.35">
      <c r="C156">
        <v>20080814</v>
      </c>
      <c r="D156" s="2">
        <v>1130</v>
      </c>
      <c r="E156" s="2">
        <v>197</v>
      </c>
      <c r="F156" s="2">
        <v>5652.4</v>
      </c>
      <c r="G156" s="2">
        <v>5652.4</v>
      </c>
      <c r="H156" s="2">
        <v>5976.3</v>
      </c>
      <c r="U156" s="5">
        <f t="shared" si="6"/>
        <v>43556</v>
      </c>
      <c r="V156">
        <v>4</v>
      </c>
      <c r="W156">
        <v>2019</v>
      </c>
      <c r="X156">
        <v>1</v>
      </c>
      <c r="Y156">
        <v>4218</v>
      </c>
      <c r="Z156">
        <v>2587</v>
      </c>
      <c r="AA156">
        <v>6507</v>
      </c>
      <c r="AB156">
        <v>1006</v>
      </c>
      <c r="AC156">
        <v>483</v>
      </c>
      <c r="AD156" s="5">
        <f t="shared" si="7"/>
        <v>43556</v>
      </c>
      <c r="AE156">
        <v>4</v>
      </c>
      <c r="AF156">
        <v>2019</v>
      </c>
      <c r="AG156">
        <v>1</v>
      </c>
      <c r="AH156">
        <v>4218</v>
      </c>
      <c r="AI156">
        <v>483</v>
      </c>
      <c r="AJ156" s="5">
        <f t="shared" si="8"/>
        <v>43556</v>
      </c>
      <c r="AK156">
        <v>4</v>
      </c>
      <c r="AL156">
        <v>2019</v>
      </c>
      <c r="AM156">
        <v>1</v>
      </c>
      <c r="AN156">
        <v>3647</v>
      </c>
      <c r="AO156">
        <v>2913</v>
      </c>
    </row>
    <row r="157" spans="3:41" x14ac:dyDescent="0.35">
      <c r="C157">
        <v>20081202</v>
      </c>
      <c r="D157" s="2">
        <v>1200</v>
      </c>
      <c r="E157" s="2">
        <v>75</v>
      </c>
      <c r="F157" s="2">
        <v>777.69</v>
      </c>
      <c r="G157" s="2">
        <v>777.69</v>
      </c>
      <c r="H157" s="2">
        <v>704.34</v>
      </c>
      <c r="U157" s="5">
        <f t="shared" si="6"/>
        <v>43617</v>
      </c>
      <c r="V157">
        <v>6</v>
      </c>
      <c r="W157">
        <v>2019</v>
      </c>
      <c r="X157">
        <v>1</v>
      </c>
      <c r="Y157">
        <v>1203</v>
      </c>
      <c r="Z157">
        <v>720</v>
      </c>
      <c r="AA157">
        <v>1891</v>
      </c>
      <c r="AB157">
        <v>301</v>
      </c>
      <c r="AC157">
        <v>165</v>
      </c>
      <c r="AD157" s="5">
        <f t="shared" si="7"/>
        <v>43617</v>
      </c>
      <c r="AE157">
        <v>6</v>
      </c>
      <c r="AF157">
        <v>2019</v>
      </c>
      <c r="AG157">
        <v>1</v>
      </c>
      <c r="AH157">
        <v>1203</v>
      </c>
      <c r="AI157">
        <v>165</v>
      </c>
      <c r="AJ157" s="5">
        <f t="shared" si="8"/>
        <v>43617</v>
      </c>
      <c r="AK157">
        <v>6</v>
      </c>
      <c r="AL157">
        <v>2019</v>
      </c>
      <c r="AM157">
        <v>1</v>
      </c>
      <c r="AN157">
        <v>1009</v>
      </c>
      <c r="AO157">
        <v>1153</v>
      </c>
    </row>
    <row r="158" spans="3:41" x14ac:dyDescent="0.35">
      <c r="C158">
        <v>20090429</v>
      </c>
      <c r="D158" s="2">
        <v>1345</v>
      </c>
      <c r="E158" s="2">
        <v>501</v>
      </c>
      <c r="F158" s="2">
        <v>12105</v>
      </c>
      <c r="G158" s="2">
        <v>12105</v>
      </c>
      <c r="H158" s="2">
        <v>12124</v>
      </c>
      <c r="U158" s="5">
        <f t="shared" si="6"/>
        <v>43709</v>
      </c>
      <c r="V158">
        <v>9</v>
      </c>
      <c r="W158">
        <v>2019</v>
      </c>
      <c r="X158">
        <v>1</v>
      </c>
      <c r="Y158">
        <v>4421</v>
      </c>
      <c r="Z158">
        <v>2704</v>
      </c>
      <c r="AA158">
        <v>6835</v>
      </c>
      <c r="AB158">
        <v>1061</v>
      </c>
      <c r="AC158">
        <v>519</v>
      </c>
      <c r="AD158" s="5">
        <f t="shared" si="7"/>
        <v>43709</v>
      </c>
      <c r="AE158">
        <v>9</v>
      </c>
      <c r="AF158">
        <v>2019</v>
      </c>
      <c r="AG158">
        <v>1</v>
      </c>
      <c r="AH158">
        <v>4421</v>
      </c>
      <c r="AI158">
        <v>519</v>
      </c>
      <c r="AJ158" s="5">
        <f t="shared" si="8"/>
        <v>43709</v>
      </c>
      <c r="AK158">
        <v>9</v>
      </c>
      <c r="AL158">
        <v>2019</v>
      </c>
      <c r="AM158">
        <v>1</v>
      </c>
      <c r="AN158">
        <v>4220</v>
      </c>
      <c r="AO158">
        <v>3344</v>
      </c>
    </row>
    <row r="159" spans="3:41" x14ac:dyDescent="0.35">
      <c r="C159">
        <v>20090721</v>
      </c>
      <c r="D159" s="2">
        <v>1245</v>
      </c>
      <c r="E159" s="2">
        <v>223</v>
      </c>
      <c r="F159" s="2">
        <v>6222.5</v>
      </c>
      <c r="G159" s="2">
        <v>6222.5</v>
      </c>
      <c r="H159" s="2">
        <v>6469.6</v>
      </c>
      <c r="U159" s="5">
        <f t="shared" si="6"/>
        <v>43770</v>
      </c>
      <c r="V159">
        <v>11</v>
      </c>
      <c r="W159">
        <v>2019</v>
      </c>
      <c r="X159">
        <v>1</v>
      </c>
      <c r="Y159">
        <v>4751</v>
      </c>
      <c r="Z159">
        <v>2868</v>
      </c>
      <c r="AA159">
        <v>7421</v>
      </c>
      <c r="AB159">
        <v>1170</v>
      </c>
      <c r="AC159">
        <v>616</v>
      </c>
      <c r="AD159" s="5">
        <f t="shared" si="7"/>
        <v>43770</v>
      </c>
      <c r="AE159">
        <v>11</v>
      </c>
      <c r="AF159">
        <v>2019</v>
      </c>
      <c r="AG159">
        <v>1</v>
      </c>
      <c r="AH159">
        <v>4751</v>
      </c>
      <c r="AI159">
        <v>616</v>
      </c>
      <c r="AJ159" s="5">
        <f t="shared" si="8"/>
        <v>43770</v>
      </c>
      <c r="AK159">
        <v>11</v>
      </c>
      <c r="AL159">
        <v>2019</v>
      </c>
      <c r="AM159">
        <v>1</v>
      </c>
      <c r="AN159">
        <v>4469</v>
      </c>
      <c r="AO159">
        <v>3446</v>
      </c>
    </row>
    <row r="160" spans="3:41" x14ac:dyDescent="0.35">
      <c r="C160">
        <v>20090909</v>
      </c>
      <c r="D160" s="2">
        <v>1030</v>
      </c>
      <c r="E160" s="2">
        <v>95</v>
      </c>
      <c r="F160" s="2">
        <v>1651.6</v>
      </c>
      <c r="G160" s="2">
        <v>1651.6</v>
      </c>
      <c r="H160" s="2">
        <v>1595.2</v>
      </c>
    </row>
    <row r="161" spans="3:8" x14ac:dyDescent="0.35">
      <c r="C161">
        <v>20091113</v>
      </c>
      <c r="D161" s="2">
        <v>1115</v>
      </c>
      <c r="E161" s="2">
        <v>71</v>
      </c>
      <c r="F161" s="2">
        <v>729.47</v>
      </c>
      <c r="G161" s="2">
        <v>729.47</v>
      </c>
      <c r="H161" s="2">
        <v>657.94</v>
      </c>
    </row>
    <row r="162" spans="3:8" x14ac:dyDescent="0.35">
      <c r="C162">
        <v>20100504</v>
      </c>
      <c r="D162" s="2">
        <v>1130</v>
      </c>
      <c r="E162" s="2">
        <v>189</v>
      </c>
      <c r="F162" s="2">
        <v>3375.3</v>
      </c>
      <c r="G162" s="2">
        <v>3375.3</v>
      </c>
      <c r="H162" s="2">
        <v>3209.9</v>
      </c>
    </row>
    <row r="163" spans="3:8" x14ac:dyDescent="0.35">
      <c r="C163">
        <v>20100609</v>
      </c>
      <c r="D163" s="2">
        <v>1500</v>
      </c>
      <c r="E163" s="2">
        <v>1300</v>
      </c>
      <c r="F163" s="2">
        <v>34674</v>
      </c>
      <c r="G163" s="2">
        <v>34674</v>
      </c>
      <c r="H163" s="2">
        <v>33716</v>
      </c>
    </row>
    <row r="164" spans="3:8" x14ac:dyDescent="0.35">
      <c r="C164">
        <v>20100810</v>
      </c>
      <c r="D164" s="2">
        <v>1030</v>
      </c>
      <c r="E164" s="2">
        <v>199</v>
      </c>
      <c r="F164" s="2">
        <v>4926.5</v>
      </c>
      <c r="G164" s="2">
        <v>4926.6000000000004</v>
      </c>
      <c r="H164" s="2">
        <v>5101.6000000000004</v>
      </c>
    </row>
    <row r="165" spans="3:8" x14ac:dyDescent="0.35">
      <c r="C165">
        <v>20101123</v>
      </c>
      <c r="D165" s="2">
        <v>1130</v>
      </c>
      <c r="E165" s="2">
        <v>78</v>
      </c>
      <c r="F165" s="2">
        <v>743.92</v>
      </c>
      <c r="G165" s="2">
        <v>743.92</v>
      </c>
      <c r="H165" s="2">
        <v>670.71</v>
      </c>
    </row>
    <row r="166" spans="3:8" x14ac:dyDescent="0.35">
      <c r="C166">
        <v>20110404</v>
      </c>
      <c r="D166" s="2">
        <v>1230</v>
      </c>
      <c r="E166" s="2">
        <v>117</v>
      </c>
      <c r="F166" s="2">
        <v>1310</v>
      </c>
      <c r="G166" s="2">
        <v>1310</v>
      </c>
      <c r="H166" s="2">
        <v>1154.4000000000001</v>
      </c>
    </row>
    <row r="167" spans="3:8" x14ac:dyDescent="0.35">
      <c r="C167">
        <v>20110607</v>
      </c>
      <c r="D167" s="2">
        <v>830</v>
      </c>
      <c r="E167" s="2">
        <v>2030</v>
      </c>
      <c r="F167" s="2">
        <v>43989</v>
      </c>
      <c r="G167" s="2">
        <v>43990</v>
      </c>
      <c r="H167" s="2">
        <v>40169</v>
      </c>
    </row>
    <row r="168" spans="3:8" x14ac:dyDescent="0.35">
      <c r="C168">
        <v>20110831</v>
      </c>
      <c r="D168" s="2">
        <v>1000</v>
      </c>
      <c r="E168" s="2">
        <v>132</v>
      </c>
      <c r="F168" s="2">
        <v>2402</v>
      </c>
      <c r="G168" s="2">
        <v>2402</v>
      </c>
      <c r="H168" s="2">
        <v>2377.1</v>
      </c>
    </row>
    <row r="169" spans="3:8" x14ac:dyDescent="0.35">
      <c r="C169">
        <v>20111110</v>
      </c>
      <c r="D169" s="2">
        <v>1100</v>
      </c>
      <c r="E169" s="2">
        <v>85</v>
      </c>
      <c r="F169" s="2">
        <v>847.2</v>
      </c>
      <c r="G169" s="2">
        <v>847.2</v>
      </c>
      <c r="H169" s="2">
        <v>774.31</v>
      </c>
    </row>
    <row r="170" spans="3:8" x14ac:dyDescent="0.35">
      <c r="C170">
        <v>20120402</v>
      </c>
      <c r="D170">
        <v>1015</v>
      </c>
      <c r="E170" s="2">
        <v>413</v>
      </c>
      <c r="F170" s="2">
        <v>6595.5</v>
      </c>
      <c r="G170" s="2">
        <v>6595.5</v>
      </c>
      <c r="H170" s="2">
        <v>6351.6</v>
      </c>
    </row>
    <row r="171" spans="3:8" x14ac:dyDescent="0.35">
      <c r="C171">
        <v>20120509</v>
      </c>
      <c r="D171">
        <v>1215</v>
      </c>
      <c r="E171" s="2">
        <v>127</v>
      </c>
      <c r="F171" s="2">
        <v>1634.1</v>
      </c>
      <c r="G171" s="2">
        <v>1634.1</v>
      </c>
      <c r="H171" s="2">
        <v>1457.4</v>
      </c>
    </row>
    <row r="172" spans="3:8" x14ac:dyDescent="0.35">
      <c r="C172">
        <v>20120724</v>
      </c>
      <c r="D172">
        <v>1100</v>
      </c>
      <c r="E172" s="2">
        <v>61</v>
      </c>
      <c r="F172" s="2">
        <v>645.12</v>
      </c>
      <c r="G172" s="2">
        <v>645.12</v>
      </c>
      <c r="H172" s="2">
        <v>544.35</v>
      </c>
    </row>
    <row r="173" spans="3:8" x14ac:dyDescent="0.35">
      <c r="C173">
        <v>20121129</v>
      </c>
      <c r="D173">
        <v>1100</v>
      </c>
      <c r="E173" s="2">
        <v>66</v>
      </c>
      <c r="F173" s="2">
        <v>452.62</v>
      </c>
      <c r="G173" s="2">
        <v>452.62</v>
      </c>
      <c r="H173" s="2">
        <v>384.39</v>
      </c>
    </row>
    <row r="174" spans="3:8" x14ac:dyDescent="0.35">
      <c r="C174">
        <v>20130415</v>
      </c>
      <c r="D174">
        <v>1145</v>
      </c>
      <c r="E174" s="2">
        <v>551</v>
      </c>
      <c r="F174" s="2">
        <v>8815.7000000000007</v>
      </c>
      <c r="G174" s="2">
        <v>8815.7000000000007</v>
      </c>
      <c r="H174" s="2">
        <v>8394.2999999999993</v>
      </c>
    </row>
    <row r="175" spans="3:8" x14ac:dyDescent="0.35">
      <c r="C175">
        <v>20130604</v>
      </c>
      <c r="D175">
        <v>1130</v>
      </c>
      <c r="E175" s="2">
        <v>414</v>
      </c>
      <c r="F175" s="2">
        <v>8286.9</v>
      </c>
      <c r="G175" s="2">
        <v>8286.9</v>
      </c>
      <c r="H175" s="2">
        <v>8115.1</v>
      </c>
    </row>
    <row r="176" spans="3:8" x14ac:dyDescent="0.35">
      <c r="C176">
        <v>20130926</v>
      </c>
      <c r="D176">
        <v>1130</v>
      </c>
      <c r="E176" s="2">
        <v>139</v>
      </c>
      <c r="F176" s="2">
        <v>1948.2</v>
      </c>
      <c r="G176" s="2">
        <v>1948.2</v>
      </c>
      <c r="H176" s="2">
        <v>1900.6</v>
      </c>
    </row>
    <row r="177" spans="3:8" x14ac:dyDescent="0.35">
      <c r="C177">
        <v>20131028</v>
      </c>
      <c r="D177">
        <v>1250</v>
      </c>
      <c r="E177" s="2">
        <v>167</v>
      </c>
      <c r="F177" s="2">
        <v>2140.9</v>
      </c>
      <c r="G177" s="2">
        <v>2140.9</v>
      </c>
      <c r="H177" s="2">
        <v>2115.5</v>
      </c>
    </row>
    <row r="178" spans="3:8" x14ac:dyDescent="0.35">
      <c r="C178">
        <v>20140411</v>
      </c>
      <c r="D178">
        <v>1315</v>
      </c>
      <c r="E178" s="2">
        <v>1090</v>
      </c>
      <c r="F178" s="2">
        <v>15246</v>
      </c>
      <c r="G178" s="2">
        <v>15246</v>
      </c>
      <c r="H178" s="2">
        <v>13862</v>
      </c>
    </row>
    <row r="179" spans="3:8" x14ac:dyDescent="0.35">
      <c r="C179">
        <v>20140528</v>
      </c>
      <c r="D179">
        <v>1200</v>
      </c>
      <c r="E179" s="2">
        <v>157</v>
      </c>
      <c r="F179" s="2">
        <v>2028.3</v>
      </c>
      <c r="G179" s="2">
        <v>2028.3</v>
      </c>
      <c r="H179" s="2">
        <v>1831.3</v>
      </c>
    </row>
    <row r="180" spans="3:8" x14ac:dyDescent="0.35">
      <c r="C180">
        <v>20140819</v>
      </c>
      <c r="D180">
        <v>1130</v>
      </c>
      <c r="E180" s="2">
        <v>110</v>
      </c>
      <c r="F180" s="2">
        <v>1395.2</v>
      </c>
      <c r="G180" s="2">
        <v>1395.2</v>
      </c>
      <c r="H180" s="2">
        <v>1287.8</v>
      </c>
    </row>
    <row r="181" spans="3:8" x14ac:dyDescent="0.35">
      <c r="C181">
        <v>20150407</v>
      </c>
      <c r="D181">
        <v>1345</v>
      </c>
      <c r="E181" s="2">
        <v>177</v>
      </c>
      <c r="F181" s="2">
        <v>1667.9</v>
      </c>
      <c r="G181" s="2">
        <v>1667.9</v>
      </c>
      <c r="H181" s="2">
        <v>1466.1</v>
      </c>
    </row>
    <row r="182" spans="3:8" x14ac:dyDescent="0.35">
      <c r="C182">
        <v>20150625</v>
      </c>
      <c r="D182">
        <v>1115</v>
      </c>
      <c r="E182" s="2">
        <v>1290</v>
      </c>
      <c r="F182" s="2">
        <v>22724</v>
      </c>
      <c r="G182" s="2">
        <v>22724</v>
      </c>
      <c r="H182" s="2">
        <v>21037</v>
      </c>
    </row>
    <row r="183" spans="3:8" x14ac:dyDescent="0.35">
      <c r="C183">
        <v>20150714</v>
      </c>
      <c r="D183">
        <v>1130</v>
      </c>
      <c r="E183" s="2">
        <v>609</v>
      </c>
      <c r="F183" s="2">
        <v>11794</v>
      </c>
      <c r="G183" s="2">
        <v>11794</v>
      </c>
      <c r="H183" s="2">
        <v>11615</v>
      </c>
    </row>
    <row r="184" spans="3:8" x14ac:dyDescent="0.35">
      <c r="C184">
        <v>20151110</v>
      </c>
      <c r="D184">
        <v>1130</v>
      </c>
      <c r="E184" s="2">
        <v>100</v>
      </c>
      <c r="F184" s="2">
        <v>738.71</v>
      </c>
      <c r="G184" s="2">
        <v>738.71</v>
      </c>
      <c r="H184" s="2">
        <v>656.11</v>
      </c>
    </row>
    <row r="185" spans="3:8" x14ac:dyDescent="0.35">
      <c r="C185">
        <v>20160427</v>
      </c>
      <c r="D185">
        <v>1100</v>
      </c>
      <c r="E185" s="2">
        <v>185</v>
      </c>
      <c r="F185" s="2">
        <v>1765.1</v>
      </c>
      <c r="G185" s="2">
        <v>1765.1</v>
      </c>
      <c r="H185" s="2">
        <v>1542.5</v>
      </c>
    </row>
    <row r="186" spans="3:8" x14ac:dyDescent="0.35">
      <c r="C186">
        <v>20160525</v>
      </c>
      <c r="D186">
        <v>1330</v>
      </c>
      <c r="E186" s="2">
        <v>716</v>
      </c>
      <c r="F186" s="2">
        <v>10465</v>
      </c>
      <c r="G186" s="2">
        <v>10465</v>
      </c>
      <c r="H186" s="2">
        <v>9659.7000000000007</v>
      </c>
    </row>
    <row r="187" spans="3:8" x14ac:dyDescent="0.35">
      <c r="C187">
        <v>20160809</v>
      </c>
      <c r="D187">
        <v>1500</v>
      </c>
      <c r="E187" s="2">
        <v>238</v>
      </c>
      <c r="F187" s="2">
        <v>3476.7</v>
      </c>
      <c r="G187" s="2">
        <v>3476.7</v>
      </c>
      <c r="H187" s="2">
        <v>3365.2</v>
      </c>
    </row>
    <row r="188" spans="3:8" x14ac:dyDescent="0.35">
      <c r="C188">
        <v>20161013</v>
      </c>
      <c r="D188">
        <v>1315</v>
      </c>
      <c r="E188" s="2">
        <v>130</v>
      </c>
      <c r="F188" s="2">
        <v>1166.9000000000001</v>
      </c>
      <c r="G188" s="2">
        <v>1166.9000000000001</v>
      </c>
      <c r="H188" s="2">
        <v>1074.5</v>
      </c>
    </row>
    <row r="189" spans="3:8" x14ac:dyDescent="0.35">
      <c r="C189">
        <v>20170420</v>
      </c>
      <c r="D189">
        <v>1245</v>
      </c>
      <c r="E189" s="2">
        <v>391</v>
      </c>
      <c r="F189" s="2">
        <v>3989.6</v>
      </c>
      <c r="G189" s="2">
        <v>3989.6</v>
      </c>
      <c r="H189" s="2">
        <v>3572.3</v>
      </c>
    </row>
    <row r="190" spans="3:8" x14ac:dyDescent="0.35">
      <c r="C190">
        <v>20170601</v>
      </c>
      <c r="D190">
        <v>1130</v>
      </c>
      <c r="E190" s="2">
        <v>929</v>
      </c>
      <c r="F190" s="2">
        <v>12341</v>
      </c>
      <c r="G190" s="2">
        <v>12341</v>
      </c>
      <c r="H190" s="2">
        <v>11109</v>
      </c>
    </row>
    <row r="191" spans="3:8" x14ac:dyDescent="0.35">
      <c r="C191">
        <v>20170921</v>
      </c>
      <c r="D191">
        <v>1230</v>
      </c>
      <c r="E191" s="2">
        <v>110</v>
      </c>
      <c r="F191" s="2">
        <v>897.21</v>
      </c>
      <c r="G191" s="2">
        <v>897.21</v>
      </c>
      <c r="H191" s="2">
        <v>796.51</v>
      </c>
    </row>
    <row r="192" spans="3:8" x14ac:dyDescent="0.35">
      <c r="C192">
        <v>20171113</v>
      </c>
      <c r="D192">
        <v>1145</v>
      </c>
      <c r="E192" s="2">
        <v>76</v>
      </c>
      <c r="F192" s="2">
        <v>366.89</v>
      </c>
      <c r="G192" s="2">
        <v>366.89</v>
      </c>
      <c r="H192" s="2">
        <v>300.36</v>
      </c>
    </row>
    <row r="193" spans="3:8" x14ac:dyDescent="0.35">
      <c r="C193">
        <v>20180321</v>
      </c>
      <c r="D193">
        <v>1430</v>
      </c>
      <c r="E193" s="2">
        <v>56</v>
      </c>
      <c r="F193" s="2">
        <v>173.28</v>
      </c>
      <c r="G193" s="2">
        <v>173.28</v>
      </c>
      <c r="H193" s="2">
        <v>121.97</v>
      </c>
    </row>
    <row r="194" spans="3:8" x14ac:dyDescent="0.35">
      <c r="C194">
        <v>20180510</v>
      </c>
      <c r="D194">
        <v>1300</v>
      </c>
      <c r="E194" s="2">
        <v>550</v>
      </c>
      <c r="F194" s="2">
        <v>5783.5</v>
      </c>
      <c r="G194" s="2">
        <v>5783.5</v>
      </c>
      <c r="H194" s="2">
        <v>5140.3</v>
      </c>
    </row>
    <row r="195" spans="3:8" x14ac:dyDescent="0.35">
      <c r="C195">
        <v>20180824</v>
      </c>
      <c r="D195">
        <v>1045</v>
      </c>
      <c r="E195" s="2">
        <v>90</v>
      </c>
      <c r="F195" s="2">
        <v>632.19000000000005</v>
      </c>
      <c r="G195" s="2">
        <v>632.19000000000005</v>
      </c>
      <c r="H195" s="2">
        <v>531.74</v>
      </c>
    </row>
    <row r="196" spans="3:8" x14ac:dyDescent="0.35">
      <c r="C196">
        <v>20181030</v>
      </c>
      <c r="D196">
        <v>1330</v>
      </c>
      <c r="E196" s="2">
        <v>84</v>
      </c>
      <c r="F196" s="2">
        <v>416.01</v>
      </c>
      <c r="G196" s="2">
        <v>416.01</v>
      </c>
      <c r="H196" s="2">
        <v>343.64</v>
      </c>
    </row>
    <row r="197" spans="3:8" x14ac:dyDescent="0.35">
      <c r="C197">
        <v>20190416</v>
      </c>
      <c r="D197">
        <v>1245</v>
      </c>
      <c r="E197" s="2">
        <v>519</v>
      </c>
      <c r="F197" s="2">
        <v>4218.2</v>
      </c>
      <c r="G197" s="2">
        <v>4218.2</v>
      </c>
      <c r="H197" s="2">
        <v>3647.3</v>
      </c>
    </row>
    <row r="198" spans="3:8" x14ac:dyDescent="0.35">
      <c r="C198">
        <v>20190606</v>
      </c>
      <c r="D198">
        <v>1230</v>
      </c>
      <c r="E198" s="2">
        <v>159</v>
      </c>
      <c r="F198" s="2">
        <v>1203</v>
      </c>
      <c r="G198" s="2">
        <v>1203</v>
      </c>
      <c r="H198" s="2">
        <v>1009.5</v>
      </c>
    </row>
    <row r="199" spans="3:8" x14ac:dyDescent="0.35">
      <c r="C199">
        <v>20190918</v>
      </c>
      <c r="D199">
        <v>1130</v>
      </c>
      <c r="E199" s="2">
        <v>422</v>
      </c>
      <c r="F199" s="2">
        <v>4420.6000000000004</v>
      </c>
      <c r="G199" s="2">
        <v>4420.6000000000004</v>
      </c>
      <c r="H199" s="2">
        <v>4219.8</v>
      </c>
    </row>
    <row r="200" spans="3:8" x14ac:dyDescent="0.35">
      <c r="C200">
        <v>20191107</v>
      </c>
      <c r="D200">
        <v>1130</v>
      </c>
      <c r="E200" s="2">
        <v>576</v>
      </c>
      <c r="F200" s="2">
        <v>4751.2</v>
      </c>
      <c r="G200" s="2">
        <v>4751.2</v>
      </c>
      <c r="H200" s="2">
        <v>4468.7</v>
      </c>
    </row>
  </sheetData>
  <mergeCells count="13">
    <mergeCell ref="V1:AO1"/>
    <mergeCell ref="AQ2:AY2"/>
    <mergeCell ref="J74:N74"/>
    <mergeCell ref="J94:K94"/>
    <mergeCell ref="V2:AC2"/>
    <mergeCell ref="AE2:AI2"/>
    <mergeCell ref="AK2:AO2"/>
    <mergeCell ref="J62:K62"/>
    <mergeCell ref="B3:F3"/>
    <mergeCell ref="C5:H5"/>
    <mergeCell ref="C2:H2"/>
    <mergeCell ref="C1:H1"/>
    <mergeCell ref="J47:K4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EFD6-9A3B-4BBD-BC3F-C75CD9F3B438}">
  <dimension ref="A1:H154"/>
  <sheetViews>
    <sheetView topLeftCell="A138" workbookViewId="0">
      <selection activeCell="B155" sqref="B155"/>
    </sheetView>
  </sheetViews>
  <sheetFormatPr defaultRowHeight="14.5" x14ac:dyDescent="0.35"/>
  <cols>
    <col min="1" max="1" width="9.7265625" bestFit="1" customWidth="1"/>
  </cols>
  <sheetData>
    <row r="1" spans="1:8" x14ac:dyDescent="0.35">
      <c r="A1" t="s">
        <v>3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</row>
    <row r="2" spans="1:8" x14ac:dyDescent="0.35">
      <c r="A2" s="5">
        <v>33664</v>
      </c>
      <c r="B2">
        <v>6299</v>
      </c>
      <c r="C2">
        <v>16.43</v>
      </c>
      <c r="D2">
        <v>6.47</v>
      </c>
      <c r="E2">
        <v>17</v>
      </c>
      <c r="F2">
        <v>31.78</v>
      </c>
      <c r="G2">
        <v>1520</v>
      </c>
      <c r="H2">
        <v>224</v>
      </c>
    </row>
    <row r="3" spans="1:8" x14ac:dyDescent="0.35">
      <c r="A3" s="5">
        <v>33695</v>
      </c>
      <c r="B3">
        <v>6946</v>
      </c>
      <c r="C3">
        <v>23</v>
      </c>
      <c r="D3">
        <v>8.94</v>
      </c>
      <c r="E3">
        <v>23</v>
      </c>
      <c r="F3">
        <v>51.57</v>
      </c>
      <c r="G3">
        <v>2419</v>
      </c>
      <c r="H3">
        <v>989</v>
      </c>
    </row>
    <row r="4" spans="1:8" x14ac:dyDescent="0.35">
      <c r="A4" s="5">
        <v>33725</v>
      </c>
      <c r="B4">
        <v>10109</v>
      </c>
      <c r="C4">
        <v>42</v>
      </c>
      <c r="D4">
        <v>20.76</v>
      </c>
      <c r="E4">
        <v>44</v>
      </c>
      <c r="F4">
        <v>82</v>
      </c>
      <c r="G4">
        <v>4476</v>
      </c>
      <c r="H4">
        <v>6237</v>
      </c>
    </row>
    <row r="5" spans="1:8" x14ac:dyDescent="0.35">
      <c r="A5" s="5">
        <v>33756</v>
      </c>
      <c r="B5">
        <v>10438</v>
      </c>
      <c r="C5">
        <v>42</v>
      </c>
      <c r="D5">
        <v>23</v>
      </c>
      <c r="E5">
        <v>48</v>
      </c>
      <c r="F5">
        <v>62.81</v>
      </c>
      <c r="G5">
        <v>4468</v>
      </c>
      <c r="H5">
        <v>8696</v>
      </c>
    </row>
    <row r="6" spans="1:8" x14ac:dyDescent="0.35">
      <c r="A6" s="5">
        <v>33786</v>
      </c>
      <c r="B6">
        <v>7152</v>
      </c>
      <c r="C6">
        <v>25</v>
      </c>
      <c r="D6">
        <v>10.26</v>
      </c>
      <c r="E6">
        <v>28</v>
      </c>
      <c r="F6">
        <v>29.66</v>
      </c>
      <c r="G6">
        <v>2504</v>
      </c>
      <c r="H6">
        <v>2473</v>
      </c>
    </row>
    <row r="7" spans="1:8" x14ac:dyDescent="0.35">
      <c r="A7" s="5">
        <v>33848</v>
      </c>
      <c r="B7">
        <v>5330</v>
      </c>
      <c r="C7">
        <v>15.58</v>
      </c>
      <c r="D7">
        <v>6.01</v>
      </c>
      <c r="E7">
        <v>19</v>
      </c>
      <c r="F7">
        <v>15.37</v>
      </c>
      <c r="G7">
        <v>1687</v>
      </c>
      <c r="H7">
        <v>741</v>
      </c>
    </row>
    <row r="8" spans="1:8" x14ac:dyDescent="0.35">
      <c r="A8" s="5">
        <v>33878</v>
      </c>
      <c r="B8">
        <v>4829</v>
      </c>
      <c r="C8">
        <v>13.06</v>
      </c>
      <c r="D8">
        <v>5</v>
      </c>
      <c r="E8">
        <v>15</v>
      </c>
      <c r="F8">
        <v>13.2</v>
      </c>
      <c r="G8">
        <v>1423</v>
      </c>
      <c r="H8">
        <v>346</v>
      </c>
    </row>
    <row r="9" spans="1:8" x14ac:dyDescent="0.35">
      <c r="A9" s="5">
        <v>34060</v>
      </c>
      <c r="B9">
        <v>6190</v>
      </c>
      <c r="C9">
        <v>16.510000000000002</v>
      </c>
      <c r="D9">
        <v>6.45</v>
      </c>
      <c r="E9">
        <v>17</v>
      </c>
      <c r="F9">
        <v>31.63</v>
      </c>
      <c r="G9">
        <v>1343</v>
      </c>
      <c r="H9">
        <v>219</v>
      </c>
    </row>
    <row r="10" spans="1:8" x14ac:dyDescent="0.35">
      <c r="A10" s="5">
        <v>34090</v>
      </c>
      <c r="B10">
        <v>10784</v>
      </c>
      <c r="C10">
        <v>51</v>
      </c>
      <c r="D10">
        <v>30</v>
      </c>
      <c r="E10">
        <v>54</v>
      </c>
      <c r="F10">
        <v>84</v>
      </c>
      <c r="G10">
        <v>4299</v>
      </c>
      <c r="H10">
        <v>8192</v>
      </c>
    </row>
    <row r="11" spans="1:8" x14ac:dyDescent="0.35">
      <c r="A11" s="5">
        <v>34121</v>
      </c>
      <c r="B11">
        <v>17666</v>
      </c>
      <c r="C11">
        <v>104</v>
      </c>
      <c r="D11">
        <v>66</v>
      </c>
      <c r="E11">
        <v>88</v>
      </c>
      <c r="F11">
        <v>117</v>
      </c>
      <c r="G11">
        <v>6922</v>
      </c>
      <c r="H11">
        <v>17477</v>
      </c>
    </row>
    <row r="12" spans="1:8" x14ac:dyDescent="0.35">
      <c r="A12" s="5">
        <v>34151</v>
      </c>
      <c r="B12">
        <v>7579</v>
      </c>
      <c r="C12">
        <v>30</v>
      </c>
      <c r="D12">
        <v>13.57</v>
      </c>
      <c r="E12">
        <v>33</v>
      </c>
      <c r="F12">
        <v>40.1</v>
      </c>
      <c r="G12">
        <v>2751</v>
      </c>
      <c r="H12">
        <v>4026</v>
      </c>
    </row>
    <row r="13" spans="1:8" x14ac:dyDescent="0.35">
      <c r="A13" s="5">
        <v>34243</v>
      </c>
      <c r="B13">
        <v>4418</v>
      </c>
      <c r="C13">
        <v>12.75</v>
      </c>
      <c r="D13">
        <v>4.88</v>
      </c>
      <c r="E13">
        <v>16</v>
      </c>
      <c r="F13">
        <v>14.63</v>
      </c>
      <c r="G13">
        <v>1282</v>
      </c>
      <c r="H13">
        <v>327</v>
      </c>
    </row>
    <row r="14" spans="1:8" x14ac:dyDescent="0.35">
      <c r="A14" s="5">
        <v>34274</v>
      </c>
      <c r="B14">
        <v>4339</v>
      </c>
      <c r="C14">
        <v>13.06</v>
      </c>
      <c r="D14">
        <v>5.01</v>
      </c>
      <c r="E14">
        <v>16</v>
      </c>
      <c r="F14">
        <v>17.98</v>
      </c>
      <c r="G14">
        <v>1327</v>
      </c>
      <c r="H14">
        <v>277</v>
      </c>
    </row>
    <row r="15" spans="1:8" x14ac:dyDescent="0.35">
      <c r="A15" s="5">
        <v>34455</v>
      </c>
      <c r="B15">
        <v>7022</v>
      </c>
      <c r="C15">
        <v>28</v>
      </c>
      <c r="D15">
        <v>12.02</v>
      </c>
      <c r="E15">
        <v>28</v>
      </c>
      <c r="F15">
        <v>56</v>
      </c>
      <c r="G15">
        <v>2285</v>
      </c>
      <c r="H15">
        <v>2373</v>
      </c>
    </row>
    <row r="16" spans="1:8" x14ac:dyDescent="0.35">
      <c r="A16" s="5">
        <v>34486</v>
      </c>
      <c r="B16">
        <v>12100</v>
      </c>
      <c r="C16">
        <v>64</v>
      </c>
      <c r="D16">
        <v>38</v>
      </c>
      <c r="E16">
        <v>65</v>
      </c>
      <c r="F16">
        <v>97</v>
      </c>
      <c r="G16">
        <v>4476</v>
      </c>
      <c r="H16">
        <v>9922</v>
      </c>
    </row>
    <row r="17" spans="1:8" x14ac:dyDescent="0.35">
      <c r="A17" s="5">
        <v>34516</v>
      </c>
      <c r="B17">
        <v>6188</v>
      </c>
      <c r="C17">
        <v>22</v>
      </c>
      <c r="D17">
        <v>8.64</v>
      </c>
      <c r="E17">
        <v>25</v>
      </c>
      <c r="F17">
        <v>26.22</v>
      </c>
      <c r="G17">
        <v>1679</v>
      </c>
      <c r="H17">
        <v>1482</v>
      </c>
    </row>
    <row r="18" spans="1:8" x14ac:dyDescent="0.35">
      <c r="A18" s="5">
        <v>34608</v>
      </c>
      <c r="B18">
        <v>5128</v>
      </c>
      <c r="C18">
        <v>21</v>
      </c>
      <c r="D18">
        <v>8.42</v>
      </c>
      <c r="E18">
        <v>23</v>
      </c>
      <c r="F18">
        <v>28.79</v>
      </c>
      <c r="G18">
        <v>1806</v>
      </c>
      <c r="H18">
        <v>1010</v>
      </c>
    </row>
    <row r="19" spans="1:8" x14ac:dyDescent="0.35">
      <c r="A19" s="5">
        <v>34639</v>
      </c>
      <c r="B19">
        <v>4223</v>
      </c>
      <c r="C19">
        <v>14.68</v>
      </c>
      <c r="D19">
        <v>5.61</v>
      </c>
      <c r="E19">
        <v>18</v>
      </c>
      <c r="F19">
        <v>21.93</v>
      </c>
      <c r="G19">
        <v>1317</v>
      </c>
      <c r="H19">
        <v>325</v>
      </c>
    </row>
    <row r="20" spans="1:8" x14ac:dyDescent="0.35">
      <c r="A20" s="5">
        <v>34700</v>
      </c>
      <c r="B20">
        <v>4672</v>
      </c>
      <c r="C20">
        <v>14.46</v>
      </c>
      <c r="D20">
        <v>5.51</v>
      </c>
      <c r="E20">
        <v>17</v>
      </c>
      <c r="F20">
        <v>33.270000000000003</v>
      </c>
      <c r="G20">
        <v>1201</v>
      </c>
      <c r="H20">
        <v>153</v>
      </c>
    </row>
    <row r="21" spans="1:8" x14ac:dyDescent="0.35">
      <c r="A21" s="5">
        <v>34790</v>
      </c>
      <c r="B21">
        <v>5410</v>
      </c>
      <c r="C21">
        <v>18</v>
      </c>
      <c r="D21">
        <v>6.8</v>
      </c>
      <c r="E21">
        <v>20</v>
      </c>
      <c r="F21">
        <v>41.66</v>
      </c>
      <c r="G21">
        <v>1303</v>
      </c>
      <c r="H21">
        <v>417</v>
      </c>
    </row>
    <row r="22" spans="1:8" x14ac:dyDescent="0.35">
      <c r="A22" s="5">
        <v>34851</v>
      </c>
      <c r="B22">
        <v>19180</v>
      </c>
      <c r="C22">
        <v>116</v>
      </c>
      <c r="D22">
        <v>75</v>
      </c>
      <c r="E22">
        <v>93</v>
      </c>
      <c r="F22">
        <v>122</v>
      </c>
      <c r="G22">
        <v>6347</v>
      </c>
      <c r="H22">
        <v>16289</v>
      </c>
    </row>
    <row r="23" spans="1:8" x14ac:dyDescent="0.35">
      <c r="A23" s="5">
        <v>34881</v>
      </c>
      <c r="B23">
        <v>19034</v>
      </c>
      <c r="C23">
        <v>116</v>
      </c>
      <c r="D23">
        <v>74</v>
      </c>
      <c r="E23">
        <v>96</v>
      </c>
      <c r="F23">
        <v>111</v>
      </c>
      <c r="G23">
        <v>6384</v>
      </c>
      <c r="H23">
        <v>17014</v>
      </c>
    </row>
    <row r="24" spans="1:8" x14ac:dyDescent="0.35">
      <c r="A24" s="5">
        <v>34912</v>
      </c>
      <c r="B24">
        <v>6939</v>
      </c>
      <c r="C24">
        <v>34</v>
      </c>
      <c r="D24">
        <v>16.07</v>
      </c>
      <c r="E24">
        <v>38</v>
      </c>
      <c r="F24">
        <v>45.67</v>
      </c>
      <c r="G24">
        <v>2384</v>
      </c>
      <c r="H24">
        <v>4148</v>
      </c>
    </row>
    <row r="25" spans="1:8" x14ac:dyDescent="0.35">
      <c r="A25" s="5">
        <v>34943</v>
      </c>
      <c r="B25">
        <v>5248</v>
      </c>
      <c r="C25">
        <v>22</v>
      </c>
      <c r="D25">
        <v>8.83</v>
      </c>
      <c r="E25">
        <v>24</v>
      </c>
      <c r="F25">
        <v>27.74</v>
      </c>
      <c r="G25">
        <v>1627</v>
      </c>
      <c r="H25">
        <v>1352</v>
      </c>
    </row>
    <row r="26" spans="1:8" x14ac:dyDescent="0.35">
      <c r="A26" s="5">
        <v>34973</v>
      </c>
      <c r="B26">
        <v>3974</v>
      </c>
      <c r="C26">
        <v>13.88</v>
      </c>
      <c r="D26">
        <v>5.32</v>
      </c>
      <c r="E26">
        <v>17</v>
      </c>
      <c r="F26">
        <v>17.940000000000001</v>
      </c>
      <c r="G26">
        <v>1115</v>
      </c>
      <c r="H26">
        <v>369</v>
      </c>
    </row>
    <row r="27" spans="1:8" x14ac:dyDescent="0.35">
      <c r="A27" s="5">
        <v>35004</v>
      </c>
      <c r="B27">
        <v>3973</v>
      </c>
      <c r="C27">
        <v>12.69</v>
      </c>
      <c r="D27">
        <v>4.8</v>
      </c>
      <c r="E27">
        <v>15</v>
      </c>
      <c r="F27">
        <v>20.73</v>
      </c>
      <c r="G27">
        <v>1014</v>
      </c>
      <c r="H27">
        <v>160</v>
      </c>
    </row>
    <row r="28" spans="1:8" x14ac:dyDescent="0.35">
      <c r="A28" s="5">
        <v>35065</v>
      </c>
      <c r="B28">
        <v>4599</v>
      </c>
      <c r="C28">
        <v>13.91</v>
      </c>
      <c r="D28">
        <v>5.29</v>
      </c>
      <c r="E28">
        <v>16</v>
      </c>
      <c r="F28">
        <v>31.16</v>
      </c>
      <c r="G28">
        <v>1053</v>
      </c>
      <c r="H28">
        <v>123</v>
      </c>
    </row>
    <row r="29" spans="1:8" x14ac:dyDescent="0.35">
      <c r="A29" s="5">
        <v>35156</v>
      </c>
      <c r="B29">
        <v>5495</v>
      </c>
      <c r="C29">
        <v>21</v>
      </c>
      <c r="D29">
        <v>7.89</v>
      </c>
      <c r="E29">
        <v>21</v>
      </c>
      <c r="F29">
        <v>52</v>
      </c>
      <c r="G29">
        <v>1395</v>
      </c>
      <c r="H29">
        <v>511</v>
      </c>
    </row>
    <row r="30" spans="1:8" x14ac:dyDescent="0.35">
      <c r="A30" s="5">
        <v>35186</v>
      </c>
      <c r="B30">
        <v>11004</v>
      </c>
      <c r="C30">
        <v>64</v>
      </c>
      <c r="D30">
        <v>37</v>
      </c>
      <c r="E30">
        <v>65</v>
      </c>
      <c r="F30">
        <v>108</v>
      </c>
      <c r="G30">
        <v>3599</v>
      </c>
      <c r="H30">
        <v>6872</v>
      </c>
    </row>
    <row r="31" spans="1:8" x14ac:dyDescent="0.35">
      <c r="A31" s="5">
        <v>35278</v>
      </c>
      <c r="B31">
        <v>5498</v>
      </c>
      <c r="C31">
        <v>16.7</v>
      </c>
      <c r="D31">
        <v>6.22</v>
      </c>
      <c r="E31">
        <v>20</v>
      </c>
      <c r="F31">
        <v>14.64</v>
      </c>
      <c r="G31">
        <v>1013</v>
      </c>
      <c r="H31">
        <v>398</v>
      </c>
    </row>
    <row r="32" spans="1:8" x14ac:dyDescent="0.35">
      <c r="A32" s="5">
        <v>35309</v>
      </c>
      <c r="B32">
        <v>4246</v>
      </c>
      <c r="C32">
        <v>16</v>
      </c>
      <c r="D32">
        <v>6.11</v>
      </c>
      <c r="E32">
        <v>19</v>
      </c>
      <c r="F32">
        <v>19.07</v>
      </c>
      <c r="G32">
        <v>1112</v>
      </c>
      <c r="H32">
        <v>587</v>
      </c>
    </row>
    <row r="33" spans="1:8" x14ac:dyDescent="0.35">
      <c r="A33" s="5">
        <v>35339</v>
      </c>
      <c r="B33">
        <v>5442</v>
      </c>
      <c r="C33">
        <v>26</v>
      </c>
      <c r="D33">
        <v>10.51</v>
      </c>
      <c r="E33">
        <v>26</v>
      </c>
      <c r="F33">
        <v>40.17</v>
      </c>
      <c r="G33">
        <v>1841</v>
      </c>
      <c r="H33">
        <v>1062</v>
      </c>
    </row>
    <row r="34" spans="1:8" x14ac:dyDescent="0.35">
      <c r="A34" s="5">
        <v>35370</v>
      </c>
      <c r="B34">
        <v>3896</v>
      </c>
      <c r="C34">
        <v>14.22</v>
      </c>
      <c r="D34">
        <v>5.34</v>
      </c>
      <c r="E34">
        <v>17</v>
      </c>
      <c r="F34">
        <v>23.48</v>
      </c>
      <c r="G34">
        <v>1055</v>
      </c>
      <c r="H34">
        <v>206</v>
      </c>
    </row>
    <row r="35" spans="1:8" x14ac:dyDescent="0.35">
      <c r="A35" s="5">
        <v>35431</v>
      </c>
      <c r="B35">
        <v>4598</v>
      </c>
      <c r="C35">
        <v>13.73</v>
      </c>
      <c r="D35">
        <v>5.21</v>
      </c>
      <c r="E35">
        <v>15</v>
      </c>
      <c r="F35">
        <v>31.73</v>
      </c>
      <c r="G35">
        <v>969</v>
      </c>
      <c r="H35">
        <v>112</v>
      </c>
    </row>
    <row r="36" spans="1:8" x14ac:dyDescent="0.35">
      <c r="A36" s="5">
        <v>35462</v>
      </c>
      <c r="B36">
        <v>5081</v>
      </c>
      <c r="C36">
        <v>14.58</v>
      </c>
      <c r="D36">
        <v>5.58</v>
      </c>
      <c r="E36">
        <v>15</v>
      </c>
      <c r="F36">
        <v>35.68</v>
      </c>
      <c r="G36">
        <v>947</v>
      </c>
      <c r="H36">
        <v>122</v>
      </c>
    </row>
    <row r="37" spans="1:8" x14ac:dyDescent="0.35">
      <c r="A37" s="5">
        <v>35490</v>
      </c>
      <c r="B37">
        <v>4907</v>
      </c>
      <c r="C37">
        <v>17</v>
      </c>
      <c r="D37">
        <v>6.47</v>
      </c>
      <c r="E37">
        <v>19</v>
      </c>
      <c r="F37">
        <v>46.01</v>
      </c>
      <c r="G37">
        <v>1094</v>
      </c>
      <c r="H37">
        <v>273</v>
      </c>
    </row>
    <row r="38" spans="1:8" x14ac:dyDescent="0.35">
      <c r="A38" s="5">
        <v>35521</v>
      </c>
      <c r="B38">
        <v>5529</v>
      </c>
      <c r="C38">
        <v>22</v>
      </c>
      <c r="D38">
        <v>8.5</v>
      </c>
      <c r="E38">
        <v>22</v>
      </c>
      <c r="F38">
        <v>51</v>
      </c>
      <c r="G38">
        <v>1342</v>
      </c>
      <c r="H38">
        <v>651</v>
      </c>
    </row>
    <row r="39" spans="1:8" x14ac:dyDescent="0.35">
      <c r="A39" s="5">
        <v>35551</v>
      </c>
      <c r="B39">
        <v>6862</v>
      </c>
      <c r="C39">
        <v>36</v>
      </c>
      <c r="D39">
        <v>18</v>
      </c>
      <c r="E39">
        <v>40</v>
      </c>
      <c r="F39">
        <v>73</v>
      </c>
      <c r="G39">
        <v>2053</v>
      </c>
      <c r="H39">
        <v>3072</v>
      </c>
    </row>
    <row r="40" spans="1:8" x14ac:dyDescent="0.35">
      <c r="A40" s="5">
        <v>35582</v>
      </c>
      <c r="B40">
        <v>10766</v>
      </c>
      <c r="C40">
        <v>61</v>
      </c>
      <c r="D40">
        <v>35</v>
      </c>
      <c r="E40">
        <v>60</v>
      </c>
      <c r="F40">
        <v>87</v>
      </c>
      <c r="G40">
        <v>3208</v>
      </c>
      <c r="H40">
        <v>6858</v>
      </c>
    </row>
    <row r="41" spans="1:8" x14ac:dyDescent="0.35">
      <c r="A41" s="5">
        <v>35612</v>
      </c>
      <c r="B41">
        <v>7895</v>
      </c>
      <c r="C41">
        <v>43</v>
      </c>
      <c r="D41">
        <v>24</v>
      </c>
      <c r="E41">
        <v>49</v>
      </c>
      <c r="F41">
        <v>58</v>
      </c>
      <c r="G41">
        <v>2368</v>
      </c>
      <c r="H41">
        <v>5140</v>
      </c>
    </row>
    <row r="42" spans="1:8" x14ac:dyDescent="0.35">
      <c r="A42" s="5">
        <v>35643</v>
      </c>
      <c r="B42">
        <v>6003</v>
      </c>
      <c r="C42">
        <v>30</v>
      </c>
      <c r="D42">
        <v>13.34</v>
      </c>
      <c r="E42">
        <v>32</v>
      </c>
      <c r="F42">
        <v>41.63</v>
      </c>
      <c r="G42">
        <v>1779</v>
      </c>
      <c r="H42">
        <v>2577</v>
      </c>
    </row>
    <row r="43" spans="1:8" x14ac:dyDescent="0.35">
      <c r="A43" s="5">
        <v>35674</v>
      </c>
      <c r="B43">
        <v>6655</v>
      </c>
      <c r="C43">
        <v>36</v>
      </c>
      <c r="D43">
        <v>15.43</v>
      </c>
      <c r="E43">
        <v>36</v>
      </c>
      <c r="F43">
        <v>55.01</v>
      </c>
      <c r="G43">
        <v>2303</v>
      </c>
      <c r="H43">
        <v>2113</v>
      </c>
    </row>
    <row r="44" spans="1:8" x14ac:dyDescent="0.35">
      <c r="A44" s="5">
        <v>35704</v>
      </c>
      <c r="B44">
        <v>5544</v>
      </c>
      <c r="C44">
        <v>27</v>
      </c>
      <c r="D44">
        <v>10.36</v>
      </c>
      <c r="E44">
        <v>26</v>
      </c>
      <c r="F44">
        <v>43.99</v>
      </c>
      <c r="G44">
        <v>1810</v>
      </c>
      <c r="H44">
        <v>790</v>
      </c>
    </row>
    <row r="45" spans="1:8" x14ac:dyDescent="0.35">
      <c r="A45" s="5">
        <v>35735</v>
      </c>
      <c r="B45">
        <v>4324</v>
      </c>
      <c r="C45">
        <v>17</v>
      </c>
      <c r="D45">
        <v>6.27</v>
      </c>
      <c r="E45">
        <v>19</v>
      </c>
      <c r="F45">
        <v>30.94</v>
      </c>
      <c r="G45">
        <v>1198</v>
      </c>
      <c r="H45">
        <v>220</v>
      </c>
    </row>
    <row r="46" spans="1:8" x14ac:dyDescent="0.35">
      <c r="A46" s="5">
        <v>35765</v>
      </c>
      <c r="B46">
        <v>4270</v>
      </c>
      <c r="C46">
        <v>14.76</v>
      </c>
      <c r="D46">
        <v>5.44</v>
      </c>
      <c r="E46">
        <v>17</v>
      </c>
      <c r="F46">
        <v>31.68</v>
      </c>
      <c r="G46">
        <v>1046</v>
      </c>
      <c r="H46">
        <v>138</v>
      </c>
    </row>
    <row r="47" spans="1:8" x14ac:dyDescent="0.35">
      <c r="A47" s="5">
        <v>35827</v>
      </c>
      <c r="B47">
        <v>5114</v>
      </c>
      <c r="C47">
        <v>14.27</v>
      </c>
      <c r="D47">
        <v>5.42</v>
      </c>
      <c r="E47">
        <v>15</v>
      </c>
      <c r="F47">
        <v>34.729999999999997</v>
      </c>
      <c r="G47">
        <v>919</v>
      </c>
      <c r="H47">
        <v>101</v>
      </c>
    </row>
    <row r="48" spans="1:8" x14ac:dyDescent="0.35">
      <c r="A48" s="5">
        <v>35855</v>
      </c>
      <c r="B48">
        <v>5504</v>
      </c>
      <c r="C48">
        <v>15.16</v>
      </c>
      <c r="D48">
        <v>5.77</v>
      </c>
      <c r="E48">
        <v>15</v>
      </c>
      <c r="F48">
        <v>35.07</v>
      </c>
      <c r="G48">
        <v>894</v>
      </c>
      <c r="H48">
        <v>122</v>
      </c>
    </row>
    <row r="49" spans="1:8" x14ac:dyDescent="0.35">
      <c r="A49" s="5">
        <v>35886</v>
      </c>
      <c r="B49">
        <v>5222</v>
      </c>
      <c r="C49">
        <v>20</v>
      </c>
      <c r="D49">
        <v>7.53</v>
      </c>
      <c r="E49">
        <v>20</v>
      </c>
      <c r="F49">
        <v>47</v>
      </c>
      <c r="G49">
        <v>1155</v>
      </c>
      <c r="H49">
        <v>444</v>
      </c>
    </row>
    <row r="50" spans="1:8" x14ac:dyDescent="0.35">
      <c r="A50" s="5">
        <v>35916</v>
      </c>
      <c r="B50">
        <v>6701</v>
      </c>
      <c r="C50">
        <v>36</v>
      </c>
      <c r="D50">
        <v>18</v>
      </c>
      <c r="E50">
        <v>39</v>
      </c>
      <c r="F50">
        <v>71</v>
      </c>
      <c r="G50">
        <v>1895</v>
      </c>
      <c r="H50">
        <v>2752</v>
      </c>
    </row>
    <row r="51" spans="1:8" x14ac:dyDescent="0.35">
      <c r="A51" s="5">
        <v>35947</v>
      </c>
      <c r="B51">
        <v>6863</v>
      </c>
      <c r="C51">
        <v>36</v>
      </c>
      <c r="D51">
        <v>19</v>
      </c>
      <c r="E51">
        <v>41</v>
      </c>
      <c r="F51">
        <v>62</v>
      </c>
      <c r="G51">
        <v>1916</v>
      </c>
      <c r="H51">
        <v>3344</v>
      </c>
    </row>
    <row r="52" spans="1:8" x14ac:dyDescent="0.35">
      <c r="A52" s="5">
        <v>35977</v>
      </c>
      <c r="B52">
        <v>5648</v>
      </c>
      <c r="C52">
        <v>27</v>
      </c>
      <c r="D52">
        <v>12.18</v>
      </c>
      <c r="E52">
        <v>30</v>
      </c>
      <c r="F52">
        <v>39.85</v>
      </c>
      <c r="G52">
        <v>1468</v>
      </c>
      <c r="H52">
        <v>2166</v>
      </c>
    </row>
    <row r="53" spans="1:8" x14ac:dyDescent="0.35">
      <c r="A53" s="5">
        <v>36008</v>
      </c>
      <c r="B53">
        <v>4543</v>
      </c>
      <c r="C53">
        <v>16.03</v>
      </c>
      <c r="D53">
        <v>5.97</v>
      </c>
      <c r="E53">
        <v>20</v>
      </c>
      <c r="F53">
        <v>17.760000000000002</v>
      </c>
      <c r="G53">
        <v>941</v>
      </c>
      <c r="H53">
        <v>490</v>
      </c>
    </row>
    <row r="54" spans="1:8" x14ac:dyDescent="0.35">
      <c r="A54" s="5">
        <v>36039</v>
      </c>
      <c r="B54">
        <v>3726</v>
      </c>
      <c r="C54">
        <v>12.39</v>
      </c>
      <c r="D54">
        <v>4.58</v>
      </c>
      <c r="E54">
        <v>15</v>
      </c>
      <c r="F54">
        <v>14.27</v>
      </c>
      <c r="G54">
        <v>790</v>
      </c>
      <c r="H54">
        <v>241</v>
      </c>
    </row>
    <row r="55" spans="1:8" x14ac:dyDescent="0.35">
      <c r="A55" s="5">
        <v>36069</v>
      </c>
      <c r="B55">
        <v>3660</v>
      </c>
      <c r="C55">
        <v>12.79</v>
      </c>
      <c r="D55">
        <v>4.79</v>
      </c>
      <c r="E55">
        <v>16</v>
      </c>
      <c r="F55">
        <v>16.13</v>
      </c>
      <c r="G55">
        <v>833</v>
      </c>
      <c r="H55">
        <v>255</v>
      </c>
    </row>
    <row r="56" spans="1:8" x14ac:dyDescent="0.35">
      <c r="A56" s="5">
        <v>36100</v>
      </c>
      <c r="B56">
        <v>4036</v>
      </c>
      <c r="C56">
        <v>14.97</v>
      </c>
      <c r="D56">
        <v>5.55</v>
      </c>
      <c r="E56">
        <v>18</v>
      </c>
      <c r="F56">
        <v>24.89</v>
      </c>
      <c r="G56">
        <v>1028</v>
      </c>
      <c r="H56">
        <v>194</v>
      </c>
    </row>
    <row r="57" spans="1:8" x14ac:dyDescent="0.35">
      <c r="A57" s="5">
        <v>36192</v>
      </c>
      <c r="B57">
        <v>5470</v>
      </c>
      <c r="C57">
        <v>14.48</v>
      </c>
      <c r="D57">
        <v>5.48</v>
      </c>
      <c r="E57">
        <v>15</v>
      </c>
      <c r="F57">
        <v>35.049999999999997</v>
      </c>
      <c r="G57">
        <v>898</v>
      </c>
      <c r="H57">
        <v>94</v>
      </c>
    </row>
    <row r="58" spans="1:8" x14ac:dyDescent="0.35">
      <c r="A58" s="5">
        <v>36251</v>
      </c>
      <c r="B58">
        <v>4906</v>
      </c>
      <c r="C58">
        <v>16</v>
      </c>
      <c r="D58">
        <v>6.06</v>
      </c>
      <c r="E58">
        <v>18</v>
      </c>
      <c r="F58">
        <v>37.44</v>
      </c>
      <c r="G58">
        <v>899</v>
      </c>
      <c r="H58">
        <v>251</v>
      </c>
    </row>
    <row r="59" spans="1:8" x14ac:dyDescent="0.35">
      <c r="A59" s="5">
        <v>36312</v>
      </c>
      <c r="B59">
        <v>6491</v>
      </c>
      <c r="C59">
        <v>33</v>
      </c>
      <c r="D59">
        <v>16</v>
      </c>
      <c r="E59">
        <v>36</v>
      </c>
      <c r="F59">
        <v>62</v>
      </c>
      <c r="G59">
        <v>1735</v>
      </c>
      <c r="H59">
        <v>2328</v>
      </c>
    </row>
    <row r="60" spans="1:8" x14ac:dyDescent="0.35">
      <c r="A60" s="5">
        <v>36373</v>
      </c>
      <c r="B60">
        <v>6016</v>
      </c>
      <c r="C60">
        <v>29</v>
      </c>
      <c r="D60">
        <v>12.58</v>
      </c>
      <c r="E60">
        <v>30</v>
      </c>
      <c r="F60">
        <v>41.75</v>
      </c>
      <c r="G60">
        <v>1642</v>
      </c>
      <c r="H60">
        <v>2036</v>
      </c>
    </row>
    <row r="61" spans="1:8" x14ac:dyDescent="0.35">
      <c r="A61" s="5">
        <v>36434</v>
      </c>
      <c r="B61">
        <v>3860</v>
      </c>
      <c r="C61">
        <v>14</v>
      </c>
      <c r="D61">
        <v>5.1100000000000003</v>
      </c>
      <c r="E61">
        <v>16</v>
      </c>
      <c r="F61">
        <v>18.809999999999999</v>
      </c>
      <c r="G61">
        <v>898</v>
      </c>
      <c r="H61">
        <v>253</v>
      </c>
    </row>
    <row r="62" spans="1:8" x14ac:dyDescent="0.35">
      <c r="A62" s="5">
        <v>36465</v>
      </c>
      <c r="B62">
        <v>4078</v>
      </c>
      <c r="C62">
        <v>12.02</v>
      </c>
      <c r="D62">
        <v>4.41</v>
      </c>
      <c r="E62">
        <v>14</v>
      </c>
      <c r="F62">
        <v>20.92</v>
      </c>
      <c r="G62">
        <v>837</v>
      </c>
      <c r="H62">
        <v>99</v>
      </c>
    </row>
    <row r="63" spans="1:8" x14ac:dyDescent="0.35">
      <c r="A63" s="5">
        <v>36617</v>
      </c>
      <c r="B63">
        <v>5719</v>
      </c>
      <c r="C63">
        <v>22</v>
      </c>
      <c r="D63">
        <v>8.24</v>
      </c>
      <c r="E63">
        <v>20</v>
      </c>
      <c r="F63">
        <v>55</v>
      </c>
      <c r="G63">
        <v>1258</v>
      </c>
      <c r="H63">
        <v>457</v>
      </c>
    </row>
    <row r="64" spans="1:8" x14ac:dyDescent="0.35">
      <c r="A64" s="5">
        <v>36647</v>
      </c>
      <c r="B64">
        <v>11891</v>
      </c>
      <c r="C64">
        <v>62</v>
      </c>
      <c r="D64">
        <v>35</v>
      </c>
      <c r="E64">
        <v>62</v>
      </c>
      <c r="F64">
        <v>104</v>
      </c>
      <c r="G64">
        <v>3173</v>
      </c>
      <c r="H64">
        <v>4637</v>
      </c>
    </row>
    <row r="65" spans="1:8" x14ac:dyDescent="0.35">
      <c r="A65" s="5">
        <v>36678</v>
      </c>
      <c r="B65">
        <v>5637</v>
      </c>
      <c r="C65">
        <v>22</v>
      </c>
      <c r="D65">
        <v>8.5399999999999991</v>
      </c>
      <c r="E65">
        <v>24</v>
      </c>
      <c r="F65">
        <v>33.729999999999997</v>
      </c>
      <c r="G65">
        <v>1174</v>
      </c>
      <c r="H65">
        <v>872</v>
      </c>
    </row>
    <row r="66" spans="1:8" x14ac:dyDescent="0.35">
      <c r="A66" s="5">
        <v>36708</v>
      </c>
      <c r="B66">
        <v>5599</v>
      </c>
      <c r="C66">
        <v>19</v>
      </c>
      <c r="D66">
        <v>6.76</v>
      </c>
      <c r="E66">
        <v>22</v>
      </c>
      <c r="F66">
        <v>21.69</v>
      </c>
      <c r="G66">
        <v>970</v>
      </c>
      <c r="H66">
        <v>457</v>
      </c>
    </row>
    <row r="67" spans="1:8" x14ac:dyDescent="0.35">
      <c r="A67" s="5">
        <v>36739</v>
      </c>
      <c r="B67">
        <v>5701</v>
      </c>
      <c r="C67">
        <v>16.260000000000002</v>
      </c>
      <c r="D67">
        <v>5.88</v>
      </c>
      <c r="E67">
        <v>19</v>
      </c>
      <c r="F67">
        <v>15.25</v>
      </c>
      <c r="G67">
        <v>871</v>
      </c>
      <c r="H67">
        <v>269</v>
      </c>
    </row>
    <row r="68" spans="1:8" x14ac:dyDescent="0.35">
      <c r="A68" s="5">
        <v>36770</v>
      </c>
      <c r="B68">
        <v>4173</v>
      </c>
      <c r="C68">
        <v>13.28</v>
      </c>
      <c r="D68">
        <v>4.84</v>
      </c>
      <c r="E68">
        <v>17</v>
      </c>
      <c r="F68">
        <v>15.37</v>
      </c>
      <c r="G68">
        <v>821</v>
      </c>
      <c r="H68">
        <v>281</v>
      </c>
    </row>
    <row r="69" spans="1:8" x14ac:dyDescent="0.35">
      <c r="A69" s="5">
        <v>36831</v>
      </c>
      <c r="B69">
        <v>4102</v>
      </c>
      <c r="C69">
        <v>13.31</v>
      </c>
      <c r="D69">
        <v>4.88</v>
      </c>
      <c r="E69">
        <v>16</v>
      </c>
      <c r="F69">
        <v>21.23</v>
      </c>
      <c r="G69">
        <v>933</v>
      </c>
      <c r="H69">
        <v>156</v>
      </c>
    </row>
    <row r="70" spans="1:8" x14ac:dyDescent="0.35">
      <c r="A70" s="5">
        <v>36861</v>
      </c>
      <c r="B70">
        <v>4274</v>
      </c>
      <c r="C70">
        <v>12.06</v>
      </c>
      <c r="D70">
        <v>4.3899999999999997</v>
      </c>
      <c r="E70">
        <v>14</v>
      </c>
      <c r="F70">
        <v>21.56</v>
      </c>
      <c r="G70">
        <v>858</v>
      </c>
      <c r="H70">
        <v>96</v>
      </c>
    </row>
    <row r="71" spans="1:8" x14ac:dyDescent="0.35">
      <c r="A71" s="5">
        <v>36951</v>
      </c>
      <c r="B71">
        <v>6880</v>
      </c>
      <c r="C71">
        <v>16.11</v>
      </c>
      <c r="D71">
        <v>6.06</v>
      </c>
      <c r="E71">
        <v>15</v>
      </c>
      <c r="F71">
        <v>34.67</v>
      </c>
      <c r="G71">
        <v>897</v>
      </c>
      <c r="H71">
        <v>93</v>
      </c>
    </row>
    <row r="72" spans="1:8" x14ac:dyDescent="0.35">
      <c r="A72" s="5">
        <v>36982</v>
      </c>
      <c r="B72">
        <v>7176</v>
      </c>
      <c r="C72">
        <v>31</v>
      </c>
      <c r="D72">
        <v>12.22</v>
      </c>
      <c r="E72">
        <v>26</v>
      </c>
      <c r="F72">
        <v>75</v>
      </c>
      <c r="G72">
        <v>1768</v>
      </c>
      <c r="H72">
        <v>951</v>
      </c>
    </row>
    <row r="73" spans="1:8" x14ac:dyDescent="0.35">
      <c r="A73" s="5">
        <v>37012</v>
      </c>
      <c r="B73">
        <v>9234</v>
      </c>
      <c r="C73">
        <v>44</v>
      </c>
      <c r="D73">
        <v>23</v>
      </c>
      <c r="E73">
        <v>48</v>
      </c>
      <c r="F73">
        <v>79</v>
      </c>
      <c r="G73">
        <v>2381</v>
      </c>
      <c r="H73">
        <v>2856</v>
      </c>
    </row>
    <row r="74" spans="1:8" x14ac:dyDescent="0.35">
      <c r="A74" s="5">
        <v>37043</v>
      </c>
      <c r="B74">
        <v>7281</v>
      </c>
      <c r="C74">
        <v>32</v>
      </c>
      <c r="D74">
        <v>16</v>
      </c>
      <c r="E74">
        <v>37</v>
      </c>
      <c r="F74">
        <v>55</v>
      </c>
      <c r="G74">
        <v>1809</v>
      </c>
      <c r="H74">
        <v>2325</v>
      </c>
    </row>
    <row r="75" spans="1:8" x14ac:dyDescent="0.35">
      <c r="A75" s="5">
        <v>37104</v>
      </c>
      <c r="B75">
        <v>5290</v>
      </c>
      <c r="C75">
        <v>19</v>
      </c>
      <c r="D75">
        <v>7.32</v>
      </c>
      <c r="E75">
        <v>22</v>
      </c>
      <c r="F75">
        <v>25.55</v>
      </c>
      <c r="G75">
        <v>1123</v>
      </c>
      <c r="H75">
        <v>770</v>
      </c>
    </row>
    <row r="76" spans="1:8" x14ac:dyDescent="0.35">
      <c r="A76" s="5">
        <v>37135</v>
      </c>
      <c r="B76">
        <v>4720</v>
      </c>
      <c r="C76">
        <v>13.56</v>
      </c>
      <c r="D76">
        <v>4.82</v>
      </c>
      <c r="E76">
        <v>17</v>
      </c>
      <c r="F76">
        <v>14.05</v>
      </c>
      <c r="G76">
        <v>808</v>
      </c>
      <c r="H76">
        <v>233</v>
      </c>
    </row>
    <row r="77" spans="1:8" x14ac:dyDescent="0.35">
      <c r="A77" s="5">
        <v>37196</v>
      </c>
      <c r="B77">
        <v>4654</v>
      </c>
      <c r="C77">
        <v>11.48</v>
      </c>
      <c r="D77">
        <v>4.12</v>
      </c>
      <c r="E77">
        <v>12</v>
      </c>
      <c r="F77">
        <v>14.22</v>
      </c>
      <c r="G77">
        <v>775</v>
      </c>
      <c r="H77">
        <v>93</v>
      </c>
    </row>
    <row r="78" spans="1:8" x14ac:dyDescent="0.35">
      <c r="A78" s="5">
        <v>37226</v>
      </c>
      <c r="B78">
        <v>5569</v>
      </c>
      <c r="C78">
        <v>13.05</v>
      </c>
      <c r="D78">
        <v>4.76</v>
      </c>
      <c r="E78">
        <v>13</v>
      </c>
      <c r="F78">
        <v>23.37</v>
      </c>
      <c r="G78">
        <v>898</v>
      </c>
      <c r="H78">
        <v>68.959999999999994</v>
      </c>
    </row>
    <row r="79" spans="1:8" x14ac:dyDescent="0.35">
      <c r="A79" s="5">
        <v>37316</v>
      </c>
      <c r="B79">
        <v>6184</v>
      </c>
      <c r="C79">
        <v>14.77</v>
      </c>
      <c r="D79">
        <v>5.52</v>
      </c>
      <c r="E79">
        <v>15</v>
      </c>
      <c r="F79">
        <v>35.51</v>
      </c>
      <c r="G79">
        <v>857</v>
      </c>
      <c r="H79">
        <v>107</v>
      </c>
    </row>
    <row r="80" spans="1:8" x14ac:dyDescent="0.35">
      <c r="A80" s="5">
        <v>37347</v>
      </c>
      <c r="B80">
        <v>5951</v>
      </c>
      <c r="C80">
        <v>20</v>
      </c>
      <c r="D80">
        <v>7.27</v>
      </c>
      <c r="E80">
        <v>20</v>
      </c>
      <c r="F80">
        <v>52</v>
      </c>
      <c r="G80">
        <v>1199</v>
      </c>
      <c r="H80">
        <v>331</v>
      </c>
    </row>
    <row r="81" spans="1:8" x14ac:dyDescent="0.35">
      <c r="A81" s="5">
        <v>37377</v>
      </c>
      <c r="B81">
        <v>6561</v>
      </c>
      <c r="C81">
        <v>26</v>
      </c>
      <c r="D81">
        <v>10.09</v>
      </c>
      <c r="E81">
        <v>23</v>
      </c>
      <c r="F81">
        <v>54</v>
      </c>
      <c r="G81">
        <v>1482</v>
      </c>
      <c r="H81">
        <v>898</v>
      </c>
    </row>
    <row r="82" spans="1:8" x14ac:dyDescent="0.35">
      <c r="A82" s="5">
        <v>37438</v>
      </c>
      <c r="B82">
        <v>7738</v>
      </c>
      <c r="C82">
        <v>18.38</v>
      </c>
      <c r="D82">
        <v>6.74</v>
      </c>
      <c r="E82">
        <v>19</v>
      </c>
      <c r="F82">
        <v>15.78</v>
      </c>
      <c r="G82">
        <v>923</v>
      </c>
      <c r="H82">
        <v>202</v>
      </c>
    </row>
    <row r="83" spans="1:8" x14ac:dyDescent="0.35">
      <c r="A83" s="5">
        <v>37591</v>
      </c>
      <c r="B83">
        <v>4817</v>
      </c>
      <c r="C83">
        <v>13.49</v>
      </c>
      <c r="D83">
        <v>4.79</v>
      </c>
      <c r="E83">
        <v>16</v>
      </c>
      <c r="F83">
        <v>26.5</v>
      </c>
      <c r="G83">
        <v>1015</v>
      </c>
      <c r="H83">
        <v>110</v>
      </c>
    </row>
    <row r="84" spans="1:8" x14ac:dyDescent="0.35">
      <c r="A84" s="5">
        <v>37622</v>
      </c>
      <c r="B84">
        <v>5672</v>
      </c>
      <c r="C84">
        <v>13.78</v>
      </c>
      <c r="D84">
        <v>4.99</v>
      </c>
      <c r="E84">
        <v>15</v>
      </c>
      <c r="F84">
        <v>34.880000000000003</v>
      </c>
      <c r="G84">
        <v>959</v>
      </c>
      <c r="H84">
        <v>79</v>
      </c>
    </row>
    <row r="85" spans="1:8" x14ac:dyDescent="0.35">
      <c r="A85" s="5">
        <v>37712</v>
      </c>
      <c r="B85">
        <v>6393</v>
      </c>
      <c r="C85">
        <v>16</v>
      </c>
      <c r="D85">
        <v>5.83</v>
      </c>
      <c r="E85">
        <v>17</v>
      </c>
      <c r="F85">
        <v>35.93</v>
      </c>
      <c r="G85">
        <v>879</v>
      </c>
      <c r="H85">
        <v>126</v>
      </c>
    </row>
    <row r="86" spans="1:8" x14ac:dyDescent="0.35">
      <c r="A86" s="5">
        <v>37742</v>
      </c>
      <c r="B86">
        <v>9930</v>
      </c>
      <c r="C86">
        <v>43</v>
      </c>
      <c r="D86">
        <v>23</v>
      </c>
      <c r="E86">
        <v>45</v>
      </c>
      <c r="F86">
        <v>76</v>
      </c>
      <c r="G86">
        <v>2472</v>
      </c>
      <c r="H86">
        <v>2848</v>
      </c>
    </row>
    <row r="87" spans="1:8" x14ac:dyDescent="0.35">
      <c r="A87" s="5">
        <v>37773</v>
      </c>
      <c r="B87">
        <v>6674</v>
      </c>
      <c r="C87">
        <v>25</v>
      </c>
      <c r="D87">
        <v>10.36</v>
      </c>
      <c r="E87">
        <v>26</v>
      </c>
      <c r="F87">
        <v>44</v>
      </c>
      <c r="G87">
        <v>1492</v>
      </c>
      <c r="H87">
        <v>1347</v>
      </c>
    </row>
    <row r="88" spans="1:8" x14ac:dyDescent="0.35">
      <c r="A88" s="5">
        <v>37803</v>
      </c>
      <c r="B88">
        <v>6053</v>
      </c>
      <c r="C88">
        <v>20</v>
      </c>
      <c r="D88">
        <v>7.21</v>
      </c>
      <c r="E88">
        <v>23</v>
      </c>
      <c r="F88">
        <v>27.4</v>
      </c>
      <c r="G88">
        <v>1098</v>
      </c>
      <c r="H88">
        <v>587</v>
      </c>
    </row>
    <row r="89" spans="1:8" x14ac:dyDescent="0.35">
      <c r="A89" s="5">
        <v>37895</v>
      </c>
      <c r="B89">
        <v>4919</v>
      </c>
      <c r="C89">
        <v>11.5</v>
      </c>
      <c r="D89">
        <v>4.05</v>
      </c>
      <c r="E89">
        <v>12</v>
      </c>
      <c r="F89">
        <v>14.03</v>
      </c>
      <c r="G89">
        <v>801</v>
      </c>
      <c r="H89">
        <v>94</v>
      </c>
    </row>
    <row r="90" spans="1:8" x14ac:dyDescent="0.35">
      <c r="A90" s="5">
        <v>37956</v>
      </c>
      <c r="B90">
        <v>4893</v>
      </c>
      <c r="C90">
        <v>13.04</v>
      </c>
      <c r="D90">
        <v>4.59</v>
      </c>
      <c r="E90">
        <v>16</v>
      </c>
      <c r="F90">
        <v>25.17</v>
      </c>
      <c r="G90">
        <v>1004</v>
      </c>
      <c r="H90">
        <v>105</v>
      </c>
    </row>
    <row r="91" spans="1:8" x14ac:dyDescent="0.35">
      <c r="A91" s="5">
        <v>38047</v>
      </c>
      <c r="B91">
        <v>5989</v>
      </c>
      <c r="C91">
        <v>14.71</v>
      </c>
      <c r="D91">
        <v>5.33</v>
      </c>
      <c r="E91">
        <v>16</v>
      </c>
      <c r="F91">
        <v>40.67</v>
      </c>
      <c r="G91">
        <v>924</v>
      </c>
      <c r="H91">
        <v>104</v>
      </c>
    </row>
    <row r="92" spans="1:8" x14ac:dyDescent="0.35">
      <c r="A92" s="5">
        <v>38108</v>
      </c>
      <c r="B92">
        <v>9835</v>
      </c>
      <c r="C92">
        <v>41</v>
      </c>
      <c r="D92">
        <v>19</v>
      </c>
      <c r="E92">
        <v>45</v>
      </c>
      <c r="F92">
        <v>89</v>
      </c>
      <c r="G92">
        <v>2536</v>
      </c>
      <c r="H92">
        <v>1995</v>
      </c>
    </row>
    <row r="93" spans="1:8" x14ac:dyDescent="0.35">
      <c r="A93" s="5">
        <v>38139</v>
      </c>
      <c r="B93">
        <v>11556</v>
      </c>
      <c r="C93">
        <v>49</v>
      </c>
      <c r="D93">
        <v>26</v>
      </c>
      <c r="E93">
        <v>52</v>
      </c>
      <c r="F93">
        <v>82</v>
      </c>
      <c r="G93">
        <v>2862</v>
      </c>
      <c r="H93">
        <v>3347</v>
      </c>
    </row>
    <row r="94" spans="1:8" x14ac:dyDescent="0.35">
      <c r="A94" s="5">
        <v>38200</v>
      </c>
      <c r="B94">
        <v>5812</v>
      </c>
      <c r="C94">
        <v>17</v>
      </c>
      <c r="D94">
        <v>6.07</v>
      </c>
      <c r="E94">
        <v>21</v>
      </c>
      <c r="F94">
        <v>20.34</v>
      </c>
      <c r="G94">
        <v>990</v>
      </c>
      <c r="H94">
        <v>399</v>
      </c>
    </row>
    <row r="95" spans="1:8" x14ac:dyDescent="0.35">
      <c r="A95" s="5">
        <v>38292</v>
      </c>
      <c r="B95">
        <v>4950</v>
      </c>
      <c r="C95">
        <v>15</v>
      </c>
      <c r="D95">
        <v>5.0999999999999996</v>
      </c>
      <c r="E95">
        <v>17</v>
      </c>
      <c r="F95">
        <v>24.57</v>
      </c>
      <c r="G95">
        <v>1118</v>
      </c>
      <c r="H95">
        <v>175</v>
      </c>
    </row>
    <row r="96" spans="1:8" x14ac:dyDescent="0.35">
      <c r="A96" s="5">
        <v>38473</v>
      </c>
      <c r="B96">
        <v>7344</v>
      </c>
      <c r="C96">
        <v>27</v>
      </c>
      <c r="D96">
        <v>10.039999999999999</v>
      </c>
      <c r="E96">
        <v>23</v>
      </c>
      <c r="F96">
        <v>61</v>
      </c>
      <c r="G96">
        <v>1658</v>
      </c>
      <c r="H96">
        <v>800</v>
      </c>
    </row>
    <row r="97" spans="1:8" x14ac:dyDescent="0.35">
      <c r="A97" s="5">
        <v>38504</v>
      </c>
      <c r="B97">
        <v>10525</v>
      </c>
      <c r="C97">
        <v>44</v>
      </c>
      <c r="D97">
        <v>22</v>
      </c>
      <c r="E97">
        <v>48</v>
      </c>
      <c r="F97">
        <v>68</v>
      </c>
      <c r="G97">
        <v>2605</v>
      </c>
      <c r="H97">
        <v>3198</v>
      </c>
    </row>
    <row r="98" spans="1:8" x14ac:dyDescent="0.35">
      <c r="A98" s="5">
        <v>38565</v>
      </c>
      <c r="B98">
        <v>6308</v>
      </c>
      <c r="C98">
        <v>22</v>
      </c>
      <c r="D98">
        <v>8.4700000000000006</v>
      </c>
      <c r="E98">
        <v>24</v>
      </c>
      <c r="F98">
        <v>32.99</v>
      </c>
      <c r="G98">
        <v>1389</v>
      </c>
      <c r="H98">
        <v>1014</v>
      </c>
    </row>
    <row r="99" spans="1:8" x14ac:dyDescent="0.35">
      <c r="A99" s="5">
        <v>38687</v>
      </c>
      <c r="B99">
        <v>5535</v>
      </c>
      <c r="C99">
        <v>16</v>
      </c>
      <c r="D99">
        <v>5.57</v>
      </c>
      <c r="E99">
        <v>19</v>
      </c>
      <c r="F99">
        <v>35.729999999999997</v>
      </c>
      <c r="G99">
        <v>1259</v>
      </c>
      <c r="H99">
        <v>129</v>
      </c>
    </row>
    <row r="100" spans="1:8" x14ac:dyDescent="0.35">
      <c r="A100" s="5">
        <v>38808</v>
      </c>
      <c r="B100">
        <v>6984</v>
      </c>
      <c r="C100">
        <v>24</v>
      </c>
      <c r="D100">
        <v>8.48</v>
      </c>
      <c r="E100">
        <v>22</v>
      </c>
      <c r="F100">
        <v>63</v>
      </c>
      <c r="G100">
        <v>1512</v>
      </c>
      <c r="H100">
        <v>434</v>
      </c>
    </row>
    <row r="101" spans="1:8" x14ac:dyDescent="0.35">
      <c r="A101" s="5">
        <v>38838</v>
      </c>
      <c r="B101">
        <v>13033</v>
      </c>
      <c r="C101">
        <v>59</v>
      </c>
      <c r="D101">
        <v>29</v>
      </c>
      <c r="E101">
        <v>62</v>
      </c>
      <c r="F101">
        <v>108</v>
      </c>
      <c r="G101">
        <v>3386</v>
      </c>
      <c r="H101">
        <v>3294</v>
      </c>
    </row>
    <row r="102" spans="1:8" x14ac:dyDescent="0.35">
      <c r="A102" s="5">
        <v>38961</v>
      </c>
      <c r="B102">
        <v>5599</v>
      </c>
      <c r="C102">
        <v>20</v>
      </c>
      <c r="D102">
        <v>7.13</v>
      </c>
      <c r="E102">
        <v>21</v>
      </c>
      <c r="F102">
        <v>30.69</v>
      </c>
      <c r="G102">
        <v>1377</v>
      </c>
      <c r="H102">
        <v>521</v>
      </c>
    </row>
    <row r="103" spans="1:8" x14ac:dyDescent="0.35">
      <c r="A103" s="5">
        <v>38991</v>
      </c>
      <c r="B103">
        <v>6220</v>
      </c>
      <c r="C103">
        <v>23</v>
      </c>
      <c r="D103">
        <v>8.24</v>
      </c>
      <c r="E103">
        <v>24</v>
      </c>
      <c r="F103">
        <v>43.62</v>
      </c>
      <c r="G103">
        <v>1692</v>
      </c>
      <c r="H103">
        <v>383</v>
      </c>
    </row>
    <row r="104" spans="1:8" x14ac:dyDescent="0.35">
      <c r="A104" s="5">
        <v>39173</v>
      </c>
      <c r="B104">
        <v>5955</v>
      </c>
      <c r="C104">
        <v>18</v>
      </c>
      <c r="D104">
        <v>6.2</v>
      </c>
      <c r="E104">
        <v>20</v>
      </c>
      <c r="F104">
        <v>47</v>
      </c>
      <c r="G104">
        <v>1122</v>
      </c>
      <c r="H104">
        <v>221</v>
      </c>
    </row>
    <row r="105" spans="1:8" x14ac:dyDescent="0.35">
      <c r="A105" s="5">
        <v>39203</v>
      </c>
      <c r="B105">
        <v>12291</v>
      </c>
      <c r="C105">
        <v>57</v>
      </c>
      <c r="D105">
        <v>27</v>
      </c>
      <c r="E105">
        <v>62</v>
      </c>
      <c r="F105">
        <v>113</v>
      </c>
      <c r="G105">
        <v>3325</v>
      </c>
      <c r="H105">
        <v>2761</v>
      </c>
    </row>
    <row r="106" spans="1:8" x14ac:dyDescent="0.35">
      <c r="A106" s="5">
        <v>39264</v>
      </c>
      <c r="B106">
        <v>6205</v>
      </c>
      <c r="C106">
        <v>22</v>
      </c>
      <c r="D106">
        <v>7.95</v>
      </c>
      <c r="E106">
        <v>25</v>
      </c>
      <c r="F106">
        <v>32.869999999999997</v>
      </c>
      <c r="G106">
        <v>1292</v>
      </c>
      <c r="H106">
        <v>744</v>
      </c>
    </row>
    <row r="107" spans="1:8" x14ac:dyDescent="0.35">
      <c r="A107" s="5">
        <v>39387</v>
      </c>
      <c r="B107">
        <v>5052</v>
      </c>
      <c r="C107">
        <v>17</v>
      </c>
      <c r="D107">
        <v>5.65</v>
      </c>
      <c r="E107">
        <v>19</v>
      </c>
      <c r="F107">
        <v>29.01</v>
      </c>
      <c r="G107">
        <v>1248</v>
      </c>
      <c r="H107">
        <v>190</v>
      </c>
    </row>
    <row r="108" spans="1:8" x14ac:dyDescent="0.35">
      <c r="A108" s="5">
        <v>39569</v>
      </c>
      <c r="B108">
        <v>6966</v>
      </c>
      <c r="C108">
        <v>28</v>
      </c>
      <c r="D108">
        <v>9.9600000000000009</v>
      </c>
      <c r="E108">
        <v>25</v>
      </c>
      <c r="F108">
        <v>61</v>
      </c>
      <c r="G108">
        <v>1653</v>
      </c>
      <c r="H108">
        <v>722</v>
      </c>
    </row>
    <row r="109" spans="1:8" x14ac:dyDescent="0.35">
      <c r="A109" s="5">
        <v>39600</v>
      </c>
      <c r="B109">
        <v>21796</v>
      </c>
      <c r="C109">
        <v>116</v>
      </c>
      <c r="D109">
        <v>65</v>
      </c>
      <c r="E109">
        <v>98</v>
      </c>
      <c r="F109">
        <v>174</v>
      </c>
      <c r="G109">
        <v>5808</v>
      </c>
      <c r="H109">
        <v>6389</v>
      </c>
    </row>
    <row r="110" spans="1:8" x14ac:dyDescent="0.35">
      <c r="A110" s="5">
        <v>39661</v>
      </c>
      <c r="B110">
        <v>5418</v>
      </c>
      <c r="C110">
        <v>19</v>
      </c>
      <c r="D110">
        <v>6.62</v>
      </c>
      <c r="E110">
        <v>22</v>
      </c>
      <c r="F110">
        <v>25.81</v>
      </c>
      <c r="G110">
        <v>1154</v>
      </c>
      <c r="H110">
        <v>501</v>
      </c>
    </row>
    <row r="111" spans="1:8" x14ac:dyDescent="0.35">
      <c r="A111" s="5">
        <v>39783</v>
      </c>
      <c r="B111">
        <v>4752</v>
      </c>
      <c r="C111">
        <v>13.27</v>
      </c>
      <c r="D111">
        <v>4.4400000000000004</v>
      </c>
      <c r="E111">
        <v>16</v>
      </c>
      <c r="F111">
        <v>25.32</v>
      </c>
      <c r="G111">
        <v>1005</v>
      </c>
      <c r="H111">
        <v>78</v>
      </c>
    </row>
    <row r="112" spans="1:8" x14ac:dyDescent="0.35">
      <c r="A112" s="5">
        <v>39904</v>
      </c>
      <c r="B112">
        <v>8401</v>
      </c>
      <c r="C112">
        <v>40</v>
      </c>
      <c r="D112">
        <v>14.94</v>
      </c>
      <c r="E112">
        <v>37</v>
      </c>
      <c r="F112">
        <v>100</v>
      </c>
      <c r="G112">
        <v>2347</v>
      </c>
      <c r="H112">
        <v>1003</v>
      </c>
    </row>
    <row r="113" spans="1:8" x14ac:dyDescent="0.35">
      <c r="A113" s="5">
        <v>39995</v>
      </c>
      <c r="B113">
        <v>5691</v>
      </c>
      <c r="C113">
        <v>22</v>
      </c>
      <c r="D113">
        <v>7.58</v>
      </c>
      <c r="E113">
        <v>25</v>
      </c>
      <c r="F113">
        <v>31.49</v>
      </c>
      <c r="G113">
        <v>1224</v>
      </c>
      <c r="H113">
        <v>548</v>
      </c>
    </row>
    <row r="114" spans="1:8" x14ac:dyDescent="0.35">
      <c r="A114" s="5">
        <v>40057</v>
      </c>
      <c r="B114">
        <v>4958</v>
      </c>
      <c r="C114">
        <v>14.68</v>
      </c>
      <c r="D114">
        <v>4.92</v>
      </c>
      <c r="E114">
        <v>17</v>
      </c>
      <c r="F114">
        <v>15.82</v>
      </c>
      <c r="G114">
        <v>895</v>
      </c>
      <c r="H114">
        <v>157</v>
      </c>
    </row>
    <row r="115" spans="1:8" x14ac:dyDescent="0.35">
      <c r="A115" s="5">
        <v>40118</v>
      </c>
      <c r="B115">
        <v>4448</v>
      </c>
      <c r="C115">
        <v>12.56</v>
      </c>
      <c r="D115">
        <v>4.18</v>
      </c>
      <c r="E115">
        <v>14</v>
      </c>
      <c r="F115">
        <v>19.600000000000001</v>
      </c>
      <c r="G115">
        <v>912</v>
      </c>
      <c r="H115">
        <v>73</v>
      </c>
    </row>
    <row r="116" spans="1:8" x14ac:dyDescent="0.35">
      <c r="A116" s="5">
        <v>40299</v>
      </c>
      <c r="B116">
        <v>5633</v>
      </c>
      <c r="C116">
        <v>22</v>
      </c>
      <c r="D116">
        <v>7.36</v>
      </c>
      <c r="E116">
        <v>23</v>
      </c>
      <c r="F116">
        <v>51</v>
      </c>
      <c r="G116">
        <v>1244</v>
      </c>
      <c r="H116">
        <v>289</v>
      </c>
    </row>
    <row r="117" spans="1:8" x14ac:dyDescent="0.35">
      <c r="A117" s="5">
        <v>40330</v>
      </c>
      <c r="B117">
        <v>12390</v>
      </c>
      <c r="C117">
        <v>69</v>
      </c>
      <c r="D117">
        <v>34</v>
      </c>
      <c r="E117">
        <v>72</v>
      </c>
      <c r="F117">
        <v>115</v>
      </c>
      <c r="G117">
        <v>3638</v>
      </c>
      <c r="H117">
        <v>3201</v>
      </c>
    </row>
    <row r="118" spans="1:8" x14ac:dyDescent="0.35">
      <c r="A118" s="5">
        <v>40391</v>
      </c>
      <c r="B118">
        <v>5066</v>
      </c>
      <c r="C118">
        <v>20</v>
      </c>
      <c r="D118">
        <v>7.02</v>
      </c>
      <c r="E118">
        <v>24</v>
      </c>
      <c r="F118">
        <v>28.35</v>
      </c>
      <c r="G118">
        <v>1172</v>
      </c>
      <c r="H118">
        <v>446</v>
      </c>
    </row>
    <row r="119" spans="1:8" x14ac:dyDescent="0.35">
      <c r="A119" s="5">
        <v>40483</v>
      </c>
      <c r="B119">
        <v>4199</v>
      </c>
      <c r="C119">
        <v>13.66</v>
      </c>
      <c r="D119">
        <v>4.47</v>
      </c>
      <c r="E119">
        <v>17</v>
      </c>
      <c r="F119">
        <v>24.44</v>
      </c>
      <c r="G119">
        <v>984</v>
      </c>
      <c r="H119">
        <v>73</v>
      </c>
    </row>
    <row r="120" spans="1:8" x14ac:dyDescent="0.35">
      <c r="A120" s="5">
        <v>40634</v>
      </c>
      <c r="B120">
        <v>5121</v>
      </c>
      <c r="C120">
        <v>19</v>
      </c>
      <c r="D120">
        <v>6.2</v>
      </c>
      <c r="E120">
        <v>21</v>
      </c>
      <c r="F120">
        <v>53</v>
      </c>
      <c r="G120">
        <v>1100</v>
      </c>
      <c r="H120">
        <v>134</v>
      </c>
    </row>
    <row r="121" spans="1:8" x14ac:dyDescent="0.35">
      <c r="A121" s="5">
        <v>40695</v>
      </c>
      <c r="B121">
        <v>21995</v>
      </c>
      <c r="C121">
        <v>139</v>
      </c>
      <c r="D121">
        <v>78</v>
      </c>
      <c r="E121">
        <v>117</v>
      </c>
      <c r="F121">
        <v>205</v>
      </c>
      <c r="G121">
        <v>6725</v>
      </c>
      <c r="H121">
        <v>6039</v>
      </c>
    </row>
    <row r="122" spans="1:8" x14ac:dyDescent="0.35">
      <c r="A122" s="5">
        <v>40756</v>
      </c>
      <c r="B122">
        <v>4323</v>
      </c>
      <c r="C122">
        <v>17</v>
      </c>
      <c r="D122">
        <v>5.52</v>
      </c>
      <c r="E122">
        <v>21</v>
      </c>
      <c r="F122">
        <v>20.62</v>
      </c>
      <c r="G122">
        <v>982</v>
      </c>
      <c r="H122">
        <v>218</v>
      </c>
    </row>
    <row r="123" spans="1:8" x14ac:dyDescent="0.35">
      <c r="A123" s="5">
        <v>40848</v>
      </c>
      <c r="B123">
        <v>3788</v>
      </c>
      <c r="C123">
        <v>13.74</v>
      </c>
      <c r="D123">
        <v>4.46</v>
      </c>
      <c r="E123">
        <v>17</v>
      </c>
      <c r="F123">
        <v>22.41</v>
      </c>
      <c r="G123">
        <v>953</v>
      </c>
      <c r="H123">
        <v>79</v>
      </c>
    </row>
    <row r="124" spans="1:8" x14ac:dyDescent="0.35">
      <c r="A124" s="5">
        <v>41000</v>
      </c>
      <c r="B124">
        <v>8492</v>
      </c>
      <c r="C124">
        <v>52</v>
      </c>
      <c r="D124">
        <v>18.22</v>
      </c>
      <c r="E124">
        <v>46</v>
      </c>
      <c r="F124">
        <v>166</v>
      </c>
      <c r="G124">
        <v>2972</v>
      </c>
      <c r="H124">
        <v>651</v>
      </c>
    </row>
    <row r="125" spans="1:8" x14ac:dyDescent="0.35">
      <c r="A125" s="5">
        <v>41030</v>
      </c>
      <c r="B125">
        <v>5131</v>
      </c>
      <c r="C125">
        <v>20</v>
      </c>
      <c r="D125">
        <v>6.73</v>
      </c>
      <c r="E125">
        <v>23</v>
      </c>
      <c r="F125">
        <v>43.57</v>
      </c>
      <c r="G125">
        <v>1071</v>
      </c>
      <c r="H125">
        <v>163</v>
      </c>
    </row>
    <row r="126" spans="1:8" x14ac:dyDescent="0.35">
      <c r="A126" s="5">
        <v>41091</v>
      </c>
      <c r="B126">
        <v>7691</v>
      </c>
      <c r="C126">
        <v>21.53</v>
      </c>
      <c r="D126">
        <v>7.65</v>
      </c>
      <c r="E126">
        <v>21</v>
      </c>
      <c r="F126">
        <v>20.2</v>
      </c>
      <c r="G126">
        <v>1089</v>
      </c>
      <c r="H126">
        <v>104</v>
      </c>
    </row>
    <row r="127" spans="1:8" x14ac:dyDescent="0.35">
      <c r="A127" s="5">
        <v>41214</v>
      </c>
      <c r="B127">
        <v>4050</v>
      </c>
      <c r="C127">
        <v>14.51</v>
      </c>
      <c r="D127">
        <v>4.72</v>
      </c>
      <c r="E127">
        <v>16</v>
      </c>
      <c r="F127">
        <v>26.62</v>
      </c>
      <c r="G127">
        <v>999</v>
      </c>
      <c r="H127">
        <v>51.99</v>
      </c>
    </row>
    <row r="128" spans="1:8" x14ac:dyDescent="0.35">
      <c r="A128" s="5">
        <v>41365</v>
      </c>
      <c r="B128">
        <v>8246</v>
      </c>
      <c r="C128">
        <v>57</v>
      </c>
      <c r="D128">
        <v>20.72</v>
      </c>
      <c r="E128">
        <v>55</v>
      </c>
      <c r="F128">
        <v>166</v>
      </c>
      <c r="G128">
        <v>3095</v>
      </c>
      <c r="H128">
        <v>800</v>
      </c>
    </row>
    <row r="129" spans="1:8" x14ac:dyDescent="0.35">
      <c r="A129" s="5">
        <v>41426</v>
      </c>
      <c r="B129">
        <v>5541</v>
      </c>
      <c r="C129">
        <v>34</v>
      </c>
      <c r="D129">
        <v>12.08</v>
      </c>
      <c r="E129">
        <v>35</v>
      </c>
      <c r="F129">
        <v>68</v>
      </c>
      <c r="G129">
        <v>1729</v>
      </c>
      <c r="H129">
        <v>655</v>
      </c>
    </row>
    <row r="130" spans="1:8" x14ac:dyDescent="0.35">
      <c r="A130" s="5">
        <v>41518</v>
      </c>
      <c r="B130">
        <v>3504</v>
      </c>
      <c r="C130">
        <v>17</v>
      </c>
      <c r="D130">
        <v>5.72</v>
      </c>
      <c r="E130">
        <v>22</v>
      </c>
      <c r="F130">
        <v>25.33</v>
      </c>
      <c r="G130">
        <v>1066</v>
      </c>
      <c r="H130">
        <v>170</v>
      </c>
    </row>
    <row r="131" spans="1:8" x14ac:dyDescent="0.35">
      <c r="A131" s="5">
        <v>41548</v>
      </c>
      <c r="B131">
        <v>4342</v>
      </c>
      <c r="C131">
        <v>26</v>
      </c>
      <c r="D131">
        <v>8.4499999999999993</v>
      </c>
      <c r="E131">
        <v>28</v>
      </c>
      <c r="F131">
        <v>50</v>
      </c>
      <c r="G131">
        <v>1639</v>
      </c>
      <c r="H131">
        <v>196</v>
      </c>
    </row>
    <row r="132" spans="1:8" x14ac:dyDescent="0.35">
      <c r="A132" s="5">
        <v>41730</v>
      </c>
      <c r="B132">
        <v>11781</v>
      </c>
      <c r="C132">
        <v>99</v>
      </c>
      <c r="D132">
        <v>41</v>
      </c>
      <c r="E132">
        <v>107</v>
      </c>
      <c r="F132">
        <v>276</v>
      </c>
      <c r="G132">
        <v>5231</v>
      </c>
      <c r="H132">
        <v>1595</v>
      </c>
    </row>
    <row r="133" spans="1:8" x14ac:dyDescent="0.35">
      <c r="A133" s="5">
        <v>41760</v>
      </c>
      <c r="B133">
        <v>4882</v>
      </c>
      <c r="C133">
        <v>23</v>
      </c>
      <c r="D133">
        <v>7.71</v>
      </c>
      <c r="E133">
        <v>27</v>
      </c>
      <c r="F133">
        <v>46</v>
      </c>
      <c r="G133">
        <v>1244</v>
      </c>
      <c r="H133">
        <v>199</v>
      </c>
    </row>
    <row r="134" spans="1:8" x14ac:dyDescent="0.35">
      <c r="A134" s="5">
        <v>41852</v>
      </c>
      <c r="B134">
        <v>4415</v>
      </c>
      <c r="C134">
        <v>19.03</v>
      </c>
      <c r="D134">
        <v>6.28</v>
      </c>
      <c r="E134">
        <v>23</v>
      </c>
      <c r="F134">
        <v>22.61</v>
      </c>
      <c r="G134">
        <v>1103</v>
      </c>
      <c r="H134">
        <v>149</v>
      </c>
    </row>
    <row r="135" spans="1:8" x14ac:dyDescent="0.35">
      <c r="A135" s="5">
        <v>42095</v>
      </c>
      <c r="B135">
        <v>4980</v>
      </c>
      <c r="C135">
        <v>28</v>
      </c>
      <c r="D135">
        <v>9.1</v>
      </c>
      <c r="E135">
        <v>29</v>
      </c>
      <c r="F135">
        <v>85</v>
      </c>
      <c r="G135">
        <v>1666</v>
      </c>
      <c r="H135">
        <v>167</v>
      </c>
    </row>
    <row r="136" spans="1:8" x14ac:dyDescent="0.35">
      <c r="A136" s="5">
        <v>42156</v>
      </c>
      <c r="B136">
        <v>10168</v>
      </c>
      <c r="C136">
        <v>84</v>
      </c>
      <c r="D136">
        <v>39</v>
      </c>
      <c r="E136">
        <v>89</v>
      </c>
      <c r="F136">
        <v>133</v>
      </c>
      <c r="G136">
        <v>4291</v>
      </c>
      <c r="H136">
        <v>2366</v>
      </c>
    </row>
    <row r="137" spans="1:8" x14ac:dyDescent="0.35">
      <c r="A137" s="5">
        <v>42186</v>
      </c>
      <c r="B137">
        <v>5874</v>
      </c>
      <c r="C137">
        <v>44</v>
      </c>
      <c r="D137">
        <v>17.440000000000001</v>
      </c>
      <c r="E137">
        <v>51</v>
      </c>
      <c r="F137">
        <v>77</v>
      </c>
      <c r="G137">
        <v>2391</v>
      </c>
      <c r="H137">
        <v>1024</v>
      </c>
    </row>
    <row r="138" spans="1:8" x14ac:dyDescent="0.35">
      <c r="A138" s="5">
        <v>42309</v>
      </c>
      <c r="B138">
        <v>3316</v>
      </c>
      <c r="C138">
        <v>18</v>
      </c>
      <c r="D138">
        <v>5.67</v>
      </c>
      <c r="E138">
        <v>23</v>
      </c>
      <c r="F138">
        <v>32.869999999999997</v>
      </c>
      <c r="G138">
        <v>1244</v>
      </c>
      <c r="H138">
        <v>70</v>
      </c>
    </row>
    <row r="139" spans="1:8" x14ac:dyDescent="0.35">
      <c r="A139" s="5">
        <v>42461</v>
      </c>
      <c r="B139">
        <v>4835</v>
      </c>
      <c r="C139">
        <v>28</v>
      </c>
      <c r="D139">
        <v>8.9600000000000009</v>
      </c>
      <c r="E139">
        <v>30</v>
      </c>
      <c r="F139">
        <v>73</v>
      </c>
      <c r="G139">
        <v>1676</v>
      </c>
      <c r="H139">
        <v>178</v>
      </c>
    </row>
    <row r="140" spans="1:8" x14ac:dyDescent="0.35">
      <c r="A140" s="5">
        <v>42491</v>
      </c>
      <c r="B140">
        <v>6736</v>
      </c>
      <c r="C140">
        <v>54</v>
      </c>
      <c r="D140">
        <v>21</v>
      </c>
      <c r="E140">
        <v>60</v>
      </c>
      <c r="F140">
        <v>116</v>
      </c>
      <c r="G140">
        <v>2998</v>
      </c>
      <c r="H140">
        <v>888</v>
      </c>
    </row>
    <row r="141" spans="1:8" x14ac:dyDescent="0.35">
      <c r="A141" s="5">
        <v>42583</v>
      </c>
      <c r="B141">
        <v>4493</v>
      </c>
      <c r="C141">
        <v>28</v>
      </c>
      <c r="D141">
        <v>9.57</v>
      </c>
      <c r="E141">
        <v>33</v>
      </c>
      <c r="F141">
        <v>44.48</v>
      </c>
      <c r="G141">
        <v>1765</v>
      </c>
      <c r="H141">
        <v>343</v>
      </c>
    </row>
    <row r="142" spans="1:8" x14ac:dyDescent="0.35">
      <c r="A142" s="5">
        <v>42644</v>
      </c>
      <c r="B142">
        <v>3389</v>
      </c>
      <c r="C142">
        <v>20</v>
      </c>
      <c r="D142">
        <v>6.42</v>
      </c>
      <c r="E142">
        <v>25</v>
      </c>
      <c r="F142">
        <v>33.19</v>
      </c>
      <c r="G142">
        <v>1423</v>
      </c>
      <c r="H142">
        <v>108</v>
      </c>
    </row>
    <row r="143" spans="1:8" x14ac:dyDescent="0.35">
      <c r="A143" s="5">
        <v>42826</v>
      </c>
      <c r="B143">
        <v>6437</v>
      </c>
      <c r="C143">
        <v>51</v>
      </c>
      <c r="D143">
        <v>17.100000000000001</v>
      </c>
      <c r="E143">
        <v>49</v>
      </c>
      <c r="F143">
        <v>151</v>
      </c>
      <c r="G143">
        <v>3153</v>
      </c>
      <c r="H143">
        <v>392</v>
      </c>
    </row>
    <row r="144" spans="1:8" x14ac:dyDescent="0.35">
      <c r="A144" s="5">
        <v>42887</v>
      </c>
      <c r="B144">
        <v>7893</v>
      </c>
      <c r="C144">
        <v>68</v>
      </c>
      <c r="D144">
        <v>28</v>
      </c>
      <c r="E144">
        <v>77</v>
      </c>
      <c r="F144">
        <v>136</v>
      </c>
      <c r="G144">
        <v>3984</v>
      </c>
      <c r="H144">
        <v>1195</v>
      </c>
    </row>
    <row r="145" spans="1:8" x14ac:dyDescent="0.35">
      <c r="A145" s="5">
        <v>42979</v>
      </c>
      <c r="B145">
        <v>3605</v>
      </c>
      <c r="C145">
        <v>19</v>
      </c>
      <c r="D145">
        <v>5.9</v>
      </c>
      <c r="E145">
        <v>23</v>
      </c>
      <c r="F145">
        <v>25.25</v>
      </c>
      <c r="G145">
        <v>1415</v>
      </c>
      <c r="H145">
        <v>99</v>
      </c>
    </row>
    <row r="146" spans="1:8" x14ac:dyDescent="0.35">
      <c r="A146" s="5">
        <v>43040</v>
      </c>
      <c r="B146">
        <v>3417</v>
      </c>
      <c r="C146">
        <v>17.16</v>
      </c>
      <c r="D146">
        <v>5.33</v>
      </c>
      <c r="E146">
        <v>21</v>
      </c>
      <c r="F146">
        <v>29.9</v>
      </c>
      <c r="G146">
        <v>1391</v>
      </c>
      <c r="H146">
        <v>44.9</v>
      </c>
    </row>
    <row r="147" spans="1:8" x14ac:dyDescent="0.35">
      <c r="A147" s="5">
        <v>43160</v>
      </c>
      <c r="B147">
        <v>5207</v>
      </c>
      <c r="C147">
        <v>21.42</v>
      </c>
      <c r="D147">
        <v>7.12</v>
      </c>
      <c r="E147">
        <v>21</v>
      </c>
      <c r="F147">
        <v>55.74</v>
      </c>
      <c r="G147">
        <v>1494</v>
      </c>
      <c r="H147">
        <v>34.200000000000003</v>
      </c>
    </row>
    <row r="148" spans="1:8" x14ac:dyDescent="0.35">
      <c r="A148" s="5">
        <v>43221</v>
      </c>
      <c r="B148">
        <v>6859</v>
      </c>
      <c r="C148">
        <v>56</v>
      </c>
      <c r="D148">
        <v>20.02</v>
      </c>
      <c r="E148">
        <v>59</v>
      </c>
      <c r="F148">
        <v>144</v>
      </c>
      <c r="G148">
        <v>3774</v>
      </c>
      <c r="H148">
        <v>579</v>
      </c>
    </row>
    <row r="149" spans="1:8" x14ac:dyDescent="0.35">
      <c r="A149" s="5">
        <v>43313</v>
      </c>
      <c r="B149">
        <v>4466</v>
      </c>
      <c r="C149">
        <v>20.92</v>
      </c>
      <c r="D149">
        <v>6.82</v>
      </c>
      <c r="E149">
        <v>24</v>
      </c>
      <c r="F149">
        <v>24.67</v>
      </c>
      <c r="G149">
        <v>1568</v>
      </c>
      <c r="H149">
        <v>92</v>
      </c>
    </row>
    <row r="150" spans="1:8" x14ac:dyDescent="0.35">
      <c r="A150" s="5">
        <v>43374</v>
      </c>
      <c r="B150">
        <v>3462</v>
      </c>
      <c r="C150">
        <v>17.829999999999998</v>
      </c>
      <c r="D150">
        <v>5.51</v>
      </c>
      <c r="E150">
        <v>22</v>
      </c>
      <c r="F150">
        <v>28.86</v>
      </c>
      <c r="G150">
        <v>1591</v>
      </c>
      <c r="H150">
        <v>51.79</v>
      </c>
    </row>
    <row r="151" spans="1:8" x14ac:dyDescent="0.35">
      <c r="A151" s="5">
        <v>43556</v>
      </c>
      <c r="B151">
        <v>7455</v>
      </c>
      <c r="C151">
        <v>68</v>
      </c>
      <c r="D151">
        <v>23.46</v>
      </c>
      <c r="E151">
        <v>68</v>
      </c>
      <c r="F151">
        <v>216</v>
      </c>
      <c r="G151">
        <v>4966</v>
      </c>
      <c r="H151">
        <v>483</v>
      </c>
    </row>
    <row r="152" spans="1:8" x14ac:dyDescent="0.35">
      <c r="A152" s="5">
        <v>43617</v>
      </c>
      <c r="B152">
        <v>5200</v>
      </c>
      <c r="C152">
        <v>28</v>
      </c>
      <c r="D152">
        <v>9.2100000000000009</v>
      </c>
      <c r="E152">
        <v>33</v>
      </c>
      <c r="F152">
        <v>56</v>
      </c>
      <c r="G152">
        <v>2228</v>
      </c>
      <c r="H152">
        <v>165</v>
      </c>
    </row>
    <row r="153" spans="1:8" x14ac:dyDescent="0.35">
      <c r="A153" s="5">
        <v>43709</v>
      </c>
      <c r="B153">
        <v>5781</v>
      </c>
      <c r="C153">
        <v>54</v>
      </c>
      <c r="D153">
        <v>19.170000000000002</v>
      </c>
      <c r="E153">
        <v>61</v>
      </c>
      <c r="F153">
        <v>106</v>
      </c>
      <c r="G153">
        <v>4461</v>
      </c>
      <c r="H153">
        <v>519</v>
      </c>
    </row>
    <row r="154" spans="1:8" x14ac:dyDescent="0.35">
      <c r="A154" s="5">
        <v>43770</v>
      </c>
      <c r="B154">
        <v>7734</v>
      </c>
      <c r="C154">
        <v>99</v>
      </c>
      <c r="D154">
        <v>34.61</v>
      </c>
      <c r="E154">
        <v>107</v>
      </c>
      <c r="F154">
        <v>261</v>
      </c>
      <c r="G154">
        <v>7910</v>
      </c>
      <c r="H154">
        <v>616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E5D1-DB93-413F-B025-8F1B5A2E89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2810-5167-4EEE-B3DC-0E96EE7B9ED1}">
  <dimension ref="C1:AY197"/>
  <sheetViews>
    <sheetView topLeftCell="P141" workbookViewId="0">
      <selection activeCell="AC159" sqref="AC159"/>
    </sheetView>
  </sheetViews>
  <sheetFormatPr defaultRowHeight="14.5" x14ac:dyDescent="0.35"/>
  <sheetData>
    <row r="1" spans="3:51" ht="18.5" x14ac:dyDescent="0.45">
      <c r="C1" t="s">
        <v>101</v>
      </c>
      <c r="U1" s="1" t="s">
        <v>84</v>
      </c>
      <c r="V1" s="9" t="s">
        <v>95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Q1" s="8" t="s">
        <v>98</v>
      </c>
      <c r="AR1" s="8"/>
      <c r="AS1" s="8"/>
      <c r="AT1" s="8"/>
      <c r="AU1" s="8"/>
      <c r="AV1" s="8"/>
      <c r="AW1" s="8"/>
      <c r="AX1" s="8"/>
      <c r="AY1" s="8"/>
    </row>
    <row r="2" spans="3:51" x14ac:dyDescent="0.3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V2" s="10" t="s">
        <v>94</v>
      </c>
      <c r="W2" s="10"/>
      <c r="X2" s="10"/>
      <c r="Y2" s="10"/>
      <c r="Z2" s="10"/>
      <c r="AA2" s="10"/>
      <c r="AB2" s="10"/>
      <c r="AC2" s="10"/>
      <c r="AE2" s="10" t="s">
        <v>96</v>
      </c>
      <c r="AF2" s="10"/>
      <c r="AG2" s="10"/>
      <c r="AH2" s="10"/>
      <c r="AI2" s="10"/>
      <c r="AK2" s="10" t="s">
        <v>97</v>
      </c>
      <c r="AL2" s="10"/>
      <c r="AM2" s="10"/>
      <c r="AN2" s="10"/>
      <c r="AO2" s="10"/>
      <c r="AQ2" s="10" t="s">
        <v>99</v>
      </c>
      <c r="AR2" s="10"/>
      <c r="AS2" s="10"/>
      <c r="AT2" s="10"/>
      <c r="AU2" s="10"/>
      <c r="AV2" s="10"/>
      <c r="AW2" s="10"/>
      <c r="AX2" s="10"/>
      <c r="AY2" s="10"/>
    </row>
    <row r="3" spans="3:51" x14ac:dyDescent="0.35">
      <c r="C3">
        <v>19911017</v>
      </c>
      <c r="D3">
        <v>1020</v>
      </c>
      <c r="E3" s="2">
        <v>79</v>
      </c>
      <c r="F3" s="2">
        <v>18115</v>
      </c>
      <c r="G3" s="2">
        <v>18115</v>
      </c>
      <c r="H3" s="2">
        <v>18281</v>
      </c>
      <c r="Y3" t="s">
        <v>70</v>
      </c>
      <c r="Z3" s="4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3:51" x14ac:dyDescent="0.35">
      <c r="C4">
        <v>19920325</v>
      </c>
      <c r="D4">
        <v>1515</v>
      </c>
      <c r="E4" s="2">
        <v>65</v>
      </c>
      <c r="F4" s="2">
        <v>15801</v>
      </c>
      <c r="G4" s="2">
        <v>15801</v>
      </c>
      <c r="H4" s="2">
        <v>16736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3:51" x14ac:dyDescent="0.35">
      <c r="C5">
        <v>19920416</v>
      </c>
      <c r="D5">
        <v>1150</v>
      </c>
      <c r="E5" s="2">
        <v>176</v>
      </c>
      <c r="F5" s="2">
        <v>28317</v>
      </c>
      <c r="G5" s="2">
        <v>28317</v>
      </c>
      <c r="H5" s="2">
        <v>26829</v>
      </c>
      <c r="J5" t="s">
        <v>11</v>
      </c>
      <c r="K5" t="s">
        <v>12</v>
      </c>
      <c r="L5" t="s">
        <v>13</v>
      </c>
      <c r="U5" s="5"/>
      <c r="V5" t="s">
        <v>36</v>
      </c>
      <c r="W5" t="s">
        <v>92</v>
      </c>
      <c r="X5">
        <v>195</v>
      </c>
      <c r="Y5">
        <v>36405</v>
      </c>
      <c r="Z5">
        <v>34160</v>
      </c>
      <c r="AA5">
        <v>38757</v>
      </c>
      <c r="AB5">
        <v>1173</v>
      </c>
      <c r="AC5">
        <v>914</v>
      </c>
      <c r="AE5" t="s">
        <v>36</v>
      </c>
      <c r="AF5" t="s">
        <v>92</v>
      </c>
      <c r="AG5">
        <v>195</v>
      </c>
      <c r="AH5">
        <v>36405</v>
      </c>
      <c r="AI5">
        <v>914</v>
      </c>
      <c r="AK5" t="s">
        <v>36</v>
      </c>
      <c r="AL5" t="s">
        <v>92</v>
      </c>
      <c r="AM5">
        <v>195</v>
      </c>
      <c r="AN5">
        <v>37147</v>
      </c>
      <c r="AO5">
        <v>2197</v>
      </c>
      <c r="AQ5" t="s">
        <v>6</v>
      </c>
      <c r="AR5">
        <v>11679</v>
      </c>
      <c r="AS5">
        <v>20083</v>
      </c>
      <c r="AT5">
        <v>28052</v>
      </c>
      <c r="AU5">
        <v>52764</v>
      </c>
      <c r="AV5">
        <v>67876</v>
      </c>
      <c r="AW5">
        <v>80005</v>
      </c>
      <c r="AX5">
        <v>83979</v>
      </c>
      <c r="AY5">
        <v>86798</v>
      </c>
    </row>
    <row r="6" spans="3:51" x14ac:dyDescent="0.35">
      <c r="C6">
        <v>19920507</v>
      </c>
      <c r="D6">
        <v>1140</v>
      </c>
      <c r="E6" s="2">
        <v>580</v>
      </c>
      <c r="F6" s="2">
        <v>52401</v>
      </c>
      <c r="G6" s="2">
        <v>52401</v>
      </c>
      <c r="H6" s="2">
        <v>47658</v>
      </c>
      <c r="J6">
        <v>1</v>
      </c>
      <c r="K6">
        <v>0.246</v>
      </c>
      <c r="L6">
        <v>-21.356000000000002</v>
      </c>
      <c r="U6" s="5">
        <f t="shared" ref="U6:U68" si="0">DATE(W6,V6,1)</f>
        <v>33512</v>
      </c>
      <c r="V6">
        <v>10</v>
      </c>
      <c r="W6">
        <v>1991</v>
      </c>
      <c r="X6">
        <v>1</v>
      </c>
      <c r="Y6">
        <v>18115</v>
      </c>
      <c r="Z6">
        <v>10581</v>
      </c>
      <c r="AA6">
        <v>29025</v>
      </c>
      <c r="AB6">
        <v>4742</v>
      </c>
      <c r="AC6">
        <v>1648</v>
      </c>
      <c r="AD6" s="5">
        <f t="shared" ref="AD6:AD69" si="1">DATE(AF6,AE6,1)</f>
        <v>33512</v>
      </c>
      <c r="AE6">
        <v>10</v>
      </c>
      <c r="AF6">
        <v>1991</v>
      </c>
      <c r="AG6">
        <v>1</v>
      </c>
      <c r="AH6">
        <v>18115</v>
      </c>
      <c r="AI6">
        <v>1648</v>
      </c>
      <c r="AJ6" s="5">
        <f t="shared" ref="AJ6:AJ69" si="2">DATE(AL6,AK6,1)</f>
        <v>33512</v>
      </c>
      <c r="AK6">
        <v>10</v>
      </c>
      <c r="AL6">
        <v>1991</v>
      </c>
      <c r="AM6">
        <v>1</v>
      </c>
      <c r="AN6">
        <v>18281</v>
      </c>
      <c r="AO6">
        <v>2172</v>
      </c>
      <c r="AQ6" t="s">
        <v>7</v>
      </c>
      <c r="AR6">
        <v>11679</v>
      </c>
      <c r="AS6">
        <v>20083</v>
      </c>
      <c r="AT6">
        <v>28052</v>
      </c>
      <c r="AU6">
        <v>52764</v>
      </c>
      <c r="AV6">
        <v>67876</v>
      </c>
      <c r="AW6">
        <v>80005</v>
      </c>
      <c r="AX6">
        <v>83979</v>
      </c>
      <c r="AY6">
        <v>86798</v>
      </c>
    </row>
    <row r="7" spans="3:51" x14ac:dyDescent="0.35">
      <c r="C7">
        <v>19920521</v>
      </c>
      <c r="D7">
        <v>1040</v>
      </c>
      <c r="E7" s="2">
        <v>900</v>
      </c>
      <c r="F7" s="2">
        <v>62858</v>
      </c>
      <c r="G7" s="2">
        <v>62858</v>
      </c>
      <c r="H7" s="2">
        <v>58551</v>
      </c>
      <c r="J7">
        <v>2</v>
      </c>
      <c r="K7">
        <v>0.25900000000000001</v>
      </c>
      <c r="L7">
        <v>-23.77</v>
      </c>
      <c r="U7" s="5">
        <f t="shared" si="0"/>
        <v>33664</v>
      </c>
      <c r="V7">
        <v>3</v>
      </c>
      <c r="W7">
        <v>1992</v>
      </c>
      <c r="X7">
        <v>1</v>
      </c>
      <c r="Y7">
        <v>15801</v>
      </c>
      <c r="Z7">
        <v>9193</v>
      </c>
      <c r="AA7">
        <v>25394</v>
      </c>
      <c r="AB7">
        <v>4165</v>
      </c>
      <c r="AC7">
        <v>1520</v>
      </c>
      <c r="AD7" s="5">
        <f t="shared" si="1"/>
        <v>33664</v>
      </c>
      <c r="AE7">
        <v>3</v>
      </c>
      <c r="AF7">
        <v>1992</v>
      </c>
      <c r="AG7">
        <v>1</v>
      </c>
      <c r="AH7">
        <v>15801</v>
      </c>
      <c r="AI7">
        <v>1520</v>
      </c>
      <c r="AJ7" s="5">
        <f t="shared" si="2"/>
        <v>33664</v>
      </c>
      <c r="AK7">
        <v>3</v>
      </c>
      <c r="AL7">
        <v>1992</v>
      </c>
      <c r="AM7">
        <v>1</v>
      </c>
      <c r="AN7">
        <v>16736</v>
      </c>
      <c r="AO7">
        <v>1746</v>
      </c>
      <c r="AQ7" t="s">
        <v>8</v>
      </c>
      <c r="AR7">
        <v>14828</v>
      </c>
      <c r="AS7">
        <v>21223</v>
      </c>
      <c r="AT7">
        <v>28494</v>
      </c>
      <c r="AU7">
        <v>52289</v>
      </c>
      <c r="AV7">
        <v>68988</v>
      </c>
      <c r="AW7">
        <v>77956</v>
      </c>
      <c r="AX7">
        <v>88729</v>
      </c>
      <c r="AY7">
        <v>92074</v>
      </c>
    </row>
    <row r="8" spans="3:51" x14ac:dyDescent="0.35">
      <c r="C8">
        <v>19920605</v>
      </c>
      <c r="D8">
        <v>1120</v>
      </c>
      <c r="E8" s="2">
        <v>893</v>
      </c>
      <c r="F8" s="2">
        <v>60315</v>
      </c>
      <c r="G8" s="2">
        <v>60315</v>
      </c>
      <c r="H8" s="2">
        <v>57477</v>
      </c>
      <c r="J8">
        <v>3</v>
      </c>
      <c r="K8">
        <v>0.184</v>
      </c>
      <c r="L8">
        <v>-18.244</v>
      </c>
      <c r="U8" s="5">
        <f t="shared" si="0"/>
        <v>33695</v>
      </c>
      <c r="V8">
        <v>4</v>
      </c>
      <c r="W8">
        <v>1992</v>
      </c>
      <c r="X8">
        <v>1</v>
      </c>
      <c r="Y8">
        <v>28317</v>
      </c>
      <c r="Z8">
        <v>16605</v>
      </c>
      <c r="AA8">
        <v>45233</v>
      </c>
      <c r="AB8">
        <v>7359</v>
      </c>
      <c r="AC8">
        <v>2419</v>
      </c>
      <c r="AD8" s="5">
        <f t="shared" si="1"/>
        <v>33695</v>
      </c>
      <c r="AE8">
        <v>4</v>
      </c>
      <c r="AF8">
        <v>1992</v>
      </c>
      <c r="AG8">
        <v>1</v>
      </c>
      <c r="AH8">
        <v>28317</v>
      </c>
      <c r="AI8">
        <v>2419</v>
      </c>
      <c r="AJ8" s="5">
        <f t="shared" si="2"/>
        <v>33695</v>
      </c>
      <c r="AK8">
        <v>4</v>
      </c>
      <c r="AL8">
        <v>1992</v>
      </c>
      <c r="AM8">
        <v>1</v>
      </c>
      <c r="AN8">
        <v>26829</v>
      </c>
      <c r="AO8">
        <v>2155</v>
      </c>
    </row>
    <row r="9" spans="3:51" x14ac:dyDescent="0.35">
      <c r="C9">
        <v>19920613</v>
      </c>
      <c r="D9">
        <v>1120</v>
      </c>
      <c r="E9" s="2">
        <v>1050</v>
      </c>
      <c r="F9" s="2">
        <v>64324</v>
      </c>
      <c r="G9" s="2">
        <v>64324</v>
      </c>
      <c r="H9" s="2">
        <v>62029</v>
      </c>
      <c r="J9">
        <v>4</v>
      </c>
      <c r="K9">
        <v>0.16200000000000001</v>
      </c>
      <c r="L9">
        <v>-18.071000000000002</v>
      </c>
      <c r="U9" s="5">
        <f t="shared" si="0"/>
        <v>33725</v>
      </c>
      <c r="V9">
        <v>5</v>
      </c>
      <c r="W9">
        <v>1992</v>
      </c>
      <c r="X9">
        <v>2</v>
      </c>
      <c r="Y9">
        <v>57629</v>
      </c>
      <c r="Z9">
        <v>39078</v>
      </c>
      <c r="AA9">
        <v>82003</v>
      </c>
      <c r="AB9">
        <v>10995</v>
      </c>
      <c r="AC9">
        <v>4476</v>
      </c>
      <c r="AD9" s="5">
        <f t="shared" si="1"/>
        <v>33725</v>
      </c>
      <c r="AE9">
        <v>5</v>
      </c>
      <c r="AF9">
        <v>1992</v>
      </c>
      <c r="AG9">
        <v>2</v>
      </c>
      <c r="AH9">
        <v>57629</v>
      </c>
      <c r="AI9">
        <v>4475</v>
      </c>
      <c r="AJ9" s="5">
        <f t="shared" si="2"/>
        <v>33725</v>
      </c>
      <c r="AK9">
        <v>5</v>
      </c>
      <c r="AL9">
        <v>1992</v>
      </c>
      <c r="AM9">
        <v>2</v>
      </c>
      <c r="AN9">
        <v>53104</v>
      </c>
      <c r="AO9">
        <v>4285</v>
      </c>
      <c r="AQ9" t="s">
        <v>100</v>
      </c>
    </row>
    <row r="10" spans="3:51" x14ac:dyDescent="0.35">
      <c r="C10">
        <v>19920623</v>
      </c>
      <c r="D10">
        <v>1400</v>
      </c>
      <c r="E10" s="2">
        <v>854</v>
      </c>
      <c r="F10" s="2">
        <v>57347</v>
      </c>
      <c r="G10" s="2">
        <v>57347</v>
      </c>
      <c r="H10" s="2">
        <v>55560</v>
      </c>
      <c r="J10">
        <v>5</v>
      </c>
      <c r="K10">
        <v>0.19800000000000001</v>
      </c>
      <c r="L10">
        <v>-20.756</v>
      </c>
      <c r="U10" s="5">
        <f t="shared" si="0"/>
        <v>33756</v>
      </c>
      <c r="V10">
        <v>6</v>
      </c>
      <c r="W10">
        <v>1992</v>
      </c>
      <c r="X10">
        <v>5</v>
      </c>
      <c r="Y10">
        <v>58445</v>
      </c>
      <c r="Z10">
        <v>44606</v>
      </c>
      <c r="AA10">
        <v>75229</v>
      </c>
      <c r="AB10">
        <v>7827</v>
      </c>
      <c r="AC10">
        <v>4468</v>
      </c>
      <c r="AD10" s="5">
        <f t="shared" si="1"/>
        <v>33756</v>
      </c>
      <c r="AE10">
        <v>6</v>
      </c>
      <c r="AF10">
        <v>1992</v>
      </c>
      <c r="AG10">
        <v>5</v>
      </c>
      <c r="AH10">
        <v>58445</v>
      </c>
      <c r="AI10">
        <v>4468</v>
      </c>
      <c r="AJ10" s="5">
        <f t="shared" si="2"/>
        <v>33756</v>
      </c>
      <c r="AK10">
        <v>6</v>
      </c>
      <c r="AL10">
        <v>1992</v>
      </c>
      <c r="AM10">
        <v>5</v>
      </c>
      <c r="AN10">
        <v>56385</v>
      </c>
      <c r="AO10">
        <v>5369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3:51" x14ac:dyDescent="0.35">
      <c r="C11">
        <v>19920624</v>
      </c>
      <c r="D11">
        <v>915</v>
      </c>
      <c r="E11" s="2">
        <v>776</v>
      </c>
      <c r="F11" s="2">
        <v>54602</v>
      </c>
      <c r="G11" s="2">
        <v>54602</v>
      </c>
      <c r="H11" s="2">
        <v>52910</v>
      </c>
      <c r="J11">
        <v>6</v>
      </c>
      <c r="K11">
        <v>0.14699999999999999</v>
      </c>
      <c r="L11">
        <v>-18.463999999999999</v>
      </c>
      <c r="U11" s="5">
        <f t="shared" si="0"/>
        <v>33786</v>
      </c>
      <c r="V11">
        <v>7</v>
      </c>
      <c r="W11">
        <v>1992</v>
      </c>
      <c r="X11">
        <v>1</v>
      </c>
      <c r="Y11">
        <v>29733</v>
      </c>
      <c r="Z11">
        <v>17450</v>
      </c>
      <c r="AA11">
        <v>47465</v>
      </c>
      <c r="AB11">
        <v>7715</v>
      </c>
      <c r="AC11">
        <v>2504</v>
      </c>
      <c r="AD11" s="5">
        <f t="shared" si="1"/>
        <v>33786</v>
      </c>
      <c r="AE11">
        <v>7</v>
      </c>
      <c r="AF11">
        <v>1992</v>
      </c>
      <c r="AG11">
        <v>1</v>
      </c>
      <c r="AH11">
        <v>29733</v>
      </c>
      <c r="AI11">
        <v>2504</v>
      </c>
      <c r="AJ11" s="5">
        <f t="shared" si="2"/>
        <v>33786</v>
      </c>
      <c r="AK11">
        <v>7</v>
      </c>
      <c r="AL11">
        <v>1992</v>
      </c>
      <c r="AM11">
        <v>1</v>
      </c>
      <c r="AN11">
        <v>30309</v>
      </c>
      <c r="AO11">
        <v>3266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3:51" x14ac:dyDescent="0.35">
      <c r="C12">
        <v>19920625</v>
      </c>
      <c r="D12">
        <v>1200</v>
      </c>
      <c r="E12" s="2">
        <v>807</v>
      </c>
      <c r="F12" s="2">
        <v>55639</v>
      </c>
      <c r="G12" s="2">
        <v>55639</v>
      </c>
      <c r="H12" s="2">
        <v>53948</v>
      </c>
      <c r="I12" s="1"/>
      <c r="J12" s="1">
        <v>7</v>
      </c>
      <c r="K12" s="1">
        <v>8.2000000000000003E-2</v>
      </c>
      <c r="L12" s="1">
        <v>-13.654</v>
      </c>
      <c r="U12" s="5">
        <f t="shared" si="0"/>
        <v>33848</v>
      </c>
      <c r="V12">
        <v>9</v>
      </c>
      <c r="W12">
        <v>1992</v>
      </c>
      <c r="X12">
        <v>2</v>
      </c>
      <c r="Y12">
        <v>20824</v>
      </c>
      <c r="Z12">
        <v>14099</v>
      </c>
      <c r="AA12">
        <v>29669</v>
      </c>
      <c r="AB12">
        <v>3988</v>
      </c>
      <c r="AC12">
        <v>1687</v>
      </c>
      <c r="AD12" s="5">
        <f t="shared" si="1"/>
        <v>33848</v>
      </c>
      <c r="AE12">
        <v>9</v>
      </c>
      <c r="AF12">
        <v>1992</v>
      </c>
      <c r="AG12">
        <v>2</v>
      </c>
      <c r="AH12">
        <v>20824</v>
      </c>
      <c r="AI12">
        <v>1687</v>
      </c>
      <c r="AJ12" s="5">
        <f t="shared" si="2"/>
        <v>33848</v>
      </c>
      <c r="AK12">
        <v>9</v>
      </c>
      <c r="AL12">
        <v>1992</v>
      </c>
      <c r="AM12">
        <v>2</v>
      </c>
      <c r="AN12">
        <v>21506</v>
      </c>
      <c r="AO12">
        <v>2384</v>
      </c>
      <c r="AQ12" t="s">
        <v>6</v>
      </c>
      <c r="AR12">
        <v>16</v>
      </c>
      <c r="AS12">
        <v>32</v>
      </c>
      <c r="AT12">
        <v>56</v>
      </c>
      <c r="AU12">
        <v>82</v>
      </c>
      <c r="AV12">
        <v>100</v>
      </c>
      <c r="AW12">
        <v>106</v>
      </c>
      <c r="AX12">
        <v>122</v>
      </c>
      <c r="AY12">
        <v>125</v>
      </c>
    </row>
    <row r="13" spans="3:51" x14ac:dyDescent="0.35">
      <c r="C13">
        <v>19920722</v>
      </c>
      <c r="D13">
        <v>1035</v>
      </c>
      <c r="E13" s="2">
        <v>259</v>
      </c>
      <c r="F13" s="2">
        <v>29733</v>
      </c>
      <c r="G13" s="2">
        <v>29733</v>
      </c>
      <c r="H13" s="2">
        <v>30309</v>
      </c>
      <c r="J13">
        <v>8</v>
      </c>
      <c r="K13">
        <v>7.4999999999999997E-2</v>
      </c>
      <c r="L13">
        <v>-14.615</v>
      </c>
      <c r="U13" s="5">
        <f t="shared" si="0"/>
        <v>33878</v>
      </c>
      <c r="V13">
        <v>10</v>
      </c>
      <c r="W13">
        <v>1992</v>
      </c>
      <c r="X13">
        <v>3</v>
      </c>
      <c r="Y13">
        <v>17753</v>
      </c>
      <c r="Z13">
        <v>12762</v>
      </c>
      <c r="AA13">
        <v>24058</v>
      </c>
      <c r="AB13">
        <v>2890</v>
      </c>
      <c r="AC13">
        <v>1423</v>
      </c>
      <c r="AD13" s="5">
        <f t="shared" si="1"/>
        <v>33878</v>
      </c>
      <c r="AE13">
        <v>10</v>
      </c>
      <c r="AF13">
        <v>1992</v>
      </c>
      <c r="AG13">
        <v>3</v>
      </c>
      <c r="AH13">
        <v>17753</v>
      </c>
      <c r="AI13">
        <v>1423</v>
      </c>
      <c r="AJ13" s="5">
        <f t="shared" si="2"/>
        <v>33878</v>
      </c>
      <c r="AK13">
        <v>10</v>
      </c>
      <c r="AL13">
        <v>1992</v>
      </c>
      <c r="AM13">
        <v>3</v>
      </c>
      <c r="AN13">
        <v>18345</v>
      </c>
      <c r="AO13">
        <v>1973</v>
      </c>
      <c r="AQ13" t="s">
        <v>7</v>
      </c>
      <c r="AR13">
        <v>16</v>
      </c>
      <c r="AS13">
        <v>32</v>
      </c>
      <c r="AT13">
        <v>56</v>
      </c>
      <c r="AU13">
        <v>82</v>
      </c>
      <c r="AV13">
        <v>100</v>
      </c>
      <c r="AW13">
        <v>106</v>
      </c>
      <c r="AX13">
        <v>122</v>
      </c>
      <c r="AY13">
        <v>125</v>
      </c>
    </row>
    <row r="14" spans="3:51" x14ac:dyDescent="0.35">
      <c r="C14">
        <v>19920911</v>
      </c>
      <c r="D14">
        <v>1250</v>
      </c>
      <c r="E14" s="2">
        <v>121</v>
      </c>
      <c r="F14" s="2">
        <v>20741</v>
      </c>
      <c r="G14" s="2">
        <v>20741</v>
      </c>
      <c r="H14" s="2">
        <v>21542</v>
      </c>
      <c r="J14">
        <v>9</v>
      </c>
      <c r="K14">
        <v>4.5999999999999999E-2</v>
      </c>
      <c r="L14">
        <v>-13.942</v>
      </c>
      <c r="U14" s="5">
        <f t="shared" si="0"/>
        <v>34060</v>
      </c>
      <c r="V14">
        <v>4</v>
      </c>
      <c r="W14">
        <v>1993</v>
      </c>
      <c r="X14">
        <v>1</v>
      </c>
      <c r="Y14">
        <v>15455</v>
      </c>
      <c r="Z14">
        <v>9053</v>
      </c>
      <c r="AA14">
        <v>24707</v>
      </c>
      <c r="AB14">
        <v>4024</v>
      </c>
      <c r="AC14">
        <v>1343</v>
      </c>
      <c r="AD14" s="5">
        <f t="shared" si="1"/>
        <v>34060</v>
      </c>
      <c r="AE14">
        <v>4</v>
      </c>
      <c r="AF14">
        <v>1993</v>
      </c>
      <c r="AG14">
        <v>1</v>
      </c>
      <c r="AH14">
        <v>15455</v>
      </c>
      <c r="AI14">
        <v>1343</v>
      </c>
      <c r="AJ14" s="5">
        <f t="shared" si="2"/>
        <v>34060</v>
      </c>
      <c r="AK14">
        <v>4</v>
      </c>
      <c r="AL14">
        <v>1993</v>
      </c>
      <c r="AM14">
        <v>1</v>
      </c>
      <c r="AN14">
        <v>16837</v>
      </c>
      <c r="AO14">
        <v>1599</v>
      </c>
      <c r="AQ14" t="s">
        <v>8</v>
      </c>
      <c r="AR14">
        <v>17</v>
      </c>
      <c r="AS14">
        <v>32</v>
      </c>
      <c r="AT14">
        <v>60</v>
      </c>
      <c r="AU14">
        <v>86</v>
      </c>
      <c r="AV14">
        <v>106</v>
      </c>
      <c r="AW14">
        <v>113</v>
      </c>
      <c r="AX14">
        <v>127</v>
      </c>
      <c r="AY14">
        <v>129</v>
      </c>
    </row>
    <row r="15" spans="3:51" x14ac:dyDescent="0.35">
      <c r="C15">
        <v>19920918</v>
      </c>
      <c r="D15">
        <v>1215</v>
      </c>
      <c r="E15" s="2">
        <v>118</v>
      </c>
      <c r="F15" s="2">
        <v>20908</v>
      </c>
      <c r="G15" s="2">
        <v>20908</v>
      </c>
      <c r="H15" s="2">
        <v>21469</v>
      </c>
      <c r="U15" s="5">
        <f t="shared" si="0"/>
        <v>34090</v>
      </c>
      <c r="V15">
        <v>5</v>
      </c>
      <c r="W15">
        <v>1993</v>
      </c>
      <c r="X15">
        <v>3</v>
      </c>
      <c r="Y15">
        <v>63295</v>
      </c>
      <c r="Z15">
        <v>45533</v>
      </c>
      <c r="AA15">
        <v>85725</v>
      </c>
      <c r="AB15">
        <v>10283</v>
      </c>
      <c r="AC15">
        <v>4299</v>
      </c>
      <c r="AD15" s="5">
        <f t="shared" si="1"/>
        <v>34090</v>
      </c>
      <c r="AE15">
        <v>5</v>
      </c>
      <c r="AF15">
        <v>1993</v>
      </c>
      <c r="AG15">
        <v>3</v>
      </c>
      <c r="AH15">
        <v>63296</v>
      </c>
      <c r="AI15">
        <v>4299</v>
      </c>
      <c r="AJ15" s="5">
        <f t="shared" si="2"/>
        <v>34090</v>
      </c>
      <c r="AK15">
        <v>5</v>
      </c>
      <c r="AL15">
        <v>1993</v>
      </c>
      <c r="AM15">
        <v>3</v>
      </c>
      <c r="AN15">
        <v>61166</v>
      </c>
      <c r="AO15">
        <v>4843</v>
      </c>
    </row>
    <row r="16" spans="3:51" x14ac:dyDescent="0.35">
      <c r="C16">
        <v>19921013</v>
      </c>
      <c r="D16">
        <v>1100</v>
      </c>
      <c r="E16" s="2">
        <v>81</v>
      </c>
      <c r="F16" s="2">
        <v>17790</v>
      </c>
      <c r="G16" s="2">
        <v>17790</v>
      </c>
      <c r="H16" s="2">
        <v>18396</v>
      </c>
      <c r="U16" s="5">
        <f t="shared" si="0"/>
        <v>34121</v>
      </c>
      <c r="V16">
        <v>6</v>
      </c>
      <c r="W16">
        <v>1993</v>
      </c>
      <c r="X16">
        <v>1</v>
      </c>
      <c r="Y16">
        <v>82355</v>
      </c>
      <c r="Z16">
        <v>48339</v>
      </c>
      <c r="AA16">
        <v>131458</v>
      </c>
      <c r="AB16">
        <v>21365</v>
      </c>
      <c r="AC16">
        <v>6922</v>
      </c>
      <c r="AD16" s="5">
        <f t="shared" si="1"/>
        <v>34121</v>
      </c>
      <c r="AE16">
        <v>6</v>
      </c>
      <c r="AF16">
        <v>1993</v>
      </c>
      <c r="AG16">
        <v>1</v>
      </c>
      <c r="AH16">
        <v>82355</v>
      </c>
      <c r="AI16">
        <v>6922</v>
      </c>
      <c r="AJ16" s="5">
        <f t="shared" si="2"/>
        <v>34121</v>
      </c>
      <c r="AK16">
        <v>6</v>
      </c>
      <c r="AL16">
        <v>1993</v>
      </c>
      <c r="AM16">
        <v>1</v>
      </c>
      <c r="AN16">
        <v>83626</v>
      </c>
      <c r="AO16">
        <v>8255</v>
      </c>
    </row>
    <row r="17" spans="3:41" x14ac:dyDescent="0.35">
      <c r="C17">
        <v>19921014</v>
      </c>
      <c r="D17">
        <v>1100</v>
      </c>
      <c r="E17" s="2">
        <v>81</v>
      </c>
      <c r="F17" s="2">
        <v>17858</v>
      </c>
      <c r="G17" s="2">
        <v>17858</v>
      </c>
      <c r="H17" s="2">
        <v>18423</v>
      </c>
      <c r="J17" t="s">
        <v>14</v>
      </c>
      <c r="U17" s="5">
        <f t="shared" si="0"/>
        <v>34151</v>
      </c>
      <c r="V17">
        <v>7</v>
      </c>
      <c r="W17">
        <v>1993</v>
      </c>
      <c r="X17">
        <v>1</v>
      </c>
      <c r="Y17">
        <v>39192</v>
      </c>
      <c r="Z17">
        <v>23207</v>
      </c>
      <c r="AA17">
        <v>62139</v>
      </c>
      <c r="AB17">
        <v>10005</v>
      </c>
      <c r="AC17">
        <v>2751</v>
      </c>
      <c r="AD17" s="5">
        <f t="shared" si="1"/>
        <v>34151</v>
      </c>
      <c r="AE17">
        <v>7</v>
      </c>
      <c r="AF17">
        <v>1993</v>
      </c>
      <c r="AG17">
        <v>1</v>
      </c>
      <c r="AH17">
        <v>39192</v>
      </c>
      <c r="AI17">
        <v>2751</v>
      </c>
      <c r="AJ17" s="5">
        <f t="shared" si="2"/>
        <v>34151</v>
      </c>
      <c r="AK17">
        <v>7</v>
      </c>
      <c r="AL17">
        <v>1993</v>
      </c>
      <c r="AM17">
        <v>1</v>
      </c>
      <c r="AN17">
        <v>39315</v>
      </c>
      <c r="AO17">
        <v>3515</v>
      </c>
    </row>
    <row r="18" spans="3:41" x14ac:dyDescent="0.35">
      <c r="C18">
        <v>19921015</v>
      </c>
      <c r="D18">
        <v>830</v>
      </c>
      <c r="E18" s="2">
        <v>79</v>
      </c>
      <c r="F18" s="2">
        <v>17610</v>
      </c>
      <c r="G18" s="2">
        <v>17610</v>
      </c>
      <c r="H18" s="2">
        <v>18215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Q18" t="s">
        <v>103</v>
      </c>
      <c r="U18" s="5">
        <f t="shared" si="0"/>
        <v>34243</v>
      </c>
      <c r="V18">
        <v>10</v>
      </c>
      <c r="W18">
        <v>1993</v>
      </c>
      <c r="X18">
        <v>1</v>
      </c>
      <c r="Y18">
        <v>19041</v>
      </c>
      <c r="Z18">
        <v>11293</v>
      </c>
      <c r="AA18">
        <v>30152</v>
      </c>
      <c r="AB18">
        <v>4846</v>
      </c>
      <c r="AC18">
        <v>1282</v>
      </c>
      <c r="AD18" s="5">
        <f t="shared" si="1"/>
        <v>34243</v>
      </c>
      <c r="AE18">
        <v>10</v>
      </c>
      <c r="AF18">
        <v>1993</v>
      </c>
      <c r="AG18">
        <v>1</v>
      </c>
      <c r="AH18">
        <v>19041</v>
      </c>
      <c r="AI18">
        <v>1282</v>
      </c>
      <c r="AJ18" s="5">
        <f t="shared" si="2"/>
        <v>34243</v>
      </c>
      <c r="AK18">
        <v>10</v>
      </c>
      <c r="AL18">
        <v>1993</v>
      </c>
      <c r="AM18">
        <v>1</v>
      </c>
      <c r="AN18">
        <v>19396</v>
      </c>
      <c r="AO18">
        <v>1690</v>
      </c>
    </row>
    <row r="19" spans="3:41" x14ac:dyDescent="0.35">
      <c r="C19">
        <v>19930401</v>
      </c>
      <c r="D19">
        <v>1020</v>
      </c>
      <c r="E19" s="2">
        <v>67</v>
      </c>
      <c r="F19" s="2">
        <v>15455</v>
      </c>
      <c r="G19" s="2">
        <v>15455</v>
      </c>
      <c r="H19" s="2">
        <v>16837</v>
      </c>
      <c r="J19" t="s">
        <v>6</v>
      </c>
      <c r="K19">
        <v>10.517899999999999</v>
      </c>
      <c r="L19">
        <v>0.58250000000000002</v>
      </c>
      <c r="M19">
        <v>-4.0899999999999999E-2</v>
      </c>
      <c r="N19">
        <v>0.12470000000000001</v>
      </c>
      <c r="O19">
        <v>-0.1867</v>
      </c>
      <c r="P19">
        <v>9.7000000000000003E-3</v>
      </c>
      <c r="Q19">
        <v>1.1000000000000001E-3</v>
      </c>
      <c r="U19" s="5">
        <f t="shared" si="0"/>
        <v>34274</v>
      </c>
      <c r="V19">
        <v>11</v>
      </c>
      <c r="W19">
        <v>1993</v>
      </c>
      <c r="X19">
        <v>1</v>
      </c>
      <c r="Y19">
        <v>20083</v>
      </c>
      <c r="Z19">
        <v>11919</v>
      </c>
      <c r="AA19">
        <v>31784</v>
      </c>
      <c r="AB19">
        <v>5104</v>
      </c>
      <c r="AC19">
        <v>1327</v>
      </c>
      <c r="AD19" s="5">
        <f t="shared" si="1"/>
        <v>34274</v>
      </c>
      <c r="AE19">
        <v>11</v>
      </c>
      <c r="AF19">
        <v>1993</v>
      </c>
      <c r="AG19">
        <v>1</v>
      </c>
      <c r="AH19">
        <v>20083</v>
      </c>
      <c r="AI19">
        <v>1327</v>
      </c>
      <c r="AJ19" s="5">
        <f t="shared" si="2"/>
        <v>34274</v>
      </c>
      <c r="AK19">
        <v>11</v>
      </c>
      <c r="AL19">
        <v>1993</v>
      </c>
      <c r="AM19">
        <v>1</v>
      </c>
      <c r="AN19">
        <v>19696</v>
      </c>
      <c r="AO19">
        <v>1488</v>
      </c>
    </row>
    <row r="20" spans="3:41" x14ac:dyDescent="0.35">
      <c r="C20">
        <v>19930512</v>
      </c>
      <c r="D20">
        <v>1200</v>
      </c>
      <c r="E20" s="2">
        <v>342</v>
      </c>
      <c r="F20" s="2">
        <v>37779</v>
      </c>
      <c r="G20" s="2">
        <v>37779</v>
      </c>
      <c r="H20" s="2">
        <v>36244</v>
      </c>
      <c r="J20" t="s">
        <v>7</v>
      </c>
      <c r="K20">
        <v>10.517899999999999</v>
      </c>
      <c r="L20">
        <v>0.58250000000000002</v>
      </c>
      <c r="M20">
        <v>-4.0899999999999999E-2</v>
      </c>
      <c r="N20">
        <v>0.12470000000000001</v>
      </c>
      <c r="O20">
        <v>-0.1867</v>
      </c>
      <c r="P20">
        <v>9.7000000000000003E-3</v>
      </c>
      <c r="Q20">
        <v>1.1000000000000001E-3</v>
      </c>
      <c r="U20" s="5">
        <f t="shared" si="0"/>
        <v>34455</v>
      </c>
      <c r="V20">
        <v>5</v>
      </c>
      <c r="W20">
        <v>1994</v>
      </c>
      <c r="X20">
        <v>2</v>
      </c>
      <c r="Y20">
        <v>38477</v>
      </c>
      <c r="Z20">
        <v>26112</v>
      </c>
      <c r="AA20">
        <v>54715</v>
      </c>
      <c r="AB20">
        <v>7326</v>
      </c>
      <c r="AC20">
        <v>2285</v>
      </c>
      <c r="AD20" s="5">
        <f t="shared" si="1"/>
        <v>34455</v>
      </c>
      <c r="AE20">
        <v>5</v>
      </c>
      <c r="AF20">
        <v>1994</v>
      </c>
      <c r="AG20">
        <v>2</v>
      </c>
      <c r="AH20">
        <v>38477</v>
      </c>
      <c r="AI20">
        <v>2285</v>
      </c>
      <c r="AJ20" s="5">
        <f t="shared" si="2"/>
        <v>34455</v>
      </c>
      <c r="AK20">
        <v>5</v>
      </c>
      <c r="AL20">
        <v>1994</v>
      </c>
      <c r="AM20">
        <v>2</v>
      </c>
      <c r="AN20">
        <v>37730</v>
      </c>
      <c r="AO20">
        <v>2510</v>
      </c>
    </row>
    <row r="21" spans="3:41" x14ac:dyDescent="0.35">
      <c r="C21">
        <v>19930521</v>
      </c>
      <c r="D21">
        <v>930</v>
      </c>
      <c r="E21" s="2">
        <v>1220</v>
      </c>
      <c r="F21" s="2">
        <v>71489</v>
      </c>
      <c r="G21" s="2">
        <v>71489</v>
      </c>
      <c r="H21" s="2">
        <v>68324</v>
      </c>
      <c r="J21" t="s">
        <v>8</v>
      </c>
      <c r="K21">
        <v>10.437799999999999</v>
      </c>
      <c r="L21">
        <v>0.50629999999999997</v>
      </c>
      <c r="M21">
        <v>2.9999999999999997E-4</v>
      </c>
      <c r="N21">
        <v>4.4400000000000002E-2</v>
      </c>
      <c r="O21">
        <v>-7.2599999999999998E-2</v>
      </c>
      <c r="P21">
        <v>4.7999999999999996E-3</v>
      </c>
      <c r="Q21">
        <v>2.0000000000000001E-4</v>
      </c>
      <c r="U21" s="5">
        <f t="shared" si="0"/>
        <v>34486</v>
      </c>
      <c r="V21">
        <v>6</v>
      </c>
      <c r="W21">
        <v>1994</v>
      </c>
      <c r="X21">
        <v>1</v>
      </c>
      <c r="Y21">
        <v>71812</v>
      </c>
      <c r="Z21">
        <v>42706</v>
      </c>
      <c r="AA21">
        <v>113477</v>
      </c>
      <c r="AB21">
        <v>18184</v>
      </c>
      <c r="AC21">
        <v>4476</v>
      </c>
      <c r="AD21" s="5">
        <f t="shared" si="1"/>
        <v>34486</v>
      </c>
      <c r="AE21">
        <v>6</v>
      </c>
      <c r="AF21">
        <v>1994</v>
      </c>
      <c r="AG21">
        <v>1</v>
      </c>
      <c r="AH21">
        <v>71812</v>
      </c>
      <c r="AI21">
        <v>4475</v>
      </c>
      <c r="AJ21" s="5">
        <f t="shared" si="2"/>
        <v>34486</v>
      </c>
      <c r="AK21">
        <v>6</v>
      </c>
      <c r="AL21">
        <v>1994</v>
      </c>
      <c r="AM21">
        <v>1</v>
      </c>
      <c r="AN21">
        <v>71568</v>
      </c>
      <c r="AO21">
        <v>5419</v>
      </c>
    </row>
    <row r="22" spans="3:41" x14ac:dyDescent="0.35">
      <c r="C22">
        <v>19930526</v>
      </c>
      <c r="D22">
        <v>1900</v>
      </c>
      <c r="E22" s="2">
        <v>1640</v>
      </c>
      <c r="F22" s="2">
        <v>80619</v>
      </c>
      <c r="G22" s="2">
        <v>80619</v>
      </c>
      <c r="H22" s="2">
        <v>78930</v>
      </c>
      <c r="U22" s="5">
        <f t="shared" si="0"/>
        <v>34516</v>
      </c>
      <c r="V22">
        <v>7</v>
      </c>
      <c r="W22">
        <v>1994</v>
      </c>
      <c r="X22">
        <v>2</v>
      </c>
      <c r="Y22">
        <v>25316</v>
      </c>
      <c r="Z22">
        <v>17272</v>
      </c>
      <c r="AA22">
        <v>35841</v>
      </c>
      <c r="AB22">
        <v>4756</v>
      </c>
      <c r="AC22">
        <v>1679</v>
      </c>
      <c r="AD22" s="5">
        <f t="shared" si="1"/>
        <v>34516</v>
      </c>
      <c r="AE22">
        <v>7</v>
      </c>
      <c r="AF22">
        <v>1994</v>
      </c>
      <c r="AG22">
        <v>2</v>
      </c>
      <c r="AH22">
        <v>25316</v>
      </c>
      <c r="AI22">
        <v>1678</v>
      </c>
      <c r="AJ22" s="5">
        <f t="shared" si="2"/>
        <v>34516</v>
      </c>
      <c r="AK22">
        <v>7</v>
      </c>
      <c r="AL22">
        <v>1994</v>
      </c>
      <c r="AM22">
        <v>2</v>
      </c>
      <c r="AN22">
        <v>27369</v>
      </c>
      <c r="AO22">
        <v>2483</v>
      </c>
    </row>
    <row r="23" spans="3:41" x14ac:dyDescent="0.35">
      <c r="C23">
        <v>19930616</v>
      </c>
      <c r="D23">
        <v>1030</v>
      </c>
      <c r="E23" s="2">
        <v>1900</v>
      </c>
      <c r="F23" s="2">
        <v>82355</v>
      </c>
      <c r="G23" s="2">
        <v>82355</v>
      </c>
      <c r="H23" s="2">
        <v>83626</v>
      </c>
      <c r="J23" t="s">
        <v>21</v>
      </c>
      <c r="U23" s="5">
        <f t="shared" si="0"/>
        <v>34608</v>
      </c>
      <c r="V23">
        <v>10</v>
      </c>
      <c r="W23">
        <v>1994</v>
      </c>
      <c r="X23">
        <v>1</v>
      </c>
      <c r="Y23">
        <v>29314</v>
      </c>
      <c r="Z23">
        <v>17439</v>
      </c>
      <c r="AA23">
        <v>46309</v>
      </c>
      <c r="AB23">
        <v>7418</v>
      </c>
      <c r="AC23">
        <v>1806</v>
      </c>
      <c r="AD23" s="5">
        <f t="shared" si="1"/>
        <v>34608</v>
      </c>
      <c r="AE23">
        <v>10</v>
      </c>
      <c r="AF23">
        <v>1994</v>
      </c>
      <c r="AG23">
        <v>1</v>
      </c>
      <c r="AH23">
        <v>29314</v>
      </c>
      <c r="AI23">
        <v>1806</v>
      </c>
      <c r="AJ23" s="5">
        <f t="shared" si="2"/>
        <v>34608</v>
      </c>
      <c r="AK23">
        <v>10</v>
      </c>
      <c r="AL23">
        <v>1994</v>
      </c>
      <c r="AM23">
        <v>1</v>
      </c>
      <c r="AN23">
        <v>28141</v>
      </c>
      <c r="AO23">
        <v>1906</v>
      </c>
    </row>
    <row r="24" spans="3:41" x14ac:dyDescent="0.35">
      <c r="C24">
        <v>19930720</v>
      </c>
      <c r="D24">
        <v>1100</v>
      </c>
      <c r="E24" s="2">
        <v>434</v>
      </c>
      <c r="F24" s="2">
        <v>39192</v>
      </c>
      <c r="G24" s="2">
        <v>39192</v>
      </c>
      <c r="H24" s="2">
        <v>39315</v>
      </c>
      <c r="J24" t="s">
        <v>22</v>
      </c>
      <c r="K24" s="3">
        <v>82.51</v>
      </c>
      <c r="U24" s="5">
        <f t="shared" si="0"/>
        <v>34639</v>
      </c>
      <c r="V24">
        <v>11</v>
      </c>
      <c r="W24">
        <v>1994</v>
      </c>
      <c r="X24">
        <v>1</v>
      </c>
      <c r="Y24">
        <v>22683</v>
      </c>
      <c r="Z24">
        <v>13519</v>
      </c>
      <c r="AA24">
        <v>35785</v>
      </c>
      <c r="AB24">
        <v>5721</v>
      </c>
      <c r="AC24">
        <v>1317</v>
      </c>
      <c r="AD24" s="5">
        <f t="shared" si="1"/>
        <v>34639</v>
      </c>
      <c r="AE24">
        <v>11</v>
      </c>
      <c r="AF24">
        <v>1994</v>
      </c>
      <c r="AG24">
        <v>1</v>
      </c>
      <c r="AH24">
        <v>22684</v>
      </c>
      <c r="AI24">
        <v>1317</v>
      </c>
      <c r="AJ24" s="5">
        <f t="shared" si="2"/>
        <v>34639</v>
      </c>
      <c r="AK24">
        <v>11</v>
      </c>
      <c r="AL24">
        <v>1994</v>
      </c>
      <c r="AM24">
        <v>1</v>
      </c>
      <c r="AN24">
        <v>21863</v>
      </c>
      <c r="AO24">
        <v>1385</v>
      </c>
    </row>
    <row r="25" spans="3:41" x14ac:dyDescent="0.35">
      <c r="C25">
        <v>19931021</v>
      </c>
      <c r="D25">
        <v>1500</v>
      </c>
      <c r="E25" s="2">
        <v>88</v>
      </c>
      <c r="F25" s="2">
        <v>19041</v>
      </c>
      <c r="G25" s="2">
        <v>19041</v>
      </c>
      <c r="H25" s="2">
        <v>19396</v>
      </c>
      <c r="J25" t="s">
        <v>23</v>
      </c>
      <c r="K25" s="2">
        <v>5.8500000000000003E-2</v>
      </c>
      <c r="U25" s="5">
        <f t="shared" si="0"/>
        <v>34700</v>
      </c>
      <c r="V25">
        <v>1</v>
      </c>
      <c r="W25">
        <v>1995</v>
      </c>
      <c r="X25">
        <v>1</v>
      </c>
      <c r="Y25">
        <v>18961</v>
      </c>
      <c r="Z25">
        <v>11270</v>
      </c>
      <c r="AA25">
        <v>29975</v>
      </c>
      <c r="AB25">
        <v>4806</v>
      </c>
      <c r="AC25">
        <v>1201</v>
      </c>
      <c r="AD25" s="5">
        <f t="shared" si="1"/>
        <v>34700</v>
      </c>
      <c r="AE25">
        <v>1</v>
      </c>
      <c r="AF25">
        <v>1995</v>
      </c>
      <c r="AG25">
        <v>1</v>
      </c>
      <c r="AH25">
        <v>18961</v>
      </c>
      <c r="AI25">
        <v>1201</v>
      </c>
      <c r="AJ25" s="5">
        <f t="shared" si="2"/>
        <v>34700</v>
      </c>
      <c r="AK25">
        <v>1</v>
      </c>
      <c r="AL25">
        <v>1995</v>
      </c>
      <c r="AM25">
        <v>1</v>
      </c>
      <c r="AN25">
        <v>18606</v>
      </c>
      <c r="AO25">
        <v>1067</v>
      </c>
    </row>
    <row r="26" spans="3:41" x14ac:dyDescent="0.35">
      <c r="C26">
        <v>19931110</v>
      </c>
      <c r="D26">
        <v>1130</v>
      </c>
      <c r="E26" s="2">
        <v>86</v>
      </c>
      <c r="F26" s="2">
        <v>20083</v>
      </c>
      <c r="G26" s="2">
        <v>20083</v>
      </c>
      <c r="H26" s="2">
        <v>19696</v>
      </c>
      <c r="J26" t="s">
        <v>24</v>
      </c>
      <c r="K26" s="2">
        <v>-0.25679999999999997</v>
      </c>
      <c r="U26" s="5">
        <f t="shared" si="0"/>
        <v>34790</v>
      </c>
      <c r="V26">
        <v>4</v>
      </c>
      <c r="W26">
        <v>1995</v>
      </c>
      <c r="X26">
        <v>1</v>
      </c>
      <c r="Y26">
        <v>22147</v>
      </c>
      <c r="Z26">
        <v>13194</v>
      </c>
      <c r="AA26">
        <v>34949</v>
      </c>
      <c r="AB26">
        <v>5590</v>
      </c>
      <c r="AC26">
        <v>1303</v>
      </c>
      <c r="AD26" s="5">
        <f t="shared" si="1"/>
        <v>34790</v>
      </c>
      <c r="AE26">
        <v>4</v>
      </c>
      <c r="AF26">
        <v>1995</v>
      </c>
      <c r="AG26">
        <v>1</v>
      </c>
      <c r="AH26">
        <v>22147</v>
      </c>
      <c r="AI26">
        <v>1303</v>
      </c>
      <c r="AJ26" s="5">
        <f t="shared" si="2"/>
        <v>34790</v>
      </c>
      <c r="AK26">
        <v>4</v>
      </c>
      <c r="AL26">
        <v>1995</v>
      </c>
      <c r="AM26">
        <v>1</v>
      </c>
      <c r="AN26">
        <v>22887</v>
      </c>
      <c r="AO26">
        <v>1418</v>
      </c>
    </row>
    <row r="27" spans="3:41" x14ac:dyDescent="0.35">
      <c r="C27">
        <v>19940505</v>
      </c>
      <c r="D27">
        <v>1055</v>
      </c>
      <c r="E27" s="2">
        <v>195</v>
      </c>
      <c r="F27" s="2">
        <v>27151</v>
      </c>
      <c r="G27" s="2">
        <v>27151</v>
      </c>
      <c r="H27" s="2">
        <v>27515</v>
      </c>
      <c r="J27" t="s">
        <v>25</v>
      </c>
      <c r="K27" s="2">
        <v>0.74870000000000003</v>
      </c>
      <c r="U27" s="5">
        <f t="shared" si="0"/>
        <v>34851</v>
      </c>
      <c r="V27">
        <v>6</v>
      </c>
      <c r="W27">
        <v>1995</v>
      </c>
      <c r="X27">
        <v>2</v>
      </c>
      <c r="Y27">
        <v>81443</v>
      </c>
      <c r="Z27">
        <v>55285</v>
      </c>
      <c r="AA27">
        <v>115784</v>
      </c>
      <c r="AB27">
        <v>15496</v>
      </c>
      <c r="AC27">
        <v>6347</v>
      </c>
      <c r="AD27" s="5">
        <f t="shared" si="1"/>
        <v>34851</v>
      </c>
      <c r="AE27">
        <v>6</v>
      </c>
      <c r="AF27">
        <v>1995</v>
      </c>
      <c r="AG27">
        <v>2</v>
      </c>
      <c r="AH27">
        <v>81443</v>
      </c>
      <c r="AI27">
        <v>6346</v>
      </c>
      <c r="AJ27" s="5">
        <f t="shared" si="2"/>
        <v>34851</v>
      </c>
      <c r="AK27">
        <v>6</v>
      </c>
      <c r="AL27">
        <v>1995</v>
      </c>
      <c r="AM27">
        <v>2</v>
      </c>
      <c r="AN27">
        <v>86552</v>
      </c>
      <c r="AO27">
        <v>7381</v>
      </c>
    </row>
    <row r="28" spans="3:41" x14ac:dyDescent="0.35">
      <c r="C28">
        <v>19940518</v>
      </c>
      <c r="D28">
        <v>1130</v>
      </c>
      <c r="E28" s="2">
        <v>603</v>
      </c>
      <c r="F28" s="2">
        <v>49803</v>
      </c>
      <c r="G28" s="2">
        <v>49803</v>
      </c>
      <c r="H28" s="2">
        <v>47946</v>
      </c>
      <c r="J28" t="s">
        <v>26</v>
      </c>
      <c r="K28" s="2">
        <v>1.7339999999999999E-16</v>
      </c>
      <c r="U28" s="5">
        <f t="shared" si="0"/>
        <v>34881</v>
      </c>
      <c r="V28">
        <v>7</v>
      </c>
      <c r="W28">
        <v>1995</v>
      </c>
      <c r="X28">
        <v>1</v>
      </c>
      <c r="Y28">
        <v>80542</v>
      </c>
      <c r="Z28">
        <v>47427</v>
      </c>
      <c r="AA28">
        <v>128249</v>
      </c>
      <c r="AB28">
        <v>20773</v>
      </c>
      <c r="AC28">
        <v>6384</v>
      </c>
      <c r="AD28" s="5">
        <f t="shared" si="1"/>
        <v>34881</v>
      </c>
      <c r="AE28">
        <v>7</v>
      </c>
      <c r="AF28">
        <v>1995</v>
      </c>
      <c r="AG28">
        <v>1</v>
      </c>
      <c r="AH28">
        <v>80542</v>
      </c>
      <c r="AI28">
        <v>6383</v>
      </c>
      <c r="AJ28" s="5">
        <f t="shared" si="2"/>
        <v>34881</v>
      </c>
      <c r="AK28">
        <v>7</v>
      </c>
      <c r="AL28">
        <v>1995</v>
      </c>
      <c r="AM28">
        <v>1</v>
      </c>
      <c r="AN28">
        <v>85853</v>
      </c>
      <c r="AO28">
        <v>7542</v>
      </c>
    </row>
    <row r="29" spans="3:41" x14ac:dyDescent="0.35">
      <c r="C29">
        <v>19940602</v>
      </c>
      <c r="D29">
        <v>1100</v>
      </c>
      <c r="E29" s="2">
        <v>1370</v>
      </c>
      <c r="F29" s="2">
        <v>71812</v>
      </c>
      <c r="G29" s="2">
        <v>71812</v>
      </c>
      <c r="H29" s="2">
        <v>71568</v>
      </c>
      <c r="U29" s="5">
        <f t="shared" si="0"/>
        <v>34912</v>
      </c>
      <c r="V29">
        <v>8</v>
      </c>
      <c r="W29">
        <v>1995</v>
      </c>
      <c r="X29">
        <v>1</v>
      </c>
      <c r="Y29">
        <v>45124</v>
      </c>
      <c r="Z29">
        <v>26958</v>
      </c>
      <c r="AA29">
        <v>71053</v>
      </c>
      <c r="AB29">
        <v>11329</v>
      </c>
      <c r="AC29">
        <v>2384</v>
      </c>
      <c r="AD29" s="5">
        <f t="shared" si="1"/>
        <v>34912</v>
      </c>
      <c r="AE29">
        <v>8</v>
      </c>
      <c r="AF29">
        <v>1995</v>
      </c>
      <c r="AG29">
        <v>1</v>
      </c>
      <c r="AH29">
        <v>45124</v>
      </c>
      <c r="AI29">
        <v>2384</v>
      </c>
      <c r="AJ29" s="5">
        <f t="shared" si="2"/>
        <v>34912</v>
      </c>
      <c r="AK29">
        <v>8</v>
      </c>
      <c r="AL29">
        <v>1995</v>
      </c>
      <c r="AM29">
        <v>1</v>
      </c>
      <c r="AN29">
        <v>45499</v>
      </c>
      <c r="AO29">
        <v>3145</v>
      </c>
    </row>
    <row r="30" spans="3:41" x14ac:dyDescent="0.35">
      <c r="C30">
        <v>19940708</v>
      </c>
      <c r="D30">
        <v>1125</v>
      </c>
      <c r="E30" s="2">
        <v>273</v>
      </c>
      <c r="F30" s="2">
        <v>29371</v>
      </c>
      <c r="G30" s="2">
        <v>29371</v>
      </c>
      <c r="H30" s="2">
        <v>31048</v>
      </c>
      <c r="J30" t="s">
        <v>27</v>
      </c>
      <c r="K30" t="s">
        <v>28</v>
      </c>
      <c r="L30" t="s">
        <v>29</v>
      </c>
      <c r="M30" t="s">
        <v>31</v>
      </c>
      <c r="U30" s="5">
        <f t="shared" si="0"/>
        <v>34943</v>
      </c>
      <c r="V30">
        <v>9</v>
      </c>
      <c r="W30">
        <v>1995</v>
      </c>
      <c r="X30">
        <v>1</v>
      </c>
      <c r="Y30">
        <v>29528</v>
      </c>
      <c r="Z30">
        <v>17623</v>
      </c>
      <c r="AA30">
        <v>46533</v>
      </c>
      <c r="AB30">
        <v>7428</v>
      </c>
      <c r="AC30">
        <v>1627</v>
      </c>
      <c r="AD30" s="5">
        <f t="shared" si="1"/>
        <v>34943</v>
      </c>
      <c r="AE30">
        <v>9</v>
      </c>
      <c r="AF30">
        <v>1995</v>
      </c>
      <c r="AG30">
        <v>1</v>
      </c>
      <c r="AH30">
        <v>29528</v>
      </c>
      <c r="AI30">
        <v>1627</v>
      </c>
      <c r="AJ30" s="5">
        <f t="shared" si="2"/>
        <v>34943</v>
      </c>
      <c r="AK30">
        <v>9</v>
      </c>
      <c r="AL30">
        <v>1995</v>
      </c>
      <c r="AM30">
        <v>1</v>
      </c>
      <c r="AN30">
        <v>30007</v>
      </c>
      <c r="AO30">
        <v>2069</v>
      </c>
    </row>
    <row r="31" spans="3:41" x14ac:dyDescent="0.35">
      <c r="C31">
        <v>19940726</v>
      </c>
      <c r="D31">
        <v>1010</v>
      </c>
      <c r="E31" s="2">
        <v>159</v>
      </c>
      <c r="F31" s="2">
        <v>21262</v>
      </c>
      <c r="G31" s="2">
        <v>21262</v>
      </c>
      <c r="H31" s="2">
        <v>23690</v>
      </c>
      <c r="J31" t="s">
        <v>15</v>
      </c>
      <c r="K31">
        <v>5.04E-2</v>
      </c>
      <c r="L31" s="2">
        <v>208.52</v>
      </c>
      <c r="M31" t="s">
        <v>113</v>
      </c>
      <c r="U31" s="5">
        <f t="shared" si="0"/>
        <v>34973</v>
      </c>
      <c r="V31">
        <v>10</v>
      </c>
      <c r="W31">
        <v>1995</v>
      </c>
      <c r="X31">
        <v>1</v>
      </c>
      <c r="Y31">
        <v>22005</v>
      </c>
      <c r="Z31">
        <v>13158</v>
      </c>
      <c r="AA31">
        <v>34624</v>
      </c>
      <c r="AB31">
        <v>5515</v>
      </c>
      <c r="AC31">
        <v>1115</v>
      </c>
      <c r="AD31" s="5">
        <f t="shared" si="1"/>
        <v>34973</v>
      </c>
      <c r="AE31">
        <v>10</v>
      </c>
      <c r="AF31">
        <v>1995</v>
      </c>
      <c r="AG31">
        <v>1</v>
      </c>
      <c r="AH31">
        <v>22005</v>
      </c>
      <c r="AI31">
        <v>1115</v>
      </c>
      <c r="AJ31" s="5">
        <f t="shared" si="2"/>
        <v>34973</v>
      </c>
      <c r="AK31">
        <v>10</v>
      </c>
      <c r="AL31">
        <v>1995</v>
      </c>
      <c r="AM31">
        <v>1</v>
      </c>
      <c r="AN31">
        <v>22274</v>
      </c>
      <c r="AO31">
        <v>1436</v>
      </c>
    </row>
    <row r="32" spans="3:41" x14ac:dyDescent="0.35">
      <c r="C32">
        <v>19941004</v>
      </c>
      <c r="D32">
        <v>1235</v>
      </c>
      <c r="E32" s="2">
        <v>193</v>
      </c>
      <c r="F32" s="2">
        <v>29314</v>
      </c>
      <c r="G32" s="2">
        <v>29314</v>
      </c>
      <c r="H32" s="2">
        <v>28141</v>
      </c>
      <c r="J32" t="s">
        <v>16</v>
      </c>
      <c r="K32">
        <v>2.9399999999999999E-2</v>
      </c>
      <c r="L32" s="2">
        <v>19.8</v>
      </c>
      <c r="M32" s="2">
        <v>7.9539999999999996E-45</v>
      </c>
      <c r="U32" s="5">
        <f t="shared" si="0"/>
        <v>35004</v>
      </c>
      <c r="V32">
        <v>11</v>
      </c>
      <c r="W32">
        <v>1995</v>
      </c>
      <c r="X32">
        <v>1</v>
      </c>
      <c r="Y32">
        <v>18818</v>
      </c>
      <c r="Z32">
        <v>11237</v>
      </c>
      <c r="AA32">
        <v>29642</v>
      </c>
      <c r="AB32">
        <v>4729</v>
      </c>
      <c r="AC32">
        <v>1014</v>
      </c>
      <c r="AD32" s="5">
        <f t="shared" si="1"/>
        <v>35004</v>
      </c>
      <c r="AE32">
        <v>11</v>
      </c>
      <c r="AF32">
        <v>1995</v>
      </c>
      <c r="AG32">
        <v>1</v>
      </c>
      <c r="AH32">
        <v>18818</v>
      </c>
      <c r="AI32">
        <v>1014</v>
      </c>
      <c r="AJ32" s="5">
        <f t="shared" si="2"/>
        <v>35004</v>
      </c>
      <c r="AK32">
        <v>11</v>
      </c>
      <c r="AL32">
        <v>1995</v>
      </c>
      <c r="AM32">
        <v>1</v>
      </c>
      <c r="AN32">
        <v>18902</v>
      </c>
      <c r="AO32">
        <v>1096</v>
      </c>
    </row>
    <row r="33" spans="3:41" x14ac:dyDescent="0.35">
      <c r="C33">
        <v>19941109</v>
      </c>
      <c r="D33">
        <v>1130</v>
      </c>
      <c r="E33" s="2">
        <v>106</v>
      </c>
      <c r="F33" s="2">
        <v>22683</v>
      </c>
      <c r="G33" s="2">
        <v>22684</v>
      </c>
      <c r="H33" s="2">
        <v>21863</v>
      </c>
      <c r="J33" t="s">
        <v>17</v>
      </c>
      <c r="K33">
        <v>2.3300000000000001E-2</v>
      </c>
      <c r="L33" s="2">
        <v>-1.76</v>
      </c>
      <c r="M33" s="2">
        <v>7.3539999999999994E-2</v>
      </c>
      <c r="U33" s="5">
        <f t="shared" si="0"/>
        <v>35065</v>
      </c>
      <c r="V33">
        <v>1</v>
      </c>
      <c r="W33">
        <v>1996</v>
      </c>
      <c r="X33">
        <v>1</v>
      </c>
      <c r="Y33">
        <v>17579</v>
      </c>
      <c r="Z33">
        <v>10467</v>
      </c>
      <c r="AA33">
        <v>27752</v>
      </c>
      <c r="AB33">
        <v>4441</v>
      </c>
      <c r="AC33">
        <v>1053</v>
      </c>
      <c r="AD33" s="5">
        <f t="shared" si="1"/>
        <v>35065</v>
      </c>
      <c r="AE33">
        <v>1</v>
      </c>
      <c r="AF33">
        <v>1996</v>
      </c>
      <c r="AG33">
        <v>1</v>
      </c>
      <c r="AH33">
        <v>17579</v>
      </c>
      <c r="AI33">
        <v>1053</v>
      </c>
      <c r="AJ33" s="5">
        <f t="shared" si="2"/>
        <v>35065</v>
      </c>
      <c r="AK33">
        <v>1</v>
      </c>
      <c r="AL33">
        <v>1996</v>
      </c>
      <c r="AM33">
        <v>1</v>
      </c>
      <c r="AN33">
        <v>17809</v>
      </c>
      <c r="AO33">
        <v>978</v>
      </c>
    </row>
    <row r="34" spans="3:41" x14ac:dyDescent="0.35">
      <c r="C34">
        <v>19950118</v>
      </c>
      <c r="D34">
        <v>1315</v>
      </c>
      <c r="E34" s="2">
        <v>71</v>
      </c>
      <c r="F34" s="2">
        <v>18961</v>
      </c>
      <c r="G34" s="2">
        <v>18961</v>
      </c>
      <c r="H34" s="2">
        <v>18606</v>
      </c>
      <c r="J34" t="s">
        <v>18</v>
      </c>
      <c r="K34">
        <v>3.6400000000000002E-2</v>
      </c>
      <c r="L34" s="2">
        <v>3.42</v>
      </c>
      <c r="M34" s="2">
        <v>5.9119999999999995E-4</v>
      </c>
      <c r="U34" s="5">
        <f t="shared" si="0"/>
        <v>35156</v>
      </c>
      <c r="V34">
        <v>4</v>
      </c>
      <c r="W34">
        <v>1996</v>
      </c>
      <c r="X34">
        <v>1</v>
      </c>
      <c r="Y34">
        <v>26283</v>
      </c>
      <c r="Z34">
        <v>15700</v>
      </c>
      <c r="AA34">
        <v>41389</v>
      </c>
      <c r="AB34">
        <v>6600</v>
      </c>
      <c r="AC34">
        <v>1395</v>
      </c>
      <c r="AD34" s="5">
        <f t="shared" si="1"/>
        <v>35156</v>
      </c>
      <c r="AE34">
        <v>4</v>
      </c>
      <c r="AF34">
        <v>1996</v>
      </c>
      <c r="AG34">
        <v>1</v>
      </c>
      <c r="AH34">
        <v>26283</v>
      </c>
      <c r="AI34">
        <v>1395</v>
      </c>
      <c r="AJ34" s="5">
        <f t="shared" si="2"/>
        <v>35156</v>
      </c>
      <c r="AK34">
        <v>4</v>
      </c>
      <c r="AL34">
        <v>1996</v>
      </c>
      <c r="AM34">
        <v>1</v>
      </c>
      <c r="AN34">
        <v>26386</v>
      </c>
      <c r="AO34">
        <v>1522</v>
      </c>
    </row>
    <row r="35" spans="3:41" x14ac:dyDescent="0.35">
      <c r="C35">
        <v>19950412</v>
      </c>
      <c r="D35">
        <v>1004</v>
      </c>
      <c r="E35" s="2">
        <v>127</v>
      </c>
      <c r="F35" s="2">
        <v>22147</v>
      </c>
      <c r="G35" s="2">
        <v>22147</v>
      </c>
      <c r="H35" s="2">
        <v>22887</v>
      </c>
      <c r="J35" t="s">
        <v>19</v>
      </c>
      <c r="K35">
        <v>4.41E-2</v>
      </c>
      <c r="L35" s="2">
        <v>-4.2300000000000004</v>
      </c>
      <c r="M35" s="2">
        <v>2.563E-5</v>
      </c>
      <c r="U35" s="5">
        <f t="shared" si="0"/>
        <v>35186</v>
      </c>
      <c r="V35">
        <v>5</v>
      </c>
      <c r="W35">
        <v>1996</v>
      </c>
      <c r="X35">
        <v>3</v>
      </c>
      <c r="Y35">
        <v>70679</v>
      </c>
      <c r="Z35">
        <v>52023</v>
      </c>
      <c r="AA35">
        <v>93873</v>
      </c>
      <c r="AB35">
        <v>10703</v>
      </c>
      <c r="AC35">
        <v>3599</v>
      </c>
      <c r="AD35" s="5">
        <f t="shared" si="1"/>
        <v>35186</v>
      </c>
      <c r="AE35">
        <v>5</v>
      </c>
      <c r="AF35">
        <v>1996</v>
      </c>
      <c r="AG35">
        <v>3</v>
      </c>
      <c r="AH35">
        <v>70679</v>
      </c>
      <c r="AI35">
        <v>3599</v>
      </c>
      <c r="AJ35" s="5">
        <f t="shared" si="2"/>
        <v>35186</v>
      </c>
      <c r="AK35">
        <v>5</v>
      </c>
      <c r="AL35">
        <v>1996</v>
      </c>
      <c r="AM35">
        <v>3</v>
      </c>
      <c r="AN35">
        <v>71070</v>
      </c>
      <c r="AO35">
        <v>4246</v>
      </c>
    </row>
    <row r="36" spans="3:41" x14ac:dyDescent="0.35">
      <c r="C36">
        <v>19950621</v>
      </c>
      <c r="D36">
        <v>600</v>
      </c>
      <c r="E36" s="2">
        <v>1950</v>
      </c>
      <c r="F36" s="2">
        <v>80000</v>
      </c>
      <c r="G36" s="2">
        <v>80000</v>
      </c>
      <c r="H36" s="2">
        <v>84514</v>
      </c>
      <c r="J36" t="s">
        <v>102</v>
      </c>
      <c r="K36">
        <v>2.7000000000000001E-3</v>
      </c>
      <c r="L36" s="2">
        <v>3.62</v>
      </c>
      <c r="M36" s="2">
        <v>2.8390000000000002E-4</v>
      </c>
      <c r="U36" s="5">
        <f t="shared" si="0"/>
        <v>35278</v>
      </c>
      <c r="V36">
        <v>8</v>
      </c>
      <c r="W36">
        <v>1996</v>
      </c>
      <c r="X36">
        <v>1</v>
      </c>
      <c r="Y36">
        <v>15639</v>
      </c>
      <c r="Z36">
        <v>9288</v>
      </c>
      <c r="AA36">
        <v>24738</v>
      </c>
      <c r="AB36">
        <v>3970</v>
      </c>
      <c r="AC36">
        <v>1013</v>
      </c>
      <c r="AD36" s="5">
        <f t="shared" si="1"/>
        <v>35278</v>
      </c>
      <c r="AE36">
        <v>8</v>
      </c>
      <c r="AF36">
        <v>1996</v>
      </c>
      <c r="AG36">
        <v>1</v>
      </c>
      <c r="AH36">
        <v>15639</v>
      </c>
      <c r="AI36">
        <v>1013</v>
      </c>
      <c r="AJ36" s="5">
        <f t="shared" si="2"/>
        <v>35278</v>
      </c>
      <c r="AK36">
        <v>8</v>
      </c>
      <c r="AL36">
        <v>1996</v>
      </c>
      <c r="AM36">
        <v>1</v>
      </c>
      <c r="AN36">
        <v>18884</v>
      </c>
      <c r="AO36">
        <v>1798</v>
      </c>
    </row>
    <row r="37" spans="3:41" x14ac:dyDescent="0.35">
      <c r="C37">
        <v>19950627</v>
      </c>
      <c r="D37">
        <v>650</v>
      </c>
      <c r="E37" s="2">
        <v>2150</v>
      </c>
      <c r="F37" s="2">
        <v>82885</v>
      </c>
      <c r="G37" s="2">
        <v>82885</v>
      </c>
      <c r="H37" s="2">
        <v>88590</v>
      </c>
      <c r="J37" t="s">
        <v>103</v>
      </c>
      <c r="K37">
        <v>4.0000000000000002E-4</v>
      </c>
      <c r="L37" s="2">
        <v>2.5</v>
      </c>
      <c r="M37" s="2">
        <v>1.1440000000000001E-2</v>
      </c>
      <c r="U37" s="5">
        <f t="shared" si="0"/>
        <v>35309</v>
      </c>
      <c r="V37">
        <v>9</v>
      </c>
      <c r="W37">
        <v>1996</v>
      </c>
      <c r="X37">
        <v>1</v>
      </c>
      <c r="Y37">
        <v>23399</v>
      </c>
      <c r="Z37">
        <v>14011</v>
      </c>
      <c r="AA37">
        <v>36781</v>
      </c>
      <c r="AB37">
        <v>5850</v>
      </c>
      <c r="AC37">
        <v>1112</v>
      </c>
      <c r="AD37" s="5">
        <f t="shared" si="1"/>
        <v>35309</v>
      </c>
      <c r="AE37">
        <v>9</v>
      </c>
      <c r="AF37">
        <v>1996</v>
      </c>
      <c r="AG37">
        <v>1</v>
      </c>
      <c r="AH37">
        <v>23399</v>
      </c>
      <c r="AI37">
        <v>1112</v>
      </c>
      <c r="AJ37" s="5">
        <f t="shared" si="2"/>
        <v>35309</v>
      </c>
      <c r="AK37">
        <v>9</v>
      </c>
      <c r="AL37">
        <v>1996</v>
      </c>
      <c r="AM37">
        <v>1</v>
      </c>
      <c r="AN37">
        <v>24653</v>
      </c>
      <c r="AO37">
        <v>1611</v>
      </c>
    </row>
    <row r="38" spans="3:41" x14ac:dyDescent="0.35">
      <c r="C38">
        <v>19950711</v>
      </c>
      <c r="D38">
        <v>800</v>
      </c>
      <c r="E38" s="2">
        <v>2030</v>
      </c>
      <c r="F38" s="2">
        <v>80542</v>
      </c>
      <c r="G38" s="2">
        <v>80542</v>
      </c>
      <c r="H38" s="2">
        <v>85853</v>
      </c>
      <c r="U38" s="5">
        <f t="shared" si="0"/>
        <v>35339</v>
      </c>
      <c r="V38">
        <v>10</v>
      </c>
      <c r="W38">
        <v>1996</v>
      </c>
      <c r="X38">
        <v>1</v>
      </c>
      <c r="Y38">
        <v>33313</v>
      </c>
      <c r="Z38">
        <v>19880</v>
      </c>
      <c r="AA38">
        <v>52500</v>
      </c>
      <c r="AB38">
        <v>8381</v>
      </c>
      <c r="AC38">
        <v>1841</v>
      </c>
      <c r="AD38" s="5">
        <f t="shared" si="1"/>
        <v>35339</v>
      </c>
      <c r="AE38">
        <v>10</v>
      </c>
      <c r="AF38">
        <v>1996</v>
      </c>
      <c r="AG38">
        <v>1</v>
      </c>
      <c r="AH38">
        <v>33313</v>
      </c>
      <c r="AI38">
        <v>1841</v>
      </c>
      <c r="AJ38" s="5">
        <f t="shared" si="2"/>
        <v>35339</v>
      </c>
      <c r="AK38">
        <v>10</v>
      </c>
      <c r="AL38">
        <v>1996</v>
      </c>
      <c r="AM38">
        <v>1</v>
      </c>
      <c r="AN38">
        <v>31766</v>
      </c>
      <c r="AO38">
        <v>1870</v>
      </c>
    </row>
    <row r="39" spans="3:41" x14ac:dyDescent="0.35">
      <c r="C39">
        <v>19950809</v>
      </c>
      <c r="D39">
        <v>1000</v>
      </c>
      <c r="E39" s="2">
        <v>568</v>
      </c>
      <c r="F39" s="2">
        <v>45124</v>
      </c>
      <c r="G39" s="2">
        <v>45124</v>
      </c>
      <c r="H39" s="2">
        <v>45499</v>
      </c>
      <c r="J39" t="s">
        <v>32</v>
      </c>
      <c r="U39" s="5">
        <f t="shared" si="0"/>
        <v>35370</v>
      </c>
      <c r="V39">
        <v>11</v>
      </c>
      <c r="W39">
        <v>1996</v>
      </c>
      <c r="X39">
        <v>1</v>
      </c>
      <c r="Y39">
        <v>21866</v>
      </c>
      <c r="Z39">
        <v>13089</v>
      </c>
      <c r="AA39">
        <v>34378</v>
      </c>
      <c r="AB39">
        <v>5469</v>
      </c>
      <c r="AC39">
        <v>1055</v>
      </c>
      <c r="AD39" s="5">
        <f t="shared" si="1"/>
        <v>35370</v>
      </c>
      <c r="AE39">
        <v>11</v>
      </c>
      <c r="AF39">
        <v>1996</v>
      </c>
      <c r="AG39">
        <v>1</v>
      </c>
      <c r="AH39">
        <v>21866</v>
      </c>
      <c r="AI39">
        <v>1055</v>
      </c>
      <c r="AJ39" s="5">
        <f t="shared" si="2"/>
        <v>35370</v>
      </c>
      <c r="AK39">
        <v>11</v>
      </c>
      <c r="AL39">
        <v>1996</v>
      </c>
      <c r="AM39">
        <v>1</v>
      </c>
      <c r="AN39">
        <v>21508</v>
      </c>
      <c r="AO39">
        <v>1195</v>
      </c>
    </row>
    <row r="40" spans="3:41" x14ac:dyDescent="0.35">
      <c r="C40">
        <v>19950906</v>
      </c>
      <c r="D40">
        <v>1050</v>
      </c>
      <c r="E40" s="2">
        <v>236.3</v>
      </c>
      <c r="F40" s="2">
        <v>29528</v>
      </c>
      <c r="G40" s="2">
        <v>29528</v>
      </c>
      <c r="H40" s="2">
        <v>30007</v>
      </c>
      <c r="K40" t="s">
        <v>16</v>
      </c>
      <c r="L40" t="s">
        <v>17</v>
      </c>
      <c r="M40" t="s">
        <v>18</v>
      </c>
      <c r="N40" t="s">
        <v>19</v>
      </c>
      <c r="O40" t="s">
        <v>102</v>
      </c>
      <c r="U40" s="5">
        <f t="shared" si="0"/>
        <v>35431</v>
      </c>
      <c r="V40">
        <v>1</v>
      </c>
      <c r="W40">
        <v>1997</v>
      </c>
      <c r="X40">
        <v>2</v>
      </c>
      <c r="Y40">
        <v>17175</v>
      </c>
      <c r="Z40">
        <v>11834</v>
      </c>
      <c r="AA40">
        <v>24119</v>
      </c>
      <c r="AB40">
        <v>3145</v>
      </c>
      <c r="AC40">
        <v>969</v>
      </c>
      <c r="AD40" s="5">
        <f t="shared" si="1"/>
        <v>35431</v>
      </c>
      <c r="AE40">
        <v>1</v>
      </c>
      <c r="AF40">
        <v>1997</v>
      </c>
      <c r="AG40">
        <v>2</v>
      </c>
      <c r="AH40">
        <v>17175</v>
      </c>
      <c r="AI40">
        <v>969</v>
      </c>
      <c r="AJ40" s="5">
        <f t="shared" si="2"/>
        <v>35431</v>
      </c>
      <c r="AK40">
        <v>1</v>
      </c>
      <c r="AL40">
        <v>1997</v>
      </c>
      <c r="AM40">
        <v>2</v>
      </c>
      <c r="AN40">
        <v>17734</v>
      </c>
      <c r="AO40">
        <v>943</v>
      </c>
    </row>
    <row r="41" spans="3:41" x14ac:dyDescent="0.35">
      <c r="C41">
        <v>19951017</v>
      </c>
      <c r="D41">
        <v>1300</v>
      </c>
      <c r="E41" s="2">
        <v>117</v>
      </c>
      <c r="F41" s="2">
        <v>22005</v>
      </c>
      <c r="G41" s="2">
        <v>22005</v>
      </c>
      <c r="H41" s="2">
        <v>22274</v>
      </c>
      <c r="J41" t="s">
        <v>17</v>
      </c>
      <c r="K41">
        <v>0</v>
      </c>
      <c r="U41" s="5">
        <f t="shared" si="0"/>
        <v>35462</v>
      </c>
      <c r="V41">
        <v>2</v>
      </c>
      <c r="W41">
        <v>1997</v>
      </c>
      <c r="X41">
        <v>1</v>
      </c>
      <c r="Y41">
        <v>16054</v>
      </c>
      <c r="Z41">
        <v>9564</v>
      </c>
      <c r="AA41">
        <v>25336</v>
      </c>
      <c r="AB41">
        <v>4052</v>
      </c>
      <c r="AC41">
        <v>947</v>
      </c>
      <c r="AD41" s="5">
        <f t="shared" si="1"/>
        <v>35462</v>
      </c>
      <c r="AE41">
        <v>2</v>
      </c>
      <c r="AF41">
        <v>1997</v>
      </c>
      <c r="AG41">
        <v>1</v>
      </c>
      <c r="AH41">
        <v>16054</v>
      </c>
      <c r="AI41">
        <v>947</v>
      </c>
      <c r="AJ41" s="5">
        <f t="shared" si="2"/>
        <v>35462</v>
      </c>
      <c r="AK41">
        <v>2</v>
      </c>
      <c r="AL41">
        <v>1997</v>
      </c>
      <c r="AM41">
        <v>1</v>
      </c>
      <c r="AN41">
        <v>17349</v>
      </c>
      <c r="AO41">
        <v>945</v>
      </c>
    </row>
    <row r="42" spans="3:41" x14ac:dyDescent="0.35">
      <c r="C42">
        <v>19951129</v>
      </c>
      <c r="D42">
        <v>1010</v>
      </c>
      <c r="E42" s="2">
        <v>76</v>
      </c>
      <c r="F42" s="2">
        <v>18818</v>
      </c>
      <c r="G42" s="2">
        <v>18818</v>
      </c>
      <c r="H42" s="2">
        <v>18902</v>
      </c>
      <c r="J42" t="s">
        <v>18</v>
      </c>
      <c r="K42">
        <v>-0.60940000000000005</v>
      </c>
      <c r="L42">
        <v>7.7700000000000005E-2</v>
      </c>
      <c r="U42" s="5">
        <f t="shared" si="0"/>
        <v>35490</v>
      </c>
      <c r="V42">
        <v>3</v>
      </c>
      <c r="W42">
        <v>1997</v>
      </c>
      <c r="X42">
        <v>1</v>
      </c>
      <c r="Y42">
        <v>22194</v>
      </c>
      <c r="Z42">
        <v>13279</v>
      </c>
      <c r="AA42">
        <v>34906</v>
      </c>
      <c r="AB42">
        <v>5556</v>
      </c>
      <c r="AC42">
        <v>1094</v>
      </c>
      <c r="AD42" s="5">
        <f t="shared" si="1"/>
        <v>35490</v>
      </c>
      <c r="AE42">
        <v>3</v>
      </c>
      <c r="AF42">
        <v>1997</v>
      </c>
      <c r="AG42">
        <v>1</v>
      </c>
      <c r="AH42">
        <v>22194</v>
      </c>
      <c r="AI42">
        <v>1094</v>
      </c>
      <c r="AJ42" s="5">
        <f t="shared" si="2"/>
        <v>35490</v>
      </c>
      <c r="AK42">
        <v>3</v>
      </c>
      <c r="AL42">
        <v>1997</v>
      </c>
      <c r="AM42">
        <v>1</v>
      </c>
      <c r="AN42">
        <v>22823</v>
      </c>
      <c r="AO42">
        <v>1286</v>
      </c>
    </row>
    <row r="43" spans="3:41" x14ac:dyDescent="0.35">
      <c r="C43">
        <v>19960116</v>
      </c>
      <c r="D43">
        <v>1520</v>
      </c>
      <c r="E43" s="2">
        <v>65</v>
      </c>
      <c r="F43" s="2">
        <v>17579</v>
      </c>
      <c r="G43" s="2">
        <v>17579</v>
      </c>
      <c r="H43" s="2">
        <v>17809</v>
      </c>
      <c r="J43" t="s">
        <v>19</v>
      </c>
      <c r="K43">
        <v>0.3715</v>
      </c>
      <c r="L43">
        <v>-0.25359999999999999</v>
      </c>
      <c r="M43">
        <v>6.08E-2</v>
      </c>
      <c r="U43" s="5">
        <f t="shared" si="0"/>
        <v>35521</v>
      </c>
      <c r="V43">
        <v>4</v>
      </c>
      <c r="W43">
        <v>1997</v>
      </c>
      <c r="X43">
        <v>1</v>
      </c>
      <c r="Y43">
        <v>28276</v>
      </c>
      <c r="Z43">
        <v>16931</v>
      </c>
      <c r="AA43">
        <v>44445</v>
      </c>
      <c r="AB43">
        <v>7068</v>
      </c>
      <c r="AC43">
        <v>1342</v>
      </c>
      <c r="AD43" s="5">
        <f t="shared" si="1"/>
        <v>35521</v>
      </c>
      <c r="AE43">
        <v>4</v>
      </c>
      <c r="AF43">
        <v>1997</v>
      </c>
      <c r="AG43">
        <v>1</v>
      </c>
      <c r="AH43">
        <v>28276</v>
      </c>
      <c r="AI43">
        <v>1341</v>
      </c>
      <c r="AJ43" s="5">
        <f t="shared" si="2"/>
        <v>35521</v>
      </c>
      <c r="AK43">
        <v>4</v>
      </c>
      <c r="AL43">
        <v>1997</v>
      </c>
      <c r="AM43">
        <v>1</v>
      </c>
      <c r="AN43">
        <v>29162</v>
      </c>
      <c r="AO43">
        <v>1665</v>
      </c>
    </row>
    <row r="44" spans="3:41" x14ac:dyDescent="0.35">
      <c r="C44">
        <v>19960409</v>
      </c>
      <c r="D44">
        <v>1050</v>
      </c>
      <c r="E44" s="2">
        <v>167</v>
      </c>
      <c r="F44" s="2">
        <v>26283</v>
      </c>
      <c r="G44" s="2">
        <v>26283</v>
      </c>
      <c r="H44" s="2">
        <v>26386</v>
      </c>
      <c r="J44" t="s">
        <v>102</v>
      </c>
      <c r="K44" s="2">
        <v>-9.3600000000000003E-2</v>
      </c>
      <c r="L44" s="2">
        <v>-0.11219999999999999</v>
      </c>
      <c r="M44" s="2">
        <v>7.5700000000000003E-2</v>
      </c>
      <c r="N44" s="2">
        <v>1.8800000000000001E-2</v>
      </c>
      <c r="U44" s="5">
        <f t="shared" si="0"/>
        <v>35551</v>
      </c>
      <c r="V44">
        <v>5</v>
      </c>
      <c r="W44">
        <v>1997</v>
      </c>
      <c r="X44">
        <v>3</v>
      </c>
      <c r="Y44">
        <v>54501</v>
      </c>
      <c r="Z44">
        <v>40350</v>
      </c>
      <c r="AA44">
        <v>72024</v>
      </c>
      <c r="AB44">
        <v>8100</v>
      </c>
      <c r="AC44">
        <v>2053</v>
      </c>
      <c r="AD44" s="5">
        <f t="shared" si="1"/>
        <v>35551</v>
      </c>
      <c r="AE44">
        <v>5</v>
      </c>
      <c r="AF44">
        <v>1997</v>
      </c>
      <c r="AG44">
        <v>3</v>
      </c>
      <c r="AH44">
        <v>54501</v>
      </c>
      <c r="AI44">
        <v>2053</v>
      </c>
      <c r="AJ44" s="5">
        <f t="shared" si="2"/>
        <v>35551</v>
      </c>
      <c r="AK44">
        <v>5</v>
      </c>
      <c r="AL44">
        <v>1997</v>
      </c>
      <c r="AM44">
        <v>3</v>
      </c>
      <c r="AN44">
        <v>55048</v>
      </c>
      <c r="AO44">
        <v>3099</v>
      </c>
    </row>
    <row r="45" spans="3:41" x14ac:dyDescent="0.35">
      <c r="C45">
        <v>19960509</v>
      </c>
      <c r="D45">
        <v>955</v>
      </c>
      <c r="E45" s="2">
        <v>884</v>
      </c>
      <c r="F45" s="2">
        <v>60405</v>
      </c>
      <c r="G45" s="2">
        <v>60405</v>
      </c>
      <c r="H45" s="2">
        <v>58846</v>
      </c>
      <c r="J45" t="s">
        <v>103</v>
      </c>
      <c r="K45" s="2">
        <v>2.9700000000000001E-2</v>
      </c>
      <c r="L45" s="2">
        <v>3.49E-2</v>
      </c>
      <c r="M45" s="2">
        <v>4.0099999999999997E-2</v>
      </c>
      <c r="N45" s="2">
        <v>-4.8000000000000001E-2</v>
      </c>
      <c r="O45" s="2">
        <v>0</v>
      </c>
      <c r="U45" s="5">
        <f t="shared" si="0"/>
        <v>35582</v>
      </c>
      <c r="V45">
        <v>6</v>
      </c>
      <c r="W45">
        <v>1997</v>
      </c>
      <c r="X45">
        <v>4</v>
      </c>
      <c r="Y45">
        <v>67101</v>
      </c>
      <c r="Z45">
        <v>51426</v>
      </c>
      <c r="AA45">
        <v>86056</v>
      </c>
      <c r="AB45">
        <v>8851</v>
      </c>
      <c r="AC45">
        <v>3208</v>
      </c>
      <c r="AD45" s="5">
        <f t="shared" si="1"/>
        <v>35582</v>
      </c>
      <c r="AE45">
        <v>6</v>
      </c>
      <c r="AF45">
        <v>1997</v>
      </c>
      <c r="AG45">
        <v>4</v>
      </c>
      <c r="AH45">
        <v>67101</v>
      </c>
      <c r="AI45">
        <v>3207</v>
      </c>
      <c r="AJ45" s="5">
        <f t="shared" si="2"/>
        <v>35582</v>
      </c>
      <c r="AK45">
        <v>6</v>
      </c>
      <c r="AL45">
        <v>1997</v>
      </c>
      <c r="AM45">
        <v>4</v>
      </c>
      <c r="AN45">
        <v>70738</v>
      </c>
      <c r="AO45">
        <v>4348</v>
      </c>
    </row>
    <row r="46" spans="3:41" x14ac:dyDescent="0.35">
      <c r="C46">
        <v>19960521</v>
      </c>
      <c r="D46">
        <v>1930</v>
      </c>
      <c r="E46" s="2">
        <v>1750</v>
      </c>
      <c r="F46" s="2">
        <v>80024</v>
      </c>
      <c r="G46" s="2">
        <v>80024</v>
      </c>
      <c r="H46" s="2">
        <v>81989</v>
      </c>
      <c r="N46" s="2"/>
      <c r="O46" s="2"/>
      <c r="U46" s="5">
        <f t="shared" si="0"/>
        <v>35612</v>
      </c>
      <c r="V46">
        <v>7</v>
      </c>
      <c r="W46">
        <v>1997</v>
      </c>
      <c r="X46">
        <v>3</v>
      </c>
      <c r="Y46">
        <v>56411</v>
      </c>
      <c r="Z46">
        <v>41753</v>
      </c>
      <c r="AA46">
        <v>74566</v>
      </c>
      <c r="AB46">
        <v>8391</v>
      </c>
      <c r="AC46">
        <v>2368</v>
      </c>
      <c r="AD46" s="5">
        <f t="shared" si="1"/>
        <v>35612</v>
      </c>
      <c r="AE46">
        <v>7</v>
      </c>
      <c r="AF46">
        <v>1997</v>
      </c>
      <c r="AG46">
        <v>3</v>
      </c>
      <c r="AH46">
        <v>56411</v>
      </c>
      <c r="AI46">
        <v>2368</v>
      </c>
      <c r="AJ46" s="5">
        <f t="shared" si="2"/>
        <v>35612</v>
      </c>
      <c r="AK46">
        <v>7</v>
      </c>
      <c r="AL46">
        <v>1997</v>
      </c>
      <c r="AM46">
        <v>3</v>
      </c>
      <c r="AN46">
        <v>59448</v>
      </c>
      <c r="AO46">
        <v>3665</v>
      </c>
    </row>
    <row r="47" spans="3:41" x14ac:dyDescent="0.35">
      <c r="C47">
        <v>19960522</v>
      </c>
      <c r="D47">
        <v>640</v>
      </c>
      <c r="E47" s="2">
        <v>1370</v>
      </c>
      <c r="F47" s="2">
        <v>71608</v>
      </c>
      <c r="G47" s="2">
        <v>71608</v>
      </c>
      <c r="H47" s="2">
        <v>72376</v>
      </c>
      <c r="J47" s="8" t="s">
        <v>33</v>
      </c>
      <c r="K47" s="8"/>
      <c r="L47">
        <v>5.8500000000000003E-2</v>
      </c>
      <c r="N47" s="2"/>
      <c r="O47" s="2"/>
      <c r="U47" s="5">
        <f t="shared" si="0"/>
        <v>35643</v>
      </c>
      <c r="V47">
        <v>8</v>
      </c>
      <c r="W47">
        <v>1997</v>
      </c>
      <c r="X47">
        <v>1</v>
      </c>
      <c r="Y47">
        <v>39929</v>
      </c>
      <c r="Z47">
        <v>23936</v>
      </c>
      <c r="AA47">
        <v>62707</v>
      </c>
      <c r="AB47">
        <v>9960</v>
      </c>
      <c r="AC47">
        <v>1779</v>
      </c>
      <c r="AD47" s="5">
        <f t="shared" si="1"/>
        <v>35643</v>
      </c>
      <c r="AE47">
        <v>8</v>
      </c>
      <c r="AF47">
        <v>1997</v>
      </c>
      <c r="AG47">
        <v>1</v>
      </c>
      <c r="AH47">
        <v>39929</v>
      </c>
      <c r="AI47">
        <v>1779</v>
      </c>
      <c r="AJ47" s="5">
        <f t="shared" si="2"/>
        <v>35643</v>
      </c>
      <c r="AK47">
        <v>8</v>
      </c>
      <c r="AL47">
        <v>1997</v>
      </c>
      <c r="AM47">
        <v>1</v>
      </c>
      <c r="AN47">
        <v>41396</v>
      </c>
      <c r="AO47">
        <v>2460</v>
      </c>
    </row>
    <row r="48" spans="3:41" x14ac:dyDescent="0.35">
      <c r="C48">
        <v>19960814</v>
      </c>
      <c r="D48">
        <v>955</v>
      </c>
      <c r="E48" s="2">
        <v>99</v>
      </c>
      <c r="F48" s="2">
        <v>15639</v>
      </c>
      <c r="G48" s="2">
        <v>15639</v>
      </c>
      <c r="H48" s="2">
        <v>18884</v>
      </c>
      <c r="U48" s="5">
        <f t="shared" si="0"/>
        <v>35674</v>
      </c>
      <c r="V48">
        <v>9</v>
      </c>
      <c r="W48">
        <v>1997</v>
      </c>
      <c r="X48">
        <v>1</v>
      </c>
      <c r="Y48">
        <v>42277</v>
      </c>
      <c r="Z48">
        <v>25238</v>
      </c>
      <c r="AA48">
        <v>66608</v>
      </c>
      <c r="AB48">
        <v>10629</v>
      </c>
      <c r="AC48">
        <v>2303</v>
      </c>
      <c r="AD48" s="5">
        <f t="shared" si="1"/>
        <v>35674</v>
      </c>
      <c r="AE48">
        <v>9</v>
      </c>
      <c r="AF48">
        <v>1997</v>
      </c>
      <c r="AG48">
        <v>1</v>
      </c>
      <c r="AH48">
        <v>42277</v>
      </c>
      <c r="AI48">
        <v>2303</v>
      </c>
      <c r="AJ48" s="5">
        <f t="shared" si="2"/>
        <v>35674</v>
      </c>
      <c r="AK48">
        <v>9</v>
      </c>
      <c r="AL48">
        <v>1997</v>
      </c>
      <c r="AM48">
        <v>1</v>
      </c>
      <c r="AN48">
        <v>40562</v>
      </c>
      <c r="AO48">
        <v>2381</v>
      </c>
    </row>
    <row r="49" spans="3:41" x14ac:dyDescent="0.35">
      <c r="C49">
        <v>19960918</v>
      </c>
      <c r="D49">
        <v>1245</v>
      </c>
      <c r="E49" s="2">
        <v>155</v>
      </c>
      <c r="F49" s="2">
        <v>23399</v>
      </c>
      <c r="G49" s="2">
        <v>23399</v>
      </c>
      <c r="H49" s="2">
        <v>24653</v>
      </c>
      <c r="J49" t="s">
        <v>34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  <c r="Q49" t="s">
        <v>41</v>
      </c>
      <c r="U49" s="5">
        <f t="shared" si="0"/>
        <v>35704</v>
      </c>
      <c r="V49">
        <v>10</v>
      </c>
      <c r="W49">
        <v>1997</v>
      </c>
      <c r="X49">
        <v>1</v>
      </c>
      <c r="Y49">
        <v>32740</v>
      </c>
      <c r="Z49">
        <v>19538</v>
      </c>
      <c r="AA49">
        <v>51597</v>
      </c>
      <c r="AB49">
        <v>8237</v>
      </c>
      <c r="AC49">
        <v>1810</v>
      </c>
      <c r="AD49" s="5">
        <f t="shared" si="1"/>
        <v>35704</v>
      </c>
      <c r="AE49">
        <v>10</v>
      </c>
      <c r="AF49">
        <v>1997</v>
      </c>
      <c r="AG49">
        <v>1</v>
      </c>
      <c r="AH49">
        <v>32740</v>
      </c>
      <c r="AI49">
        <v>1810</v>
      </c>
      <c r="AJ49" s="5">
        <f t="shared" si="2"/>
        <v>35704</v>
      </c>
      <c r="AK49">
        <v>10</v>
      </c>
      <c r="AL49">
        <v>1997</v>
      </c>
      <c r="AM49">
        <v>1</v>
      </c>
      <c r="AN49">
        <v>30964</v>
      </c>
      <c r="AO49">
        <v>1899</v>
      </c>
    </row>
    <row r="50" spans="3:41" x14ac:dyDescent="0.35">
      <c r="C50">
        <v>19961009</v>
      </c>
      <c r="D50">
        <v>1430</v>
      </c>
      <c r="E50" s="2">
        <v>241</v>
      </c>
      <c r="F50" s="2">
        <v>33313</v>
      </c>
      <c r="G50" s="2">
        <v>33313</v>
      </c>
      <c r="H50" s="2">
        <v>31766</v>
      </c>
      <c r="J50" t="s">
        <v>20</v>
      </c>
      <c r="U50" s="5">
        <f t="shared" si="0"/>
        <v>35735</v>
      </c>
      <c r="V50">
        <v>11</v>
      </c>
      <c r="W50">
        <v>1997</v>
      </c>
      <c r="X50">
        <v>1</v>
      </c>
      <c r="Y50">
        <v>24134</v>
      </c>
      <c r="Z50">
        <v>14438</v>
      </c>
      <c r="AA50">
        <v>37961</v>
      </c>
      <c r="AB50">
        <v>6043</v>
      </c>
      <c r="AC50">
        <v>1198</v>
      </c>
      <c r="AD50" s="5">
        <f t="shared" si="1"/>
        <v>35735</v>
      </c>
      <c r="AE50">
        <v>11</v>
      </c>
      <c r="AF50">
        <v>1997</v>
      </c>
      <c r="AG50">
        <v>1</v>
      </c>
      <c r="AH50">
        <v>24134</v>
      </c>
      <c r="AI50">
        <v>1198</v>
      </c>
      <c r="AJ50" s="5">
        <f t="shared" si="2"/>
        <v>35735</v>
      </c>
      <c r="AK50">
        <v>11</v>
      </c>
      <c r="AL50">
        <v>1997</v>
      </c>
      <c r="AM50">
        <v>1</v>
      </c>
      <c r="AN50">
        <v>23257</v>
      </c>
      <c r="AO50">
        <v>1387</v>
      </c>
    </row>
    <row r="51" spans="3:41" x14ac:dyDescent="0.35">
      <c r="C51">
        <v>19961119</v>
      </c>
      <c r="D51">
        <v>930</v>
      </c>
      <c r="E51" s="2">
        <v>100</v>
      </c>
      <c r="F51" s="2">
        <v>21866</v>
      </c>
      <c r="G51" s="2">
        <v>21866</v>
      </c>
      <c r="H51" s="2">
        <v>21508</v>
      </c>
      <c r="J51" t="s">
        <v>42</v>
      </c>
      <c r="K51" t="s">
        <v>43</v>
      </c>
      <c r="L51" t="s">
        <v>44</v>
      </c>
      <c r="M51" t="s">
        <v>45</v>
      </c>
      <c r="N51" t="s">
        <v>46</v>
      </c>
      <c r="U51" s="5">
        <f t="shared" si="0"/>
        <v>35765</v>
      </c>
      <c r="V51">
        <v>12</v>
      </c>
      <c r="W51">
        <v>1997</v>
      </c>
      <c r="X51">
        <v>1</v>
      </c>
      <c r="Y51">
        <v>20837</v>
      </c>
      <c r="Z51">
        <v>12463</v>
      </c>
      <c r="AA51">
        <v>32782</v>
      </c>
      <c r="AB51">
        <v>5220</v>
      </c>
      <c r="AC51">
        <v>1046</v>
      </c>
      <c r="AD51" s="5">
        <f t="shared" si="1"/>
        <v>35765</v>
      </c>
      <c r="AE51">
        <v>12</v>
      </c>
      <c r="AF51">
        <v>1997</v>
      </c>
      <c r="AG51">
        <v>1</v>
      </c>
      <c r="AH51">
        <v>20837</v>
      </c>
      <c r="AI51">
        <v>1046</v>
      </c>
      <c r="AJ51" s="5">
        <f t="shared" si="2"/>
        <v>35765</v>
      </c>
      <c r="AK51">
        <v>12</v>
      </c>
      <c r="AL51">
        <v>1997</v>
      </c>
      <c r="AM51">
        <v>1</v>
      </c>
      <c r="AN51">
        <v>20497</v>
      </c>
      <c r="AO51">
        <v>1190</v>
      </c>
    </row>
    <row r="52" spans="3:41" x14ac:dyDescent="0.35">
      <c r="C52">
        <v>19970108</v>
      </c>
      <c r="D52">
        <v>1130</v>
      </c>
      <c r="E52" s="2">
        <v>56</v>
      </c>
      <c r="F52" s="2">
        <v>15648</v>
      </c>
      <c r="G52" s="2">
        <v>15648</v>
      </c>
      <c r="H52" s="2">
        <v>16542</v>
      </c>
      <c r="J52" t="s">
        <v>47</v>
      </c>
      <c r="K52" t="s">
        <v>48</v>
      </c>
      <c r="L52" t="s">
        <v>49</v>
      </c>
      <c r="M52" t="s">
        <v>48</v>
      </c>
      <c r="N52" t="s">
        <v>48</v>
      </c>
      <c r="O52" t="s">
        <v>48</v>
      </c>
      <c r="P52" t="s">
        <v>48</v>
      </c>
      <c r="Q52" t="s">
        <v>50</v>
      </c>
      <c r="U52" s="5">
        <f t="shared" si="0"/>
        <v>35827</v>
      </c>
      <c r="V52">
        <v>2</v>
      </c>
      <c r="W52">
        <v>1998</v>
      </c>
      <c r="X52">
        <v>1</v>
      </c>
      <c r="Y52">
        <v>15726</v>
      </c>
      <c r="Z52">
        <v>9371</v>
      </c>
      <c r="AA52">
        <v>24812</v>
      </c>
      <c r="AB52">
        <v>3968</v>
      </c>
      <c r="AC52">
        <v>919</v>
      </c>
      <c r="AD52" s="5">
        <f t="shared" si="1"/>
        <v>35827</v>
      </c>
      <c r="AE52">
        <v>2</v>
      </c>
      <c r="AF52">
        <v>1998</v>
      </c>
      <c r="AG52">
        <v>1</v>
      </c>
      <c r="AH52">
        <v>15726</v>
      </c>
      <c r="AI52">
        <v>919</v>
      </c>
      <c r="AJ52" s="5">
        <f t="shared" si="2"/>
        <v>35827</v>
      </c>
      <c r="AK52">
        <v>2</v>
      </c>
      <c r="AL52">
        <v>1998</v>
      </c>
      <c r="AM52">
        <v>1</v>
      </c>
      <c r="AN52">
        <v>17034</v>
      </c>
      <c r="AO52">
        <v>895</v>
      </c>
    </row>
    <row r="53" spans="3:41" x14ac:dyDescent="0.35">
      <c r="C53">
        <v>19970131</v>
      </c>
      <c r="D53">
        <v>1100</v>
      </c>
      <c r="E53" s="2">
        <v>74</v>
      </c>
      <c r="F53" s="2">
        <v>18702</v>
      </c>
      <c r="G53" s="2">
        <v>18702</v>
      </c>
      <c r="H53" s="2">
        <v>18927</v>
      </c>
      <c r="J53" t="s">
        <v>51</v>
      </c>
      <c r="U53" s="5">
        <f t="shared" si="0"/>
        <v>35855</v>
      </c>
      <c r="V53">
        <v>3</v>
      </c>
      <c r="W53">
        <v>1998</v>
      </c>
      <c r="X53">
        <v>1</v>
      </c>
      <c r="Y53">
        <v>14970</v>
      </c>
      <c r="Z53">
        <v>8915</v>
      </c>
      <c r="AA53">
        <v>23632</v>
      </c>
      <c r="AB53">
        <v>3781</v>
      </c>
      <c r="AC53">
        <v>894</v>
      </c>
      <c r="AD53" s="5">
        <f t="shared" si="1"/>
        <v>35855</v>
      </c>
      <c r="AE53">
        <v>3</v>
      </c>
      <c r="AF53">
        <v>1998</v>
      </c>
      <c r="AG53">
        <v>1</v>
      </c>
      <c r="AH53">
        <v>14970</v>
      </c>
      <c r="AI53">
        <v>894</v>
      </c>
      <c r="AJ53" s="5">
        <f t="shared" si="2"/>
        <v>35855</v>
      </c>
      <c r="AK53">
        <v>3</v>
      </c>
      <c r="AL53">
        <v>1998</v>
      </c>
      <c r="AM53">
        <v>1</v>
      </c>
      <c r="AN53">
        <v>16996</v>
      </c>
      <c r="AO53">
        <v>937</v>
      </c>
    </row>
    <row r="54" spans="3:41" x14ac:dyDescent="0.35">
      <c r="C54">
        <v>19970226</v>
      </c>
      <c r="D54">
        <v>1100</v>
      </c>
      <c r="E54" s="2">
        <v>65</v>
      </c>
      <c r="F54" s="2">
        <v>16054</v>
      </c>
      <c r="G54" s="2">
        <v>16054</v>
      </c>
      <c r="H54" s="2">
        <v>17349</v>
      </c>
      <c r="J54" t="s">
        <v>36</v>
      </c>
      <c r="K54" s="2">
        <v>12000</v>
      </c>
      <c r="L54" s="2">
        <v>21700</v>
      </c>
      <c r="M54" s="2">
        <v>28500</v>
      </c>
      <c r="N54" s="2">
        <v>52600</v>
      </c>
      <c r="O54" s="2">
        <v>66500</v>
      </c>
      <c r="P54" s="2">
        <v>72700</v>
      </c>
      <c r="Q54" s="2">
        <v>84700</v>
      </c>
      <c r="R54" s="2">
        <v>86800</v>
      </c>
      <c r="U54" s="5">
        <f t="shared" si="0"/>
        <v>35886</v>
      </c>
      <c r="V54">
        <v>4</v>
      </c>
      <c r="W54">
        <v>1998</v>
      </c>
      <c r="X54">
        <v>1</v>
      </c>
      <c r="Y54">
        <v>25698</v>
      </c>
      <c r="Z54">
        <v>15403</v>
      </c>
      <c r="AA54">
        <v>40363</v>
      </c>
      <c r="AB54">
        <v>6412</v>
      </c>
      <c r="AC54">
        <v>1155</v>
      </c>
      <c r="AD54" s="5">
        <f t="shared" si="1"/>
        <v>35886</v>
      </c>
      <c r="AE54">
        <v>4</v>
      </c>
      <c r="AF54">
        <v>1998</v>
      </c>
      <c r="AG54">
        <v>1</v>
      </c>
      <c r="AH54">
        <v>25698</v>
      </c>
      <c r="AI54">
        <v>1155</v>
      </c>
      <c r="AJ54" s="5">
        <f t="shared" si="2"/>
        <v>35886</v>
      </c>
      <c r="AK54">
        <v>4</v>
      </c>
      <c r="AL54">
        <v>1998</v>
      </c>
      <c r="AM54">
        <v>1</v>
      </c>
      <c r="AN54">
        <v>27012</v>
      </c>
      <c r="AO54">
        <v>1538</v>
      </c>
    </row>
    <row r="55" spans="3:41" x14ac:dyDescent="0.35">
      <c r="C55">
        <v>19970326</v>
      </c>
      <c r="D55">
        <v>1200</v>
      </c>
      <c r="E55" s="2">
        <v>120</v>
      </c>
      <c r="F55" s="2">
        <v>22194</v>
      </c>
      <c r="G55" s="2">
        <v>22194</v>
      </c>
      <c r="H55" s="2">
        <v>22823</v>
      </c>
      <c r="J55" s="2" t="s">
        <v>38</v>
      </c>
      <c r="K55" s="2">
        <v>11700</v>
      </c>
      <c r="L55" s="2">
        <v>20600</v>
      </c>
      <c r="M55" s="2">
        <v>27900</v>
      </c>
      <c r="N55" s="2">
        <v>45600</v>
      </c>
      <c r="O55" s="2">
        <v>65600</v>
      </c>
      <c r="P55" s="2">
        <v>69800</v>
      </c>
      <c r="Q55" s="2">
        <v>382000</v>
      </c>
      <c r="R55" s="2">
        <v>441000</v>
      </c>
      <c r="U55" s="5">
        <f t="shared" si="0"/>
        <v>35916</v>
      </c>
      <c r="V55">
        <v>5</v>
      </c>
      <c r="W55">
        <v>1998</v>
      </c>
      <c r="X55">
        <v>2</v>
      </c>
      <c r="Y55">
        <v>53939</v>
      </c>
      <c r="Z55">
        <v>37347</v>
      </c>
      <c r="AA55">
        <v>75436</v>
      </c>
      <c r="AB55">
        <v>9752</v>
      </c>
      <c r="AC55">
        <v>1895</v>
      </c>
      <c r="AD55" s="5">
        <f t="shared" si="1"/>
        <v>35916</v>
      </c>
      <c r="AE55">
        <v>5</v>
      </c>
      <c r="AF55">
        <v>1998</v>
      </c>
      <c r="AG55">
        <v>2</v>
      </c>
      <c r="AH55">
        <v>53939</v>
      </c>
      <c r="AI55">
        <v>1895</v>
      </c>
      <c r="AJ55" s="5">
        <f t="shared" si="2"/>
        <v>35916</v>
      </c>
      <c r="AK55">
        <v>5</v>
      </c>
      <c r="AL55">
        <v>1998</v>
      </c>
      <c r="AM55">
        <v>2</v>
      </c>
      <c r="AN55">
        <v>55252</v>
      </c>
      <c r="AO55">
        <v>3090</v>
      </c>
    </row>
    <row r="56" spans="3:41" x14ac:dyDescent="0.35">
      <c r="C56">
        <v>19970428</v>
      </c>
      <c r="D56">
        <v>1100</v>
      </c>
      <c r="E56" s="2">
        <v>214</v>
      </c>
      <c r="F56" s="2">
        <v>28276</v>
      </c>
      <c r="G56" s="2">
        <v>28276</v>
      </c>
      <c r="H56" s="2">
        <v>29162</v>
      </c>
      <c r="J56" t="s">
        <v>52</v>
      </c>
      <c r="K56">
        <v>1.03</v>
      </c>
      <c r="L56">
        <v>1.05</v>
      </c>
      <c r="M56">
        <v>1.02</v>
      </c>
      <c r="N56">
        <v>1.1499999999999999</v>
      </c>
      <c r="O56">
        <v>1.01</v>
      </c>
      <c r="P56">
        <v>1.04</v>
      </c>
      <c r="Q56">
        <v>0.22</v>
      </c>
      <c r="R56">
        <v>0.2</v>
      </c>
      <c r="U56" s="5">
        <f t="shared" si="0"/>
        <v>35947</v>
      </c>
      <c r="V56">
        <v>6</v>
      </c>
      <c r="W56">
        <v>1998</v>
      </c>
      <c r="X56">
        <v>3</v>
      </c>
      <c r="Y56">
        <v>55104</v>
      </c>
      <c r="Z56">
        <v>40929</v>
      </c>
      <c r="AA56">
        <v>72618</v>
      </c>
      <c r="AB56">
        <v>8104</v>
      </c>
      <c r="AC56">
        <v>1916</v>
      </c>
      <c r="AD56" s="5">
        <f t="shared" si="1"/>
        <v>35947</v>
      </c>
      <c r="AE56">
        <v>6</v>
      </c>
      <c r="AF56">
        <v>1998</v>
      </c>
      <c r="AG56">
        <v>3</v>
      </c>
      <c r="AH56">
        <v>55104</v>
      </c>
      <c r="AI56">
        <v>1915</v>
      </c>
      <c r="AJ56" s="5">
        <f t="shared" si="2"/>
        <v>35947</v>
      </c>
      <c r="AK56">
        <v>6</v>
      </c>
      <c r="AL56">
        <v>1998</v>
      </c>
      <c r="AM56">
        <v>3</v>
      </c>
      <c r="AN56">
        <v>57986</v>
      </c>
      <c r="AO56">
        <v>3248</v>
      </c>
    </row>
    <row r="57" spans="3:41" x14ac:dyDescent="0.35">
      <c r="C57">
        <v>19970513</v>
      </c>
      <c r="D57">
        <v>1310</v>
      </c>
      <c r="E57" s="2">
        <v>705</v>
      </c>
      <c r="F57" s="2">
        <v>52631</v>
      </c>
      <c r="G57" s="2">
        <v>52631</v>
      </c>
      <c r="H57" s="2">
        <v>52289</v>
      </c>
      <c r="J57" t="str">
        <f>_xlfn.CONCAT(J58," ", K58, " ", L58, " ", M58, " ", N58, " ", O58, " ", P58, " ", Q58, " ", R58, " ", S58)</f>
        <v>Est/Obs &gt; 1 indicates overestimation; Est/Obs &lt; 1 indicates underestimation</v>
      </c>
      <c r="U57" s="5">
        <f t="shared" si="0"/>
        <v>35977</v>
      </c>
      <c r="V57">
        <v>7</v>
      </c>
      <c r="W57">
        <v>1998</v>
      </c>
      <c r="X57">
        <v>2</v>
      </c>
      <c r="Y57">
        <v>39227</v>
      </c>
      <c r="Z57">
        <v>27167</v>
      </c>
      <c r="AA57">
        <v>54850</v>
      </c>
      <c r="AB57">
        <v>7088</v>
      </c>
      <c r="AC57">
        <v>1468</v>
      </c>
      <c r="AD57" s="5">
        <f t="shared" si="1"/>
        <v>35977</v>
      </c>
      <c r="AE57">
        <v>7</v>
      </c>
      <c r="AF57">
        <v>1998</v>
      </c>
      <c r="AG57">
        <v>2</v>
      </c>
      <c r="AH57">
        <v>39227</v>
      </c>
      <c r="AI57">
        <v>1468</v>
      </c>
      <c r="AJ57" s="5">
        <f t="shared" si="2"/>
        <v>35977</v>
      </c>
      <c r="AK57">
        <v>7</v>
      </c>
      <c r="AL57">
        <v>1998</v>
      </c>
      <c r="AM57">
        <v>2</v>
      </c>
      <c r="AN57">
        <v>42203</v>
      </c>
      <c r="AO57">
        <v>2440</v>
      </c>
    </row>
    <row r="58" spans="3:41" x14ac:dyDescent="0.35">
      <c r="C58">
        <v>19970520</v>
      </c>
      <c r="D58">
        <v>945</v>
      </c>
      <c r="E58" s="2">
        <v>1190</v>
      </c>
      <c r="F58" s="2">
        <v>66749</v>
      </c>
      <c r="G58" s="2">
        <v>66749</v>
      </c>
      <c r="H58" s="2">
        <v>67634</v>
      </c>
      <c r="J58" t="s">
        <v>52</v>
      </c>
      <c r="K58" t="s">
        <v>53</v>
      </c>
      <c r="L58">
        <v>1</v>
      </c>
      <c r="M58" t="s">
        <v>54</v>
      </c>
      <c r="N58" t="s">
        <v>55</v>
      </c>
      <c r="O58" t="s">
        <v>52</v>
      </c>
      <c r="P58" t="s">
        <v>56</v>
      </c>
      <c r="Q58">
        <v>1</v>
      </c>
      <c r="R58" t="s">
        <v>54</v>
      </c>
      <c r="S58" t="s">
        <v>57</v>
      </c>
      <c r="U58" s="5">
        <f t="shared" si="0"/>
        <v>36008</v>
      </c>
      <c r="V58">
        <v>8</v>
      </c>
      <c r="W58">
        <v>1998</v>
      </c>
      <c r="X58">
        <v>2</v>
      </c>
      <c r="Y58">
        <v>20786</v>
      </c>
      <c r="Z58">
        <v>14436</v>
      </c>
      <c r="AA58">
        <v>28998</v>
      </c>
      <c r="AB58">
        <v>3728</v>
      </c>
      <c r="AC58">
        <v>941</v>
      </c>
      <c r="AD58" s="5">
        <f t="shared" si="1"/>
        <v>36008</v>
      </c>
      <c r="AE58">
        <v>8</v>
      </c>
      <c r="AF58">
        <v>1998</v>
      </c>
      <c r="AG58">
        <v>2</v>
      </c>
      <c r="AH58">
        <v>20786</v>
      </c>
      <c r="AI58">
        <v>941</v>
      </c>
      <c r="AJ58" s="5">
        <f t="shared" si="2"/>
        <v>36008</v>
      </c>
      <c r="AK58">
        <v>8</v>
      </c>
      <c r="AL58">
        <v>1998</v>
      </c>
      <c r="AM58">
        <v>2</v>
      </c>
      <c r="AN58">
        <v>23658</v>
      </c>
      <c r="AO58">
        <v>1536</v>
      </c>
    </row>
    <row r="59" spans="3:41" x14ac:dyDescent="0.35">
      <c r="C59">
        <v>19970528</v>
      </c>
      <c r="D59">
        <v>1030</v>
      </c>
      <c r="E59" s="2">
        <v>547</v>
      </c>
      <c r="F59" s="2">
        <v>44122</v>
      </c>
      <c r="G59" s="2">
        <v>44122</v>
      </c>
      <c r="H59" s="2">
        <v>45222</v>
      </c>
      <c r="U59" s="5">
        <f t="shared" si="0"/>
        <v>36039</v>
      </c>
      <c r="V59">
        <v>9</v>
      </c>
      <c r="W59">
        <v>1998</v>
      </c>
      <c r="X59">
        <v>1</v>
      </c>
      <c r="Y59">
        <v>19263</v>
      </c>
      <c r="Z59">
        <v>11562</v>
      </c>
      <c r="AA59">
        <v>30222</v>
      </c>
      <c r="AB59">
        <v>4794</v>
      </c>
      <c r="AC59">
        <v>790</v>
      </c>
      <c r="AD59" s="5">
        <f t="shared" si="1"/>
        <v>36039</v>
      </c>
      <c r="AE59">
        <v>9</v>
      </c>
      <c r="AF59">
        <v>1998</v>
      </c>
      <c r="AG59">
        <v>1</v>
      </c>
      <c r="AH59">
        <v>19263</v>
      </c>
      <c r="AI59">
        <v>790</v>
      </c>
      <c r="AJ59" s="5">
        <f t="shared" si="2"/>
        <v>36039</v>
      </c>
      <c r="AK59">
        <v>9</v>
      </c>
      <c r="AL59">
        <v>1998</v>
      </c>
      <c r="AM59">
        <v>1</v>
      </c>
      <c r="AN59">
        <v>21223</v>
      </c>
      <c r="AO59">
        <v>1245</v>
      </c>
    </row>
    <row r="60" spans="3:41" x14ac:dyDescent="0.35">
      <c r="C60">
        <v>19970604</v>
      </c>
      <c r="D60">
        <v>1030</v>
      </c>
      <c r="E60" s="2">
        <v>1620</v>
      </c>
      <c r="F60" s="2">
        <v>73991</v>
      </c>
      <c r="G60" s="2">
        <v>73991</v>
      </c>
      <c r="H60" s="2">
        <v>77916</v>
      </c>
      <c r="U60" s="5">
        <f t="shared" si="0"/>
        <v>36069</v>
      </c>
      <c r="V60">
        <v>10</v>
      </c>
      <c r="W60">
        <v>1998</v>
      </c>
      <c r="X60">
        <v>1</v>
      </c>
      <c r="Y60">
        <v>20851</v>
      </c>
      <c r="Z60">
        <v>12520</v>
      </c>
      <c r="AA60">
        <v>32704</v>
      </c>
      <c r="AB60">
        <v>5185</v>
      </c>
      <c r="AC60">
        <v>833</v>
      </c>
      <c r="AD60" s="5">
        <f t="shared" si="1"/>
        <v>36069</v>
      </c>
      <c r="AE60">
        <v>10</v>
      </c>
      <c r="AF60">
        <v>1998</v>
      </c>
      <c r="AG60">
        <v>1</v>
      </c>
      <c r="AH60">
        <v>20851</v>
      </c>
      <c r="AI60">
        <v>833</v>
      </c>
      <c r="AJ60" s="5">
        <f t="shared" si="2"/>
        <v>36069</v>
      </c>
      <c r="AK60">
        <v>10</v>
      </c>
      <c r="AL60">
        <v>1998</v>
      </c>
      <c r="AM60">
        <v>1</v>
      </c>
      <c r="AN60">
        <v>22307</v>
      </c>
      <c r="AO60">
        <v>1243</v>
      </c>
    </row>
    <row r="61" spans="3:41" x14ac:dyDescent="0.35">
      <c r="C61">
        <v>19970612</v>
      </c>
      <c r="D61">
        <v>950</v>
      </c>
      <c r="E61" s="2">
        <v>1230</v>
      </c>
      <c r="F61" s="2">
        <v>64249</v>
      </c>
      <c r="G61" s="2">
        <v>64249</v>
      </c>
      <c r="H61" s="2">
        <v>67342</v>
      </c>
      <c r="J61" t="s">
        <v>58</v>
      </c>
      <c r="K61" t="s">
        <v>59</v>
      </c>
      <c r="U61" s="5">
        <f t="shared" si="0"/>
        <v>36100</v>
      </c>
      <c r="V61">
        <v>11</v>
      </c>
      <c r="W61">
        <v>1998</v>
      </c>
      <c r="X61">
        <v>1</v>
      </c>
      <c r="Y61">
        <v>22867</v>
      </c>
      <c r="Z61">
        <v>13706</v>
      </c>
      <c r="AA61">
        <v>35917</v>
      </c>
      <c r="AB61">
        <v>5706</v>
      </c>
      <c r="AC61">
        <v>1028</v>
      </c>
      <c r="AD61" s="5">
        <f t="shared" si="1"/>
        <v>36100</v>
      </c>
      <c r="AE61">
        <v>11</v>
      </c>
      <c r="AF61">
        <v>1998</v>
      </c>
      <c r="AG61">
        <v>1</v>
      </c>
      <c r="AH61">
        <v>22867</v>
      </c>
      <c r="AI61">
        <v>1028</v>
      </c>
      <c r="AJ61" s="5">
        <f t="shared" si="2"/>
        <v>36100</v>
      </c>
      <c r="AK61">
        <v>11</v>
      </c>
      <c r="AL61">
        <v>1998</v>
      </c>
      <c r="AM61">
        <v>1</v>
      </c>
      <c r="AN61">
        <v>22778</v>
      </c>
      <c r="AO61">
        <v>1310</v>
      </c>
    </row>
    <row r="62" spans="3:41" x14ac:dyDescent="0.35">
      <c r="C62">
        <v>19970616</v>
      </c>
      <c r="D62">
        <v>940</v>
      </c>
      <c r="E62" s="2">
        <v>1245</v>
      </c>
      <c r="F62" s="2">
        <v>64208</v>
      </c>
      <c r="G62" s="2">
        <v>64208</v>
      </c>
      <c r="H62" s="2">
        <v>67586</v>
      </c>
      <c r="J62" s="8" t="s">
        <v>60</v>
      </c>
      <c r="K62" s="8"/>
      <c r="U62" s="5">
        <f t="shared" si="0"/>
        <v>36192</v>
      </c>
      <c r="V62">
        <v>2</v>
      </c>
      <c r="W62">
        <v>1999</v>
      </c>
      <c r="X62">
        <v>1</v>
      </c>
      <c r="Y62">
        <v>15001</v>
      </c>
      <c r="Z62">
        <v>8933</v>
      </c>
      <c r="AA62">
        <v>23682</v>
      </c>
      <c r="AB62">
        <v>3790</v>
      </c>
      <c r="AC62">
        <v>898</v>
      </c>
      <c r="AD62" s="5">
        <f t="shared" si="1"/>
        <v>36192</v>
      </c>
      <c r="AE62">
        <v>2</v>
      </c>
      <c r="AF62">
        <v>1999</v>
      </c>
      <c r="AG62">
        <v>1</v>
      </c>
      <c r="AH62">
        <v>15001</v>
      </c>
      <c r="AI62">
        <v>898</v>
      </c>
      <c r="AJ62" s="5">
        <f t="shared" si="2"/>
        <v>36192</v>
      </c>
      <c r="AK62">
        <v>2</v>
      </c>
      <c r="AL62">
        <v>1999</v>
      </c>
      <c r="AM62">
        <v>1</v>
      </c>
      <c r="AN62">
        <v>16686</v>
      </c>
      <c r="AO62">
        <v>871</v>
      </c>
    </row>
    <row r="63" spans="3:41" x14ac:dyDescent="0.35">
      <c r="C63">
        <v>19970625</v>
      </c>
      <c r="D63">
        <v>1310</v>
      </c>
      <c r="E63" s="2">
        <v>1350</v>
      </c>
      <c r="F63" s="2">
        <v>65955</v>
      </c>
      <c r="G63" s="2">
        <v>65955</v>
      </c>
      <c r="H63" s="2">
        <v>70109</v>
      </c>
      <c r="J63" t="s">
        <v>63</v>
      </c>
      <c r="K63">
        <v>-5.4489999999999998</v>
      </c>
      <c r="U63" s="5">
        <f t="shared" si="0"/>
        <v>36251</v>
      </c>
      <c r="V63">
        <v>4</v>
      </c>
      <c r="W63">
        <v>1999</v>
      </c>
      <c r="X63">
        <v>2</v>
      </c>
      <c r="Y63">
        <v>20272</v>
      </c>
      <c r="Z63">
        <v>14047</v>
      </c>
      <c r="AA63">
        <v>28335</v>
      </c>
      <c r="AB63">
        <v>3658</v>
      </c>
      <c r="AC63">
        <v>899</v>
      </c>
      <c r="AD63" s="5">
        <f t="shared" si="1"/>
        <v>36251</v>
      </c>
      <c r="AE63">
        <v>4</v>
      </c>
      <c r="AF63">
        <v>1999</v>
      </c>
      <c r="AG63">
        <v>2</v>
      </c>
      <c r="AH63">
        <v>20272</v>
      </c>
      <c r="AI63">
        <v>899</v>
      </c>
      <c r="AJ63" s="5">
        <f t="shared" si="2"/>
        <v>36251</v>
      </c>
      <c r="AK63">
        <v>4</v>
      </c>
      <c r="AL63">
        <v>1999</v>
      </c>
      <c r="AM63">
        <v>2</v>
      </c>
      <c r="AN63">
        <v>22490</v>
      </c>
      <c r="AO63">
        <v>1227</v>
      </c>
    </row>
    <row r="64" spans="3:41" x14ac:dyDescent="0.35">
      <c r="C64">
        <v>19970701</v>
      </c>
      <c r="D64">
        <v>930</v>
      </c>
      <c r="E64" s="2">
        <v>1350</v>
      </c>
      <c r="F64" s="2">
        <v>65690</v>
      </c>
      <c r="G64" s="2">
        <v>65690</v>
      </c>
      <c r="H64" s="2">
        <v>69985</v>
      </c>
      <c r="J64" t="s">
        <v>61</v>
      </c>
      <c r="K64">
        <v>0.94599999999999995</v>
      </c>
      <c r="U64" s="5">
        <f t="shared" si="0"/>
        <v>36312</v>
      </c>
      <c r="V64">
        <v>6</v>
      </c>
      <c r="W64">
        <v>1999</v>
      </c>
      <c r="X64">
        <v>1</v>
      </c>
      <c r="Y64">
        <v>52764</v>
      </c>
      <c r="Z64">
        <v>31751</v>
      </c>
      <c r="AA64">
        <v>82618</v>
      </c>
      <c r="AB64">
        <v>13066</v>
      </c>
      <c r="AC64">
        <v>1735</v>
      </c>
      <c r="AD64" s="5">
        <f t="shared" si="1"/>
        <v>36312</v>
      </c>
      <c r="AE64">
        <v>6</v>
      </c>
      <c r="AF64">
        <v>1999</v>
      </c>
      <c r="AG64">
        <v>1</v>
      </c>
      <c r="AH64">
        <v>52764</v>
      </c>
      <c r="AI64">
        <v>1734</v>
      </c>
      <c r="AJ64" s="5">
        <f t="shared" si="2"/>
        <v>36312</v>
      </c>
      <c r="AK64">
        <v>6</v>
      </c>
      <c r="AL64">
        <v>1999</v>
      </c>
      <c r="AM64">
        <v>1</v>
      </c>
      <c r="AN64">
        <v>55349</v>
      </c>
      <c r="AO64">
        <v>3075</v>
      </c>
    </row>
    <row r="65" spans="3:41" x14ac:dyDescent="0.35">
      <c r="C65">
        <v>19970714</v>
      </c>
      <c r="D65">
        <v>1115</v>
      </c>
      <c r="E65" s="2">
        <v>769</v>
      </c>
      <c r="F65" s="2">
        <v>49968</v>
      </c>
      <c r="G65" s="2">
        <v>49968</v>
      </c>
      <c r="H65" s="2">
        <v>52565</v>
      </c>
      <c r="J65" t="s">
        <v>62</v>
      </c>
      <c r="K65">
        <v>0.32300000000000001</v>
      </c>
      <c r="U65" s="5">
        <f t="shared" si="0"/>
        <v>36373</v>
      </c>
      <c r="V65">
        <v>8</v>
      </c>
      <c r="W65">
        <v>1999</v>
      </c>
      <c r="X65">
        <v>3</v>
      </c>
      <c r="Y65">
        <v>38855</v>
      </c>
      <c r="Z65">
        <v>28803</v>
      </c>
      <c r="AA65">
        <v>51292</v>
      </c>
      <c r="AB65">
        <v>5751</v>
      </c>
      <c r="AC65">
        <v>1642</v>
      </c>
      <c r="AD65" s="5">
        <f t="shared" si="1"/>
        <v>36373</v>
      </c>
      <c r="AE65">
        <v>8</v>
      </c>
      <c r="AF65">
        <v>1999</v>
      </c>
      <c r="AG65">
        <v>3</v>
      </c>
      <c r="AH65">
        <v>38855</v>
      </c>
      <c r="AI65">
        <v>1641</v>
      </c>
      <c r="AJ65" s="5">
        <f t="shared" si="2"/>
        <v>36373</v>
      </c>
      <c r="AK65">
        <v>8</v>
      </c>
      <c r="AL65">
        <v>1999</v>
      </c>
      <c r="AM65">
        <v>3</v>
      </c>
      <c r="AN65">
        <v>40812</v>
      </c>
      <c r="AO65">
        <v>2266</v>
      </c>
    </row>
    <row r="66" spans="3:41" x14ac:dyDescent="0.35">
      <c r="C66">
        <v>19970731</v>
      </c>
      <c r="D66">
        <v>1115</v>
      </c>
      <c r="E66" s="2">
        <v>856</v>
      </c>
      <c r="F66" s="2">
        <v>53576</v>
      </c>
      <c r="G66" s="2">
        <v>53576</v>
      </c>
      <c r="H66" s="2">
        <v>55794</v>
      </c>
      <c r="U66" s="5">
        <f t="shared" si="0"/>
        <v>36434</v>
      </c>
      <c r="V66">
        <v>10</v>
      </c>
      <c r="W66">
        <v>1999</v>
      </c>
      <c r="X66">
        <v>1</v>
      </c>
      <c r="Y66">
        <v>22330</v>
      </c>
      <c r="Z66">
        <v>13407</v>
      </c>
      <c r="AA66">
        <v>35026</v>
      </c>
      <c r="AB66">
        <v>5554</v>
      </c>
      <c r="AC66">
        <v>898</v>
      </c>
      <c r="AD66" s="5">
        <f t="shared" si="1"/>
        <v>36434</v>
      </c>
      <c r="AE66">
        <v>10</v>
      </c>
      <c r="AF66">
        <v>1999</v>
      </c>
      <c r="AG66">
        <v>1</v>
      </c>
      <c r="AH66">
        <v>22330</v>
      </c>
      <c r="AI66">
        <v>897</v>
      </c>
      <c r="AJ66" s="5">
        <f t="shared" si="2"/>
        <v>36434</v>
      </c>
      <c r="AK66">
        <v>10</v>
      </c>
      <c r="AL66">
        <v>1999</v>
      </c>
      <c r="AM66">
        <v>1</v>
      </c>
      <c r="AN66">
        <v>23474</v>
      </c>
      <c r="AO66">
        <v>1274</v>
      </c>
    </row>
    <row r="67" spans="3:41" x14ac:dyDescent="0.35">
      <c r="C67">
        <v>19970813</v>
      </c>
      <c r="D67">
        <v>945</v>
      </c>
      <c r="E67" s="2">
        <v>467</v>
      </c>
      <c r="F67" s="2">
        <v>39929</v>
      </c>
      <c r="G67" s="2">
        <v>39929</v>
      </c>
      <c r="H67" s="2">
        <v>41396</v>
      </c>
      <c r="U67" s="5">
        <f t="shared" si="0"/>
        <v>36465</v>
      </c>
      <c r="V67">
        <v>11</v>
      </c>
      <c r="W67">
        <v>1999</v>
      </c>
      <c r="X67">
        <v>1</v>
      </c>
      <c r="Y67">
        <v>17990</v>
      </c>
      <c r="Z67">
        <v>10776</v>
      </c>
      <c r="AA67">
        <v>28269</v>
      </c>
      <c r="AB67">
        <v>4494</v>
      </c>
      <c r="AC67">
        <v>837</v>
      </c>
      <c r="AD67" s="5">
        <f t="shared" si="1"/>
        <v>36465</v>
      </c>
      <c r="AE67">
        <v>11</v>
      </c>
      <c r="AF67">
        <v>1999</v>
      </c>
      <c r="AG67">
        <v>1</v>
      </c>
      <c r="AH67">
        <v>17990</v>
      </c>
      <c r="AI67">
        <v>837</v>
      </c>
      <c r="AJ67" s="5">
        <f t="shared" si="2"/>
        <v>36465</v>
      </c>
      <c r="AK67">
        <v>11</v>
      </c>
      <c r="AL67">
        <v>1999</v>
      </c>
      <c r="AM67">
        <v>1</v>
      </c>
      <c r="AN67">
        <v>18896</v>
      </c>
      <c r="AO67">
        <v>1011</v>
      </c>
    </row>
    <row r="68" spans="3:41" x14ac:dyDescent="0.35">
      <c r="C68">
        <v>19970925</v>
      </c>
      <c r="D68">
        <v>1400</v>
      </c>
      <c r="E68" s="2">
        <v>406</v>
      </c>
      <c r="F68" s="2">
        <v>42277</v>
      </c>
      <c r="G68" s="2">
        <v>42277</v>
      </c>
      <c r="H68" s="2">
        <v>40562</v>
      </c>
      <c r="J68" t="s">
        <v>64</v>
      </c>
      <c r="U68" s="5">
        <f t="shared" si="0"/>
        <v>36617</v>
      </c>
      <c r="V68">
        <v>4</v>
      </c>
      <c r="W68">
        <v>2000</v>
      </c>
      <c r="X68">
        <v>2</v>
      </c>
      <c r="Y68">
        <v>28570</v>
      </c>
      <c r="Z68">
        <v>19796</v>
      </c>
      <c r="AA68">
        <v>39931</v>
      </c>
      <c r="AB68">
        <v>5155</v>
      </c>
      <c r="AC68">
        <v>1258</v>
      </c>
      <c r="AD68" s="5">
        <f t="shared" si="1"/>
        <v>36617</v>
      </c>
      <c r="AE68">
        <v>4</v>
      </c>
      <c r="AF68">
        <v>2000</v>
      </c>
      <c r="AG68">
        <v>2</v>
      </c>
      <c r="AH68">
        <v>28570</v>
      </c>
      <c r="AI68">
        <v>1258</v>
      </c>
      <c r="AJ68" s="5">
        <f t="shared" si="2"/>
        <v>36617</v>
      </c>
      <c r="AK68">
        <v>4</v>
      </c>
      <c r="AL68">
        <v>2000</v>
      </c>
      <c r="AM68">
        <v>2</v>
      </c>
      <c r="AN68">
        <v>29743</v>
      </c>
      <c r="AO68">
        <v>1900</v>
      </c>
    </row>
    <row r="69" spans="3:41" x14ac:dyDescent="0.35">
      <c r="C69">
        <v>19971022</v>
      </c>
      <c r="D69">
        <v>1010</v>
      </c>
      <c r="E69" s="2">
        <v>220.5</v>
      </c>
      <c r="F69" s="2">
        <v>32740</v>
      </c>
      <c r="G69" s="2">
        <v>32740</v>
      </c>
      <c r="H69" s="2">
        <v>30964</v>
      </c>
      <c r="J69" t="s">
        <v>21</v>
      </c>
      <c r="U69" s="5">
        <f t="shared" ref="U69:U128" si="3">DATE(W69,V69,1)</f>
        <v>36647</v>
      </c>
      <c r="V69">
        <v>5</v>
      </c>
      <c r="W69">
        <v>2000</v>
      </c>
      <c r="X69">
        <v>2</v>
      </c>
      <c r="Y69">
        <v>67879</v>
      </c>
      <c r="Z69">
        <v>47053</v>
      </c>
      <c r="AA69">
        <v>94841</v>
      </c>
      <c r="AB69">
        <v>12235</v>
      </c>
      <c r="AC69">
        <v>3173</v>
      </c>
      <c r="AD69" s="5">
        <f t="shared" si="1"/>
        <v>36647</v>
      </c>
      <c r="AE69">
        <v>5</v>
      </c>
      <c r="AF69">
        <v>2000</v>
      </c>
      <c r="AG69">
        <v>2</v>
      </c>
      <c r="AH69">
        <v>67879</v>
      </c>
      <c r="AI69">
        <v>3172</v>
      </c>
      <c r="AJ69" s="5">
        <f t="shared" si="2"/>
        <v>36647</v>
      </c>
      <c r="AK69">
        <v>5</v>
      </c>
      <c r="AL69">
        <v>2000</v>
      </c>
      <c r="AM69">
        <v>2</v>
      </c>
      <c r="AN69">
        <v>72089</v>
      </c>
      <c r="AO69">
        <v>4061</v>
      </c>
    </row>
    <row r="70" spans="3:41" x14ac:dyDescent="0.35">
      <c r="C70">
        <v>19971125</v>
      </c>
      <c r="D70">
        <v>1030</v>
      </c>
      <c r="E70" s="2">
        <v>115</v>
      </c>
      <c r="F70" s="2">
        <v>24134</v>
      </c>
      <c r="G70" s="2">
        <v>24134</v>
      </c>
      <c r="H70" s="2">
        <v>23257</v>
      </c>
      <c r="J70" t="s">
        <v>22</v>
      </c>
      <c r="K70" s="2">
        <v>84.33</v>
      </c>
      <c r="U70" s="5">
        <f t="shared" si="3"/>
        <v>36678</v>
      </c>
      <c r="V70">
        <v>6</v>
      </c>
      <c r="W70">
        <v>2000</v>
      </c>
      <c r="X70">
        <v>1</v>
      </c>
      <c r="Y70">
        <v>28166</v>
      </c>
      <c r="Z70">
        <v>16902</v>
      </c>
      <c r="AA70">
        <v>44197</v>
      </c>
      <c r="AB70">
        <v>7012</v>
      </c>
      <c r="AC70">
        <v>1174</v>
      </c>
      <c r="AD70" s="5">
        <f t="shared" ref="AD70:AD128" si="4">DATE(AF70,AE70,1)</f>
        <v>36678</v>
      </c>
      <c r="AE70">
        <v>6</v>
      </c>
      <c r="AF70">
        <v>2000</v>
      </c>
      <c r="AG70">
        <v>1</v>
      </c>
      <c r="AH70">
        <v>28166</v>
      </c>
      <c r="AI70">
        <v>1174</v>
      </c>
      <c r="AJ70" s="5">
        <f t="shared" ref="AJ70:AJ128" si="5">DATE(AL70,AK70,1)</f>
        <v>36678</v>
      </c>
      <c r="AK70">
        <v>6</v>
      </c>
      <c r="AL70">
        <v>2000</v>
      </c>
      <c r="AM70">
        <v>1</v>
      </c>
      <c r="AN70">
        <v>31780</v>
      </c>
      <c r="AO70">
        <v>1767</v>
      </c>
    </row>
    <row r="71" spans="3:41" x14ac:dyDescent="0.35">
      <c r="C71">
        <v>19971223</v>
      </c>
      <c r="D71">
        <v>1015</v>
      </c>
      <c r="E71" s="2">
        <v>86</v>
      </c>
      <c r="F71" s="2">
        <v>20837</v>
      </c>
      <c r="G71" s="2">
        <v>20837</v>
      </c>
      <c r="H71" s="2">
        <v>20497</v>
      </c>
      <c r="J71" t="s">
        <v>23</v>
      </c>
      <c r="K71" s="2">
        <v>5.8500000000000003E-2</v>
      </c>
      <c r="U71" s="5">
        <f t="shared" si="3"/>
        <v>36708</v>
      </c>
      <c r="V71">
        <v>7</v>
      </c>
      <c r="W71">
        <v>2000</v>
      </c>
      <c r="X71">
        <v>2</v>
      </c>
      <c r="Y71">
        <v>19619</v>
      </c>
      <c r="Z71">
        <v>13592</v>
      </c>
      <c r="AA71">
        <v>27425</v>
      </c>
      <c r="AB71">
        <v>3542</v>
      </c>
      <c r="AC71">
        <v>970</v>
      </c>
      <c r="AD71" s="5">
        <f t="shared" si="4"/>
        <v>36708</v>
      </c>
      <c r="AE71">
        <v>7</v>
      </c>
      <c r="AF71">
        <v>2000</v>
      </c>
      <c r="AG71">
        <v>2</v>
      </c>
      <c r="AH71">
        <v>19619</v>
      </c>
      <c r="AI71">
        <v>970</v>
      </c>
      <c r="AJ71" s="5">
        <f t="shared" si="5"/>
        <v>36708</v>
      </c>
      <c r="AK71">
        <v>7</v>
      </c>
      <c r="AL71">
        <v>2000</v>
      </c>
      <c r="AM71">
        <v>2</v>
      </c>
      <c r="AN71">
        <v>23576</v>
      </c>
      <c r="AO71">
        <v>1484</v>
      </c>
    </row>
    <row r="72" spans="3:41" x14ac:dyDescent="0.35">
      <c r="C72">
        <v>19980213</v>
      </c>
      <c r="D72">
        <v>1100</v>
      </c>
      <c r="E72" s="2">
        <v>61</v>
      </c>
      <c r="F72" s="2">
        <v>15726</v>
      </c>
      <c r="G72" s="2">
        <v>15726</v>
      </c>
      <c r="H72" s="2">
        <v>17034</v>
      </c>
      <c r="U72" s="5">
        <f t="shared" si="3"/>
        <v>36739</v>
      </c>
      <c r="V72">
        <v>8</v>
      </c>
      <c r="W72">
        <v>2000</v>
      </c>
      <c r="X72">
        <v>2</v>
      </c>
      <c r="Y72">
        <v>15378</v>
      </c>
      <c r="Z72">
        <v>10602</v>
      </c>
      <c r="AA72">
        <v>21583</v>
      </c>
      <c r="AB72">
        <v>2812</v>
      </c>
      <c r="AC72">
        <v>871</v>
      </c>
      <c r="AD72" s="5">
        <f t="shared" si="4"/>
        <v>36739</v>
      </c>
      <c r="AE72">
        <v>8</v>
      </c>
      <c r="AF72">
        <v>2000</v>
      </c>
      <c r="AG72">
        <v>2</v>
      </c>
      <c r="AH72">
        <v>15378</v>
      </c>
      <c r="AI72">
        <v>871</v>
      </c>
      <c r="AJ72" s="5">
        <f t="shared" si="5"/>
        <v>36739</v>
      </c>
      <c r="AK72">
        <v>8</v>
      </c>
      <c r="AL72">
        <v>2000</v>
      </c>
      <c r="AM72">
        <v>2</v>
      </c>
      <c r="AN72">
        <v>19227</v>
      </c>
      <c r="AO72">
        <v>1387</v>
      </c>
    </row>
    <row r="73" spans="3:41" x14ac:dyDescent="0.35">
      <c r="C73">
        <v>19980316</v>
      </c>
      <c r="D73">
        <v>1030</v>
      </c>
      <c r="E73" s="2">
        <v>65</v>
      </c>
      <c r="F73" s="2">
        <v>14970</v>
      </c>
      <c r="G73" s="2">
        <v>14970</v>
      </c>
      <c r="H73" s="2">
        <v>16996</v>
      </c>
      <c r="J73" t="s">
        <v>27</v>
      </c>
      <c r="K73" t="s">
        <v>30</v>
      </c>
      <c r="L73" t="s">
        <v>28</v>
      </c>
      <c r="M73" t="s">
        <v>29</v>
      </c>
      <c r="N73" t="s">
        <v>31</v>
      </c>
      <c r="U73" s="5">
        <f t="shared" si="3"/>
        <v>36770</v>
      </c>
      <c r="V73">
        <v>9</v>
      </c>
      <c r="W73">
        <v>2000</v>
      </c>
      <c r="X73">
        <v>1</v>
      </c>
      <c r="Y73">
        <v>19926</v>
      </c>
      <c r="Z73">
        <v>11959</v>
      </c>
      <c r="AA73">
        <v>31264</v>
      </c>
      <c r="AB73">
        <v>4959</v>
      </c>
      <c r="AC73">
        <v>821</v>
      </c>
      <c r="AD73" s="5">
        <f t="shared" si="4"/>
        <v>36770</v>
      </c>
      <c r="AE73">
        <v>9</v>
      </c>
      <c r="AF73">
        <v>2000</v>
      </c>
      <c r="AG73">
        <v>1</v>
      </c>
      <c r="AH73">
        <v>19926</v>
      </c>
      <c r="AI73">
        <v>821</v>
      </c>
      <c r="AJ73" s="5">
        <f t="shared" si="5"/>
        <v>36770</v>
      </c>
      <c r="AK73">
        <v>9</v>
      </c>
      <c r="AL73">
        <v>2000</v>
      </c>
      <c r="AM73">
        <v>1</v>
      </c>
      <c r="AN73">
        <v>22526</v>
      </c>
      <c r="AO73">
        <v>1257</v>
      </c>
    </row>
    <row r="74" spans="3:41" x14ac:dyDescent="0.35">
      <c r="C74">
        <v>19980423</v>
      </c>
      <c r="D74">
        <v>1415</v>
      </c>
      <c r="E74" s="2">
        <v>181</v>
      </c>
      <c r="F74" s="2">
        <v>25698</v>
      </c>
      <c r="G74" s="2">
        <v>25698</v>
      </c>
      <c r="H74" s="2">
        <v>27012</v>
      </c>
      <c r="L74" s="6" t="s">
        <v>65</v>
      </c>
      <c r="M74" s="6"/>
      <c r="N74" s="6"/>
      <c r="U74" s="5">
        <f t="shared" si="3"/>
        <v>36831</v>
      </c>
      <c r="V74">
        <v>11</v>
      </c>
      <c r="W74">
        <v>2000</v>
      </c>
      <c r="X74">
        <v>1</v>
      </c>
      <c r="Y74">
        <v>21544</v>
      </c>
      <c r="Z74">
        <v>12921</v>
      </c>
      <c r="AA74">
        <v>33823</v>
      </c>
      <c r="AB74">
        <v>5369</v>
      </c>
      <c r="AC74">
        <v>933</v>
      </c>
      <c r="AD74" s="5">
        <f t="shared" si="4"/>
        <v>36831</v>
      </c>
      <c r="AE74">
        <v>11</v>
      </c>
      <c r="AF74">
        <v>2000</v>
      </c>
      <c r="AG74">
        <v>1</v>
      </c>
      <c r="AH74">
        <v>21544</v>
      </c>
      <c r="AI74">
        <v>933</v>
      </c>
      <c r="AJ74" s="5">
        <f t="shared" si="5"/>
        <v>36831</v>
      </c>
      <c r="AK74">
        <v>11</v>
      </c>
      <c r="AL74">
        <v>2000</v>
      </c>
      <c r="AM74">
        <v>1</v>
      </c>
      <c r="AN74">
        <v>22193</v>
      </c>
      <c r="AO74">
        <v>1280</v>
      </c>
    </row>
    <row r="75" spans="3:41" x14ac:dyDescent="0.35">
      <c r="C75">
        <v>19980505</v>
      </c>
      <c r="D75">
        <v>1100</v>
      </c>
      <c r="E75" s="2">
        <v>459</v>
      </c>
      <c r="F75" s="2">
        <v>42589</v>
      </c>
      <c r="G75" s="2">
        <v>42589</v>
      </c>
      <c r="H75" s="2">
        <v>42564</v>
      </c>
      <c r="J75" t="s">
        <v>15</v>
      </c>
      <c r="K75">
        <v>3.8809999999999998</v>
      </c>
      <c r="L75">
        <v>5.04E-2</v>
      </c>
      <c r="M75">
        <v>76.94</v>
      </c>
      <c r="N75" s="2" t="s">
        <v>114</v>
      </c>
      <c r="U75" s="5">
        <f t="shared" si="3"/>
        <v>36861</v>
      </c>
      <c r="V75">
        <v>12</v>
      </c>
      <c r="W75">
        <v>2000</v>
      </c>
      <c r="X75">
        <v>1</v>
      </c>
      <c r="Y75">
        <v>18128</v>
      </c>
      <c r="Z75">
        <v>10855</v>
      </c>
      <c r="AA75">
        <v>28493</v>
      </c>
      <c r="AB75">
        <v>4531</v>
      </c>
      <c r="AC75">
        <v>858</v>
      </c>
      <c r="AD75" s="5">
        <f t="shared" si="4"/>
        <v>36861</v>
      </c>
      <c r="AE75">
        <v>12</v>
      </c>
      <c r="AF75">
        <v>2000</v>
      </c>
      <c r="AG75">
        <v>1</v>
      </c>
      <c r="AH75">
        <v>18128</v>
      </c>
      <c r="AI75">
        <v>858</v>
      </c>
      <c r="AJ75" s="5">
        <f t="shared" si="5"/>
        <v>36861</v>
      </c>
      <c r="AK75">
        <v>12</v>
      </c>
      <c r="AL75">
        <v>2000</v>
      </c>
      <c r="AM75">
        <v>1</v>
      </c>
      <c r="AN75">
        <v>19086</v>
      </c>
      <c r="AO75">
        <v>1056</v>
      </c>
    </row>
    <row r="76" spans="3:41" x14ac:dyDescent="0.35">
      <c r="C76">
        <v>19980529</v>
      </c>
      <c r="D76">
        <v>915</v>
      </c>
      <c r="E76" s="2">
        <v>1220</v>
      </c>
      <c r="F76" s="2">
        <v>65289</v>
      </c>
      <c r="G76" s="2">
        <v>65289</v>
      </c>
      <c r="H76" s="2">
        <v>67941</v>
      </c>
      <c r="J76" t="s">
        <v>16</v>
      </c>
      <c r="K76">
        <v>-0.41749999999999998</v>
      </c>
      <c r="L76">
        <v>2.9399999999999999E-2</v>
      </c>
      <c r="M76" s="2">
        <v>-14.19</v>
      </c>
      <c r="N76" s="2">
        <v>1.883E-30</v>
      </c>
      <c r="U76" s="5">
        <f t="shared" si="3"/>
        <v>36951</v>
      </c>
      <c r="V76">
        <v>3</v>
      </c>
      <c r="W76">
        <v>2001</v>
      </c>
      <c r="X76">
        <v>1</v>
      </c>
      <c r="Y76">
        <v>13027</v>
      </c>
      <c r="Z76">
        <v>7720</v>
      </c>
      <c r="AA76">
        <v>20641</v>
      </c>
      <c r="AB76">
        <v>3321</v>
      </c>
      <c r="AC76">
        <v>897</v>
      </c>
      <c r="AD76" s="5">
        <f t="shared" si="4"/>
        <v>36951</v>
      </c>
      <c r="AE76">
        <v>3</v>
      </c>
      <c r="AF76">
        <v>2001</v>
      </c>
      <c r="AG76">
        <v>1</v>
      </c>
      <c r="AH76">
        <v>13027</v>
      </c>
      <c r="AI76">
        <v>897</v>
      </c>
      <c r="AJ76" s="5">
        <f t="shared" si="5"/>
        <v>36951</v>
      </c>
      <c r="AK76">
        <v>3</v>
      </c>
      <c r="AL76">
        <v>2001</v>
      </c>
      <c r="AM76">
        <v>1</v>
      </c>
      <c r="AN76">
        <v>15775</v>
      </c>
      <c r="AO76">
        <v>852</v>
      </c>
    </row>
    <row r="77" spans="3:41" x14ac:dyDescent="0.35">
      <c r="C77">
        <v>19980602</v>
      </c>
      <c r="D77">
        <v>1025</v>
      </c>
      <c r="E77" s="2">
        <v>1210</v>
      </c>
      <c r="F77" s="2">
        <v>64416</v>
      </c>
      <c r="G77" s="2">
        <v>64416</v>
      </c>
      <c r="H77" s="2">
        <v>67403</v>
      </c>
      <c r="J77" t="s">
        <v>17</v>
      </c>
      <c r="K77">
        <v>-4.0899999999999999E-2</v>
      </c>
      <c r="L77">
        <v>2.3300000000000001E-2</v>
      </c>
      <c r="M77" s="2">
        <v>-1.76</v>
      </c>
      <c r="N77" s="2">
        <v>7.3539999999999994E-2</v>
      </c>
      <c r="U77" s="5">
        <f t="shared" si="3"/>
        <v>36982</v>
      </c>
      <c r="V77">
        <v>4</v>
      </c>
      <c r="W77">
        <v>2001</v>
      </c>
      <c r="X77">
        <v>1</v>
      </c>
      <c r="Y77">
        <v>39779</v>
      </c>
      <c r="Z77">
        <v>23847</v>
      </c>
      <c r="AA77">
        <v>62470</v>
      </c>
      <c r="AB77">
        <v>9922</v>
      </c>
      <c r="AC77">
        <v>1768</v>
      </c>
      <c r="AD77" s="5">
        <f t="shared" si="4"/>
        <v>36982</v>
      </c>
      <c r="AE77">
        <v>4</v>
      </c>
      <c r="AF77">
        <v>2001</v>
      </c>
      <c r="AG77">
        <v>1</v>
      </c>
      <c r="AH77">
        <v>39780</v>
      </c>
      <c r="AI77">
        <v>1768</v>
      </c>
      <c r="AJ77" s="5">
        <f t="shared" si="5"/>
        <v>36982</v>
      </c>
      <c r="AK77">
        <v>4</v>
      </c>
      <c r="AL77">
        <v>2001</v>
      </c>
      <c r="AM77">
        <v>1</v>
      </c>
      <c r="AN77">
        <v>40473</v>
      </c>
      <c r="AO77">
        <v>2836</v>
      </c>
    </row>
    <row r="78" spans="3:41" x14ac:dyDescent="0.35">
      <c r="C78">
        <v>19980610</v>
      </c>
      <c r="D78">
        <v>1000</v>
      </c>
      <c r="E78" s="2">
        <v>663</v>
      </c>
      <c r="F78" s="2">
        <v>47035</v>
      </c>
      <c r="G78" s="2">
        <v>47035</v>
      </c>
      <c r="H78" s="2">
        <v>49364</v>
      </c>
      <c r="J78" t="s">
        <v>18</v>
      </c>
      <c r="K78">
        <v>0.12470000000000001</v>
      </c>
      <c r="L78">
        <v>3.6400000000000002E-2</v>
      </c>
      <c r="M78" s="2">
        <v>3.42</v>
      </c>
      <c r="N78" s="2">
        <v>5.9119999999999995E-4</v>
      </c>
      <c r="U78" s="5">
        <f t="shared" si="3"/>
        <v>37012</v>
      </c>
      <c r="V78">
        <v>5</v>
      </c>
      <c r="W78">
        <v>2001</v>
      </c>
      <c r="X78">
        <v>1</v>
      </c>
      <c r="Y78">
        <v>60507</v>
      </c>
      <c r="Z78">
        <v>36339</v>
      </c>
      <c r="AA78">
        <v>94888</v>
      </c>
      <c r="AB78">
        <v>15040</v>
      </c>
      <c r="AC78">
        <v>2381</v>
      </c>
      <c r="AD78" s="5">
        <f t="shared" si="4"/>
        <v>37012</v>
      </c>
      <c r="AE78">
        <v>5</v>
      </c>
      <c r="AF78">
        <v>2001</v>
      </c>
      <c r="AG78">
        <v>1</v>
      </c>
      <c r="AH78">
        <v>60507</v>
      </c>
      <c r="AI78">
        <v>2380</v>
      </c>
      <c r="AJ78" s="5">
        <f t="shared" si="5"/>
        <v>37012</v>
      </c>
      <c r="AK78">
        <v>5</v>
      </c>
      <c r="AL78">
        <v>2001</v>
      </c>
      <c r="AM78">
        <v>1</v>
      </c>
      <c r="AN78">
        <v>64214</v>
      </c>
      <c r="AO78">
        <v>3675</v>
      </c>
    </row>
    <row r="79" spans="3:41" x14ac:dyDescent="0.35">
      <c r="C79">
        <v>19980625</v>
      </c>
      <c r="D79">
        <v>1025</v>
      </c>
      <c r="E79" s="2">
        <v>901</v>
      </c>
      <c r="F79" s="2">
        <v>53862</v>
      </c>
      <c r="G79" s="2">
        <v>53862</v>
      </c>
      <c r="H79" s="2">
        <v>57191</v>
      </c>
      <c r="J79" t="s">
        <v>19</v>
      </c>
      <c r="K79">
        <v>-0.1867</v>
      </c>
      <c r="L79">
        <v>4.41E-2</v>
      </c>
      <c r="M79" s="2">
        <v>-4.2300000000000004</v>
      </c>
      <c r="N79" s="2">
        <v>2.563E-5</v>
      </c>
      <c r="U79" s="5">
        <f t="shared" si="3"/>
        <v>37043</v>
      </c>
      <c r="V79">
        <v>6</v>
      </c>
      <c r="W79">
        <v>2001</v>
      </c>
      <c r="X79">
        <v>1</v>
      </c>
      <c r="Y79">
        <v>51461</v>
      </c>
      <c r="Z79">
        <v>30947</v>
      </c>
      <c r="AA79">
        <v>80619</v>
      </c>
      <c r="AB79">
        <v>12759</v>
      </c>
      <c r="AC79">
        <v>1809</v>
      </c>
      <c r="AD79" s="5">
        <f t="shared" si="4"/>
        <v>37043</v>
      </c>
      <c r="AE79">
        <v>6</v>
      </c>
      <c r="AF79">
        <v>2001</v>
      </c>
      <c r="AG79">
        <v>1</v>
      </c>
      <c r="AH79">
        <v>51461</v>
      </c>
      <c r="AI79">
        <v>1809</v>
      </c>
      <c r="AJ79" s="5">
        <f t="shared" si="5"/>
        <v>37043</v>
      </c>
      <c r="AK79">
        <v>6</v>
      </c>
      <c r="AL79">
        <v>2001</v>
      </c>
      <c r="AM79">
        <v>1</v>
      </c>
      <c r="AN79">
        <v>55678</v>
      </c>
      <c r="AO79">
        <v>3067</v>
      </c>
    </row>
    <row r="80" spans="3:41" x14ac:dyDescent="0.35">
      <c r="C80">
        <v>19980709</v>
      </c>
      <c r="D80">
        <v>1045</v>
      </c>
      <c r="E80" s="2">
        <v>691</v>
      </c>
      <c r="F80" s="2">
        <v>46814</v>
      </c>
      <c r="G80" s="2">
        <v>46814</v>
      </c>
      <c r="H80" s="2">
        <v>49851</v>
      </c>
      <c r="J80" t="s">
        <v>102</v>
      </c>
      <c r="K80">
        <v>9.7000000000000003E-3</v>
      </c>
      <c r="L80">
        <v>2.7000000000000001E-3</v>
      </c>
      <c r="M80" s="2">
        <v>3.62</v>
      </c>
      <c r="N80" s="2">
        <v>2.8390000000000002E-4</v>
      </c>
      <c r="U80" s="5">
        <f t="shared" si="3"/>
        <v>37104</v>
      </c>
      <c r="V80">
        <v>8</v>
      </c>
      <c r="W80">
        <v>2001</v>
      </c>
      <c r="X80">
        <v>2</v>
      </c>
      <c r="Y80">
        <v>26162</v>
      </c>
      <c r="Z80">
        <v>18186</v>
      </c>
      <c r="AA80">
        <v>36468</v>
      </c>
      <c r="AB80">
        <v>4681</v>
      </c>
      <c r="AC80">
        <v>1123</v>
      </c>
      <c r="AD80" s="5">
        <f t="shared" si="4"/>
        <v>37104</v>
      </c>
      <c r="AE80">
        <v>8</v>
      </c>
      <c r="AF80">
        <v>2001</v>
      </c>
      <c r="AG80">
        <v>2</v>
      </c>
      <c r="AH80">
        <v>26162</v>
      </c>
      <c r="AI80">
        <v>1123</v>
      </c>
      <c r="AJ80" s="5">
        <f t="shared" si="5"/>
        <v>37104</v>
      </c>
      <c r="AK80">
        <v>8</v>
      </c>
      <c r="AL80">
        <v>2001</v>
      </c>
      <c r="AM80">
        <v>2</v>
      </c>
      <c r="AN80">
        <v>29323</v>
      </c>
      <c r="AO80">
        <v>1609</v>
      </c>
    </row>
    <row r="81" spans="3:41" x14ac:dyDescent="0.35">
      <c r="C81">
        <v>19980722</v>
      </c>
      <c r="D81">
        <v>1115</v>
      </c>
      <c r="E81" s="2">
        <v>334</v>
      </c>
      <c r="F81" s="2">
        <v>31641</v>
      </c>
      <c r="G81" s="2">
        <v>31641</v>
      </c>
      <c r="H81" s="2">
        <v>34555</v>
      </c>
      <c r="J81" t="s">
        <v>103</v>
      </c>
      <c r="K81">
        <v>1.1000000000000001E-3</v>
      </c>
      <c r="L81">
        <v>4.0000000000000002E-4</v>
      </c>
      <c r="M81" s="2">
        <v>2.5</v>
      </c>
      <c r="N81" s="2">
        <v>1.1440000000000001E-2</v>
      </c>
      <c r="U81" s="5">
        <f t="shared" si="3"/>
        <v>37135</v>
      </c>
      <c r="V81">
        <v>9</v>
      </c>
      <c r="W81">
        <v>2001</v>
      </c>
      <c r="X81">
        <v>1</v>
      </c>
      <c r="Y81">
        <v>17371</v>
      </c>
      <c r="Z81">
        <v>10405</v>
      </c>
      <c r="AA81">
        <v>27297</v>
      </c>
      <c r="AB81">
        <v>4339</v>
      </c>
      <c r="AC81">
        <v>808</v>
      </c>
      <c r="AD81" s="5">
        <f t="shared" si="4"/>
        <v>37135</v>
      </c>
      <c r="AE81">
        <v>9</v>
      </c>
      <c r="AF81">
        <v>2001</v>
      </c>
      <c r="AG81">
        <v>1</v>
      </c>
      <c r="AH81">
        <v>17371</v>
      </c>
      <c r="AI81">
        <v>808</v>
      </c>
      <c r="AJ81" s="5">
        <f t="shared" si="5"/>
        <v>37135</v>
      </c>
      <c r="AK81">
        <v>9</v>
      </c>
      <c r="AL81">
        <v>2001</v>
      </c>
      <c r="AM81">
        <v>1</v>
      </c>
      <c r="AN81">
        <v>20610</v>
      </c>
      <c r="AO81">
        <v>1217</v>
      </c>
    </row>
    <row r="82" spans="3:41" x14ac:dyDescent="0.35">
      <c r="C82">
        <v>19980817</v>
      </c>
      <c r="D82">
        <v>1400</v>
      </c>
      <c r="E82" s="2">
        <v>154</v>
      </c>
      <c r="F82" s="2">
        <v>20649</v>
      </c>
      <c r="G82" s="2">
        <v>20649</v>
      </c>
      <c r="H82" s="2">
        <v>23727</v>
      </c>
      <c r="N82" s="2"/>
      <c r="U82" s="5">
        <f t="shared" si="3"/>
        <v>37196</v>
      </c>
      <c r="V82">
        <v>11</v>
      </c>
      <c r="W82">
        <v>2001</v>
      </c>
      <c r="X82">
        <v>1</v>
      </c>
      <c r="Y82">
        <v>14986</v>
      </c>
      <c r="Z82">
        <v>8957</v>
      </c>
      <c r="AA82">
        <v>23589</v>
      </c>
      <c r="AB82">
        <v>3759</v>
      </c>
      <c r="AC82">
        <v>775</v>
      </c>
      <c r="AD82" s="5">
        <f t="shared" si="4"/>
        <v>37196</v>
      </c>
      <c r="AE82">
        <v>11</v>
      </c>
      <c r="AF82">
        <v>2001</v>
      </c>
      <c r="AG82">
        <v>1</v>
      </c>
      <c r="AH82">
        <v>14986</v>
      </c>
      <c r="AI82">
        <v>775</v>
      </c>
      <c r="AJ82" s="5">
        <f t="shared" si="5"/>
        <v>37196</v>
      </c>
      <c r="AK82">
        <v>11</v>
      </c>
      <c r="AL82">
        <v>2001</v>
      </c>
      <c r="AM82">
        <v>1</v>
      </c>
      <c r="AN82">
        <v>17208</v>
      </c>
      <c r="AO82">
        <v>901</v>
      </c>
    </row>
    <row r="83" spans="3:41" x14ac:dyDescent="0.35">
      <c r="C83">
        <v>19980831</v>
      </c>
      <c r="D83">
        <v>1145</v>
      </c>
      <c r="E83" s="2">
        <v>148</v>
      </c>
      <c r="F83" s="2">
        <v>20924</v>
      </c>
      <c r="G83" s="2">
        <v>20924</v>
      </c>
      <c r="H83" s="2">
        <v>23589</v>
      </c>
      <c r="U83" s="5">
        <f t="shared" si="3"/>
        <v>37226</v>
      </c>
      <c r="V83">
        <v>12</v>
      </c>
      <c r="W83">
        <v>2001</v>
      </c>
      <c r="X83">
        <v>1</v>
      </c>
      <c r="Y83">
        <v>14410</v>
      </c>
      <c r="Z83">
        <v>8570</v>
      </c>
      <c r="AA83">
        <v>22771</v>
      </c>
      <c r="AB83">
        <v>3649</v>
      </c>
      <c r="AC83">
        <v>898</v>
      </c>
      <c r="AD83" s="5">
        <f t="shared" si="4"/>
        <v>37226</v>
      </c>
      <c r="AE83">
        <v>12</v>
      </c>
      <c r="AF83">
        <v>2001</v>
      </c>
      <c r="AG83">
        <v>1</v>
      </c>
      <c r="AH83">
        <v>14410</v>
      </c>
      <c r="AI83">
        <v>898</v>
      </c>
      <c r="AJ83" s="5">
        <f t="shared" si="5"/>
        <v>37226</v>
      </c>
      <c r="AK83">
        <v>12</v>
      </c>
      <c r="AL83">
        <v>2001</v>
      </c>
      <c r="AM83">
        <v>1</v>
      </c>
      <c r="AN83">
        <v>16152</v>
      </c>
      <c r="AO83">
        <v>826</v>
      </c>
    </row>
    <row r="84" spans="3:41" x14ac:dyDescent="0.35">
      <c r="C84">
        <v>19980930</v>
      </c>
      <c r="D84">
        <v>1100</v>
      </c>
      <c r="E84" s="2">
        <v>111</v>
      </c>
      <c r="F84" s="2">
        <v>19263</v>
      </c>
      <c r="G84" s="2">
        <v>19263</v>
      </c>
      <c r="H84" s="2">
        <v>21223</v>
      </c>
      <c r="J84" t="s">
        <v>42</v>
      </c>
      <c r="K84" t="s">
        <v>43</v>
      </c>
      <c r="L84" t="s">
        <v>44</v>
      </c>
      <c r="M84" t="s">
        <v>45</v>
      </c>
      <c r="N84" t="s">
        <v>46</v>
      </c>
      <c r="U84" s="5">
        <f t="shared" si="3"/>
        <v>37316</v>
      </c>
      <c r="V84">
        <v>3</v>
      </c>
      <c r="W84">
        <v>2002</v>
      </c>
      <c r="X84">
        <v>4</v>
      </c>
      <c r="Y84">
        <v>15302</v>
      </c>
      <c r="Z84">
        <v>11569</v>
      </c>
      <c r="AA84">
        <v>19859</v>
      </c>
      <c r="AB84">
        <v>2119</v>
      </c>
      <c r="AC84">
        <v>857</v>
      </c>
      <c r="AD84" s="5">
        <f t="shared" si="4"/>
        <v>37316</v>
      </c>
      <c r="AE84">
        <v>3</v>
      </c>
      <c r="AF84">
        <v>2002</v>
      </c>
      <c r="AG84">
        <v>4</v>
      </c>
      <c r="AH84">
        <v>15302</v>
      </c>
      <c r="AI84">
        <v>857</v>
      </c>
      <c r="AJ84" s="5">
        <f t="shared" si="5"/>
        <v>37316</v>
      </c>
      <c r="AK84">
        <v>3</v>
      </c>
      <c r="AL84">
        <v>2002</v>
      </c>
      <c r="AM84">
        <v>4</v>
      </c>
      <c r="AN84">
        <v>17754</v>
      </c>
      <c r="AO84">
        <v>946</v>
      </c>
    </row>
    <row r="85" spans="3:41" x14ac:dyDescent="0.35">
      <c r="C85">
        <v>19981007</v>
      </c>
      <c r="D85">
        <v>1425</v>
      </c>
      <c r="E85" s="2">
        <v>120</v>
      </c>
      <c r="F85" s="2">
        <v>20851</v>
      </c>
      <c r="G85" s="2">
        <v>20851</v>
      </c>
      <c r="H85" s="2">
        <v>22307</v>
      </c>
      <c r="J85" t="s">
        <v>47</v>
      </c>
      <c r="K85" t="s">
        <v>48</v>
      </c>
      <c r="L85" t="s">
        <v>49</v>
      </c>
      <c r="M85" t="s">
        <v>48</v>
      </c>
      <c r="N85" t="s">
        <v>48</v>
      </c>
      <c r="O85" t="s">
        <v>48</v>
      </c>
      <c r="P85" t="s">
        <v>48</v>
      </c>
      <c r="Q85" t="s">
        <v>50</v>
      </c>
      <c r="U85" s="5">
        <f t="shared" si="3"/>
        <v>37347</v>
      </c>
      <c r="V85">
        <v>4</v>
      </c>
      <c r="W85">
        <v>2002</v>
      </c>
      <c r="X85">
        <v>1</v>
      </c>
      <c r="Y85">
        <v>26033</v>
      </c>
      <c r="Z85">
        <v>15597</v>
      </c>
      <c r="AA85">
        <v>40902</v>
      </c>
      <c r="AB85">
        <v>6501</v>
      </c>
      <c r="AC85">
        <v>1199</v>
      </c>
      <c r="AD85" s="5">
        <f t="shared" si="4"/>
        <v>37347</v>
      </c>
      <c r="AE85">
        <v>4</v>
      </c>
      <c r="AF85">
        <v>2002</v>
      </c>
      <c r="AG85">
        <v>1</v>
      </c>
      <c r="AH85">
        <v>26033</v>
      </c>
      <c r="AI85">
        <v>1198</v>
      </c>
      <c r="AJ85" s="5">
        <f t="shared" si="5"/>
        <v>37347</v>
      </c>
      <c r="AK85">
        <v>4</v>
      </c>
      <c r="AL85">
        <v>2002</v>
      </c>
      <c r="AM85">
        <v>1</v>
      </c>
      <c r="AN85">
        <v>27617</v>
      </c>
      <c r="AO85">
        <v>1846</v>
      </c>
    </row>
    <row r="86" spans="3:41" x14ac:dyDescent="0.35">
      <c r="C86">
        <v>19981113</v>
      </c>
      <c r="D86">
        <v>1130</v>
      </c>
      <c r="E86" s="2">
        <v>113</v>
      </c>
      <c r="F86" s="2">
        <v>22867</v>
      </c>
      <c r="G86" s="2">
        <v>22867</v>
      </c>
      <c r="H86" s="2">
        <v>22778</v>
      </c>
      <c r="J86" t="s">
        <v>66</v>
      </c>
      <c r="U86" s="5">
        <f t="shared" si="3"/>
        <v>37377</v>
      </c>
      <c r="V86">
        <v>5</v>
      </c>
      <c r="W86">
        <v>2002</v>
      </c>
      <c r="X86">
        <v>1</v>
      </c>
      <c r="Y86">
        <v>36501</v>
      </c>
      <c r="Z86">
        <v>21912</v>
      </c>
      <c r="AA86">
        <v>57259</v>
      </c>
      <c r="AB86">
        <v>9080</v>
      </c>
      <c r="AC86">
        <v>1482</v>
      </c>
      <c r="AD86" s="5">
        <f t="shared" si="4"/>
        <v>37377</v>
      </c>
      <c r="AE86">
        <v>5</v>
      </c>
      <c r="AF86">
        <v>2002</v>
      </c>
      <c r="AG86">
        <v>1</v>
      </c>
      <c r="AH86">
        <v>36501</v>
      </c>
      <c r="AI86">
        <v>1482</v>
      </c>
      <c r="AJ86" s="5">
        <f t="shared" si="5"/>
        <v>37377</v>
      </c>
      <c r="AK86">
        <v>5</v>
      </c>
      <c r="AL86">
        <v>2002</v>
      </c>
      <c r="AM86">
        <v>1</v>
      </c>
      <c r="AN86">
        <v>38879</v>
      </c>
      <c r="AO86">
        <v>2415</v>
      </c>
    </row>
    <row r="87" spans="3:41" x14ac:dyDescent="0.35">
      <c r="C87">
        <v>19990219</v>
      </c>
      <c r="D87">
        <v>1140</v>
      </c>
      <c r="E87" s="2">
        <v>59</v>
      </c>
      <c r="F87" s="2">
        <v>15001</v>
      </c>
      <c r="G87" s="2">
        <v>15001</v>
      </c>
      <c r="H87" s="2">
        <v>16686</v>
      </c>
      <c r="J87" t="s">
        <v>36</v>
      </c>
      <c r="K87" s="2">
        <v>16.8</v>
      </c>
      <c r="L87" s="2">
        <v>33.799999999999997</v>
      </c>
      <c r="M87" s="2">
        <v>54.1</v>
      </c>
      <c r="N87" s="2">
        <v>81</v>
      </c>
      <c r="O87" s="2">
        <v>99</v>
      </c>
      <c r="P87" s="2">
        <v>104</v>
      </c>
      <c r="Q87" s="2">
        <v>123</v>
      </c>
      <c r="R87" s="2">
        <v>125</v>
      </c>
      <c r="U87" s="5">
        <f t="shared" si="3"/>
        <v>37438</v>
      </c>
      <c r="V87">
        <v>7</v>
      </c>
      <c r="W87">
        <v>2002</v>
      </c>
      <c r="X87">
        <v>1</v>
      </c>
      <c r="Y87">
        <v>12012</v>
      </c>
      <c r="Z87">
        <v>7085</v>
      </c>
      <c r="AA87">
        <v>19105</v>
      </c>
      <c r="AB87">
        <v>3089</v>
      </c>
      <c r="AC87">
        <v>923</v>
      </c>
      <c r="AD87" s="5">
        <f t="shared" si="4"/>
        <v>37438</v>
      </c>
      <c r="AE87">
        <v>7</v>
      </c>
      <c r="AF87">
        <v>2002</v>
      </c>
      <c r="AG87">
        <v>1</v>
      </c>
      <c r="AH87">
        <v>12012</v>
      </c>
      <c r="AI87">
        <v>923</v>
      </c>
      <c r="AJ87" s="5">
        <f t="shared" si="5"/>
        <v>37438</v>
      </c>
      <c r="AK87">
        <v>7</v>
      </c>
      <c r="AL87">
        <v>2002</v>
      </c>
      <c r="AM87">
        <v>1</v>
      </c>
      <c r="AN87">
        <v>16338</v>
      </c>
      <c r="AO87">
        <v>1375</v>
      </c>
    </row>
    <row r="88" spans="3:41" x14ac:dyDescent="0.35">
      <c r="C88">
        <v>19990408</v>
      </c>
      <c r="D88">
        <v>1500</v>
      </c>
      <c r="E88" s="2">
        <v>95</v>
      </c>
      <c r="F88" s="2">
        <v>17722</v>
      </c>
      <c r="G88" s="2">
        <v>17722</v>
      </c>
      <c r="H88" s="2">
        <v>19959</v>
      </c>
      <c r="J88" s="2" t="s">
        <v>38</v>
      </c>
      <c r="K88" s="2">
        <v>16.5</v>
      </c>
      <c r="L88" s="2">
        <v>27.3</v>
      </c>
      <c r="M88" s="2">
        <v>52.6</v>
      </c>
      <c r="N88" s="2">
        <v>77.8</v>
      </c>
      <c r="O88" s="2">
        <v>98</v>
      </c>
      <c r="P88" s="2">
        <v>105</v>
      </c>
      <c r="Q88" s="2">
        <v>283</v>
      </c>
      <c r="R88" s="2">
        <v>313</v>
      </c>
      <c r="U88" s="5">
        <f t="shared" si="3"/>
        <v>37591</v>
      </c>
      <c r="V88">
        <v>12</v>
      </c>
      <c r="W88">
        <v>2002</v>
      </c>
      <c r="X88">
        <v>1</v>
      </c>
      <c r="Y88">
        <v>20204</v>
      </c>
      <c r="Z88">
        <v>12084</v>
      </c>
      <c r="AA88">
        <v>31786</v>
      </c>
      <c r="AB88">
        <v>5062</v>
      </c>
      <c r="AC88">
        <v>1015</v>
      </c>
      <c r="AD88" s="5">
        <f t="shared" si="4"/>
        <v>37591</v>
      </c>
      <c r="AE88">
        <v>12</v>
      </c>
      <c r="AF88">
        <v>2002</v>
      </c>
      <c r="AG88">
        <v>1</v>
      </c>
      <c r="AH88">
        <v>20204</v>
      </c>
      <c r="AI88">
        <v>1015</v>
      </c>
      <c r="AJ88" s="5">
        <f t="shared" si="5"/>
        <v>37591</v>
      </c>
      <c r="AK88">
        <v>12</v>
      </c>
      <c r="AL88">
        <v>2002</v>
      </c>
      <c r="AM88">
        <v>1</v>
      </c>
      <c r="AN88">
        <v>20747</v>
      </c>
      <c r="AO88">
        <v>1350</v>
      </c>
    </row>
    <row r="89" spans="3:41" x14ac:dyDescent="0.35">
      <c r="C89">
        <v>19990430</v>
      </c>
      <c r="D89">
        <v>1015</v>
      </c>
      <c r="E89" s="2">
        <v>158</v>
      </c>
      <c r="F89" s="2">
        <v>22822</v>
      </c>
      <c r="G89" s="2">
        <v>22822</v>
      </c>
      <c r="H89" s="2">
        <v>25020</v>
      </c>
      <c r="J89" t="s">
        <v>52</v>
      </c>
      <c r="K89">
        <v>1.02</v>
      </c>
      <c r="L89">
        <v>1.24</v>
      </c>
      <c r="M89">
        <v>1.03</v>
      </c>
      <c r="N89">
        <v>1.04</v>
      </c>
      <c r="O89">
        <v>1.01</v>
      </c>
      <c r="P89">
        <v>0.98</v>
      </c>
      <c r="Q89">
        <v>0.44</v>
      </c>
      <c r="R89">
        <v>0.4</v>
      </c>
      <c r="U89" s="5">
        <f t="shared" si="3"/>
        <v>37622</v>
      </c>
      <c r="V89">
        <v>1</v>
      </c>
      <c r="W89">
        <v>2003</v>
      </c>
      <c r="X89">
        <v>1</v>
      </c>
      <c r="Y89">
        <v>16387</v>
      </c>
      <c r="Z89">
        <v>9764</v>
      </c>
      <c r="AA89">
        <v>25857</v>
      </c>
      <c r="AB89">
        <v>4135</v>
      </c>
      <c r="AC89">
        <v>959</v>
      </c>
      <c r="AD89" s="5">
        <f t="shared" si="4"/>
        <v>37622</v>
      </c>
      <c r="AE89">
        <v>1</v>
      </c>
      <c r="AF89">
        <v>2003</v>
      </c>
      <c r="AG89">
        <v>1</v>
      </c>
      <c r="AH89">
        <v>16387</v>
      </c>
      <c r="AI89">
        <v>959</v>
      </c>
      <c r="AJ89" s="5">
        <f t="shared" si="5"/>
        <v>37622</v>
      </c>
      <c r="AK89">
        <v>1</v>
      </c>
      <c r="AL89">
        <v>2003</v>
      </c>
      <c r="AM89">
        <v>1</v>
      </c>
      <c r="AN89">
        <v>17744</v>
      </c>
      <c r="AO89">
        <v>1061</v>
      </c>
    </row>
    <row r="90" spans="3:41" x14ac:dyDescent="0.35">
      <c r="C90">
        <v>19990603</v>
      </c>
      <c r="D90">
        <v>945</v>
      </c>
      <c r="E90" s="2">
        <v>819</v>
      </c>
      <c r="F90" s="2">
        <v>52764</v>
      </c>
      <c r="G90" s="2">
        <v>52764</v>
      </c>
      <c r="H90" s="2">
        <v>55349</v>
      </c>
      <c r="U90" s="5">
        <f t="shared" si="3"/>
        <v>37712</v>
      </c>
      <c r="V90">
        <v>4</v>
      </c>
      <c r="W90">
        <v>2003</v>
      </c>
      <c r="X90">
        <v>1</v>
      </c>
      <c r="Y90">
        <v>15079</v>
      </c>
      <c r="Z90">
        <v>8985</v>
      </c>
      <c r="AA90">
        <v>23790</v>
      </c>
      <c r="AB90">
        <v>3804</v>
      </c>
      <c r="AC90">
        <v>879</v>
      </c>
      <c r="AD90" s="5">
        <f t="shared" si="4"/>
        <v>37712</v>
      </c>
      <c r="AE90">
        <v>4</v>
      </c>
      <c r="AF90">
        <v>2003</v>
      </c>
      <c r="AG90">
        <v>1</v>
      </c>
      <c r="AH90">
        <v>15079</v>
      </c>
      <c r="AI90">
        <v>879</v>
      </c>
      <c r="AJ90" s="5">
        <f t="shared" si="5"/>
        <v>37712</v>
      </c>
      <c r="AK90">
        <v>4</v>
      </c>
      <c r="AL90">
        <v>2003</v>
      </c>
      <c r="AM90">
        <v>1</v>
      </c>
      <c r="AN90">
        <v>18088</v>
      </c>
      <c r="AO90">
        <v>964</v>
      </c>
    </row>
    <row r="91" spans="3:41" x14ac:dyDescent="0.35">
      <c r="C91">
        <v>19990809</v>
      </c>
      <c r="D91">
        <v>1300</v>
      </c>
      <c r="E91" s="2">
        <v>432</v>
      </c>
      <c r="F91" s="2">
        <v>37331</v>
      </c>
      <c r="G91" s="2">
        <v>37331</v>
      </c>
      <c r="H91" s="2">
        <v>39806</v>
      </c>
      <c r="J91" t="s">
        <v>52</v>
      </c>
      <c r="K91" t="s">
        <v>53</v>
      </c>
      <c r="L91">
        <v>1</v>
      </c>
      <c r="M91" t="s">
        <v>54</v>
      </c>
      <c r="N91" t="s">
        <v>55</v>
      </c>
      <c r="O91" t="s">
        <v>52</v>
      </c>
      <c r="P91" t="s">
        <v>56</v>
      </c>
      <c r="Q91">
        <v>1</v>
      </c>
      <c r="R91" t="s">
        <v>54</v>
      </c>
      <c r="S91" t="s">
        <v>57</v>
      </c>
      <c r="U91" s="5">
        <f t="shared" si="3"/>
        <v>37742</v>
      </c>
      <c r="V91">
        <v>5</v>
      </c>
      <c r="W91">
        <v>2003</v>
      </c>
      <c r="X91">
        <v>3</v>
      </c>
      <c r="Y91">
        <v>55680</v>
      </c>
      <c r="Z91">
        <v>40654</v>
      </c>
      <c r="AA91">
        <v>74465</v>
      </c>
      <c r="AB91">
        <v>8648</v>
      </c>
      <c r="AC91">
        <v>2472</v>
      </c>
      <c r="AD91" s="5">
        <f t="shared" si="4"/>
        <v>37742</v>
      </c>
      <c r="AE91">
        <v>5</v>
      </c>
      <c r="AF91">
        <v>2003</v>
      </c>
      <c r="AG91">
        <v>3</v>
      </c>
      <c r="AH91">
        <v>55680</v>
      </c>
      <c r="AI91">
        <v>2472</v>
      </c>
      <c r="AJ91" s="5">
        <f t="shared" si="5"/>
        <v>37742</v>
      </c>
      <c r="AK91">
        <v>5</v>
      </c>
      <c r="AL91">
        <v>2003</v>
      </c>
      <c r="AM91">
        <v>3</v>
      </c>
      <c r="AN91">
        <v>59602</v>
      </c>
      <c r="AO91">
        <v>3535</v>
      </c>
    </row>
    <row r="92" spans="3:41" x14ac:dyDescent="0.35">
      <c r="C92">
        <v>19990819</v>
      </c>
      <c r="D92">
        <v>1300</v>
      </c>
      <c r="E92" s="2">
        <v>500</v>
      </c>
      <c r="F92" s="2">
        <v>41390</v>
      </c>
      <c r="G92" s="2">
        <v>41390</v>
      </c>
      <c r="H92" s="2">
        <v>43223</v>
      </c>
      <c r="U92" s="5">
        <f t="shared" si="3"/>
        <v>37773</v>
      </c>
      <c r="V92">
        <v>6</v>
      </c>
      <c r="W92">
        <v>2003</v>
      </c>
      <c r="X92">
        <v>1</v>
      </c>
      <c r="Y92">
        <v>37953</v>
      </c>
      <c r="Z92">
        <v>22794</v>
      </c>
      <c r="AA92">
        <v>59518</v>
      </c>
      <c r="AB92">
        <v>9434</v>
      </c>
      <c r="AC92">
        <v>1492</v>
      </c>
      <c r="AD92" s="5">
        <f t="shared" si="4"/>
        <v>37773</v>
      </c>
      <c r="AE92">
        <v>6</v>
      </c>
      <c r="AF92">
        <v>2003</v>
      </c>
      <c r="AG92">
        <v>1</v>
      </c>
      <c r="AH92">
        <v>37953</v>
      </c>
      <c r="AI92">
        <v>1492</v>
      </c>
      <c r="AJ92" s="5">
        <f t="shared" si="5"/>
        <v>37773</v>
      </c>
      <c r="AK92">
        <v>6</v>
      </c>
      <c r="AL92">
        <v>2003</v>
      </c>
      <c r="AM92">
        <v>1</v>
      </c>
      <c r="AN92">
        <v>41773</v>
      </c>
      <c r="AO92">
        <v>2343</v>
      </c>
    </row>
    <row r="93" spans="3:41" x14ac:dyDescent="0.35">
      <c r="C93">
        <v>19990826</v>
      </c>
      <c r="D93">
        <v>1015</v>
      </c>
      <c r="E93" s="2">
        <v>411</v>
      </c>
      <c r="F93" s="2">
        <v>37845</v>
      </c>
      <c r="G93" s="2">
        <v>37845</v>
      </c>
      <c r="H93" s="2">
        <v>39408</v>
      </c>
      <c r="U93" s="5">
        <f t="shared" si="3"/>
        <v>37803</v>
      </c>
      <c r="V93">
        <v>7</v>
      </c>
      <c r="W93">
        <v>2003</v>
      </c>
      <c r="X93">
        <v>1</v>
      </c>
      <c r="Y93">
        <v>23458</v>
      </c>
      <c r="Z93">
        <v>14050</v>
      </c>
      <c r="AA93">
        <v>36865</v>
      </c>
      <c r="AB93">
        <v>5861</v>
      </c>
      <c r="AC93">
        <v>1098</v>
      </c>
      <c r="AD93" s="5">
        <f t="shared" si="4"/>
        <v>37803</v>
      </c>
      <c r="AE93">
        <v>7</v>
      </c>
      <c r="AF93">
        <v>2003</v>
      </c>
      <c r="AG93">
        <v>1</v>
      </c>
      <c r="AH93">
        <v>23458</v>
      </c>
      <c r="AI93">
        <v>1098</v>
      </c>
      <c r="AJ93" s="5">
        <f t="shared" si="5"/>
        <v>37803</v>
      </c>
      <c r="AK93">
        <v>7</v>
      </c>
      <c r="AL93">
        <v>2003</v>
      </c>
      <c r="AM93">
        <v>1</v>
      </c>
      <c r="AN93">
        <v>27559</v>
      </c>
      <c r="AO93">
        <v>1522</v>
      </c>
    </row>
    <row r="94" spans="3:41" x14ac:dyDescent="0.35">
      <c r="C94">
        <v>19991013</v>
      </c>
      <c r="D94">
        <v>1115</v>
      </c>
      <c r="E94" s="2">
        <v>130</v>
      </c>
      <c r="F94" s="2">
        <v>22330</v>
      </c>
      <c r="G94" s="2">
        <v>22330</v>
      </c>
      <c r="H94" s="2">
        <v>23474</v>
      </c>
      <c r="J94" t="s">
        <v>58</v>
      </c>
      <c r="K94" t="s">
        <v>59</v>
      </c>
      <c r="U94" s="5">
        <f t="shared" si="3"/>
        <v>37895</v>
      </c>
      <c r="V94">
        <v>10</v>
      </c>
      <c r="W94">
        <v>2003</v>
      </c>
      <c r="X94">
        <v>1</v>
      </c>
      <c r="Y94">
        <v>15077</v>
      </c>
      <c r="Z94">
        <v>9006</v>
      </c>
      <c r="AA94">
        <v>23743</v>
      </c>
      <c r="AB94">
        <v>3786</v>
      </c>
      <c r="AC94">
        <v>801</v>
      </c>
      <c r="AD94" s="5">
        <f t="shared" si="4"/>
        <v>37895</v>
      </c>
      <c r="AE94">
        <v>10</v>
      </c>
      <c r="AF94">
        <v>2003</v>
      </c>
      <c r="AG94">
        <v>1</v>
      </c>
      <c r="AH94">
        <v>15077</v>
      </c>
      <c r="AI94">
        <v>801</v>
      </c>
      <c r="AJ94" s="5">
        <f t="shared" si="5"/>
        <v>37895</v>
      </c>
      <c r="AK94">
        <v>10</v>
      </c>
      <c r="AL94">
        <v>2003</v>
      </c>
      <c r="AM94">
        <v>1</v>
      </c>
      <c r="AN94">
        <v>17465</v>
      </c>
      <c r="AO94">
        <v>906</v>
      </c>
    </row>
    <row r="95" spans="3:41" x14ac:dyDescent="0.35">
      <c r="C95">
        <v>19991130</v>
      </c>
      <c r="D95">
        <v>1145</v>
      </c>
      <c r="E95" s="2">
        <v>75</v>
      </c>
      <c r="F95" s="2">
        <v>17990</v>
      </c>
      <c r="G95" s="2">
        <v>17990</v>
      </c>
      <c r="H95" s="2">
        <v>18896</v>
      </c>
      <c r="J95" s="8" t="s">
        <v>60</v>
      </c>
      <c r="K95" s="8"/>
      <c r="U95" s="5">
        <f t="shared" si="3"/>
        <v>37956</v>
      </c>
      <c r="V95">
        <v>12</v>
      </c>
      <c r="W95">
        <v>2003</v>
      </c>
      <c r="X95">
        <v>1</v>
      </c>
      <c r="Y95">
        <v>19699</v>
      </c>
      <c r="Z95">
        <v>11778</v>
      </c>
      <c r="AA95">
        <v>30998</v>
      </c>
      <c r="AB95">
        <v>4938</v>
      </c>
      <c r="AC95">
        <v>1004</v>
      </c>
      <c r="AD95" s="5">
        <f t="shared" si="4"/>
        <v>37956</v>
      </c>
      <c r="AE95">
        <v>12</v>
      </c>
      <c r="AF95">
        <v>2003</v>
      </c>
      <c r="AG95">
        <v>1</v>
      </c>
      <c r="AH95">
        <v>19699</v>
      </c>
      <c r="AI95">
        <v>1004</v>
      </c>
      <c r="AJ95" s="5">
        <f t="shared" si="5"/>
        <v>37956</v>
      </c>
      <c r="AK95">
        <v>12</v>
      </c>
      <c r="AL95">
        <v>2003</v>
      </c>
      <c r="AM95">
        <v>1</v>
      </c>
      <c r="AN95">
        <v>20424</v>
      </c>
      <c r="AO95">
        <v>1307</v>
      </c>
    </row>
    <row r="96" spans="3:41" x14ac:dyDescent="0.35">
      <c r="C96">
        <v>20000413</v>
      </c>
      <c r="D96">
        <v>1100</v>
      </c>
      <c r="E96" s="2">
        <v>166</v>
      </c>
      <c r="F96" s="2">
        <v>24895</v>
      </c>
      <c r="G96" s="2">
        <v>24895</v>
      </c>
      <c r="H96" s="2">
        <v>26309</v>
      </c>
      <c r="J96" t="s">
        <v>63</v>
      </c>
      <c r="K96">
        <v>-1.07</v>
      </c>
      <c r="U96" s="5">
        <f t="shared" si="3"/>
        <v>38047</v>
      </c>
      <c r="V96">
        <v>3</v>
      </c>
      <c r="W96">
        <v>2004</v>
      </c>
      <c r="X96">
        <v>1</v>
      </c>
      <c r="Y96">
        <v>16518</v>
      </c>
      <c r="Z96">
        <v>9855</v>
      </c>
      <c r="AA96">
        <v>26038</v>
      </c>
      <c r="AB96">
        <v>4158</v>
      </c>
      <c r="AC96">
        <v>924</v>
      </c>
      <c r="AD96" s="5">
        <f t="shared" si="4"/>
        <v>38047</v>
      </c>
      <c r="AE96">
        <v>3</v>
      </c>
      <c r="AF96">
        <v>2004</v>
      </c>
      <c r="AG96">
        <v>1</v>
      </c>
      <c r="AH96">
        <v>16518</v>
      </c>
      <c r="AI96">
        <v>924</v>
      </c>
      <c r="AJ96" s="5">
        <f t="shared" si="5"/>
        <v>38047</v>
      </c>
      <c r="AK96">
        <v>3</v>
      </c>
      <c r="AL96">
        <v>2004</v>
      </c>
      <c r="AM96">
        <v>1</v>
      </c>
      <c r="AN96">
        <v>18640</v>
      </c>
      <c r="AO96">
        <v>1077</v>
      </c>
    </row>
    <row r="97" spans="3:41" x14ac:dyDescent="0.35">
      <c r="C97">
        <v>20000424</v>
      </c>
      <c r="D97">
        <v>1520</v>
      </c>
      <c r="E97" s="2">
        <v>271</v>
      </c>
      <c r="F97" s="2">
        <v>32244</v>
      </c>
      <c r="G97" s="2">
        <v>32244</v>
      </c>
      <c r="H97" s="2">
        <v>33178</v>
      </c>
      <c r="J97" t="s">
        <v>67</v>
      </c>
      <c r="K97">
        <v>0.98899999999999999</v>
      </c>
      <c r="U97" s="5">
        <f t="shared" si="3"/>
        <v>38108</v>
      </c>
      <c r="V97">
        <v>5</v>
      </c>
      <c r="W97">
        <v>2004</v>
      </c>
      <c r="X97">
        <v>1</v>
      </c>
      <c r="Y97">
        <v>57213</v>
      </c>
      <c r="Z97">
        <v>34300</v>
      </c>
      <c r="AA97">
        <v>89846</v>
      </c>
      <c r="AB97">
        <v>14269</v>
      </c>
      <c r="AC97">
        <v>2536</v>
      </c>
      <c r="AD97" s="5">
        <f t="shared" si="4"/>
        <v>38108</v>
      </c>
      <c r="AE97">
        <v>5</v>
      </c>
      <c r="AF97">
        <v>2004</v>
      </c>
      <c r="AG97">
        <v>1</v>
      </c>
      <c r="AH97">
        <v>57213</v>
      </c>
      <c r="AI97">
        <v>2536</v>
      </c>
      <c r="AJ97" s="5">
        <f t="shared" si="5"/>
        <v>38108</v>
      </c>
      <c r="AK97">
        <v>5</v>
      </c>
      <c r="AL97">
        <v>2004</v>
      </c>
      <c r="AM97">
        <v>1</v>
      </c>
      <c r="AN97">
        <v>58954</v>
      </c>
      <c r="AO97">
        <v>4046</v>
      </c>
    </row>
    <row r="98" spans="3:41" x14ac:dyDescent="0.35">
      <c r="C98">
        <v>20000524</v>
      </c>
      <c r="D98">
        <v>800</v>
      </c>
      <c r="E98" s="2">
        <v>1570</v>
      </c>
      <c r="F98" s="2">
        <v>73201</v>
      </c>
      <c r="G98" s="2">
        <v>73201</v>
      </c>
      <c r="H98" s="2">
        <v>77862</v>
      </c>
      <c r="J98" t="s">
        <v>62</v>
      </c>
      <c r="K98">
        <v>0.47399999999999998</v>
      </c>
      <c r="U98" s="5">
        <f t="shared" si="3"/>
        <v>38139</v>
      </c>
      <c r="V98">
        <v>6</v>
      </c>
      <c r="W98">
        <v>2004</v>
      </c>
      <c r="X98">
        <v>1</v>
      </c>
      <c r="Y98">
        <v>61840</v>
      </c>
      <c r="Z98">
        <v>37045</v>
      </c>
      <c r="AA98">
        <v>97167</v>
      </c>
      <c r="AB98">
        <v>15445</v>
      </c>
      <c r="AC98">
        <v>2862</v>
      </c>
      <c r="AD98" s="5">
        <f t="shared" si="4"/>
        <v>38139</v>
      </c>
      <c r="AE98">
        <v>6</v>
      </c>
      <c r="AF98">
        <v>2004</v>
      </c>
      <c r="AG98">
        <v>1</v>
      </c>
      <c r="AH98">
        <v>61840</v>
      </c>
      <c r="AI98">
        <v>2862</v>
      </c>
      <c r="AJ98" s="5">
        <f t="shared" si="5"/>
        <v>38139</v>
      </c>
      <c r="AK98">
        <v>6</v>
      </c>
      <c r="AL98">
        <v>2004</v>
      </c>
      <c r="AM98">
        <v>1</v>
      </c>
      <c r="AN98">
        <v>66990</v>
      </c>
      <c r="AO98">
        <v>3863</v>
      </c>
    </row>
    <row r="99" spans="3:41" x14ac:dyDescent="0.35">
      <c r="C99">
        <v>20000531</v>
      </c>
      <c r="D99">
        <v>1035</v>
      </c>
      <c r="E99" s="2">
        <v>1160</v>
      </c>
      <c r="F99" s="2">
        <v>62556</v>
      </c>
      <c r="G99" s="2">
        <v>62556</v>
      </c>
      <c r="H99" s="2">
        <v>66316</v>
      </c>
      <c r="U99" s="5">
        <f t="shared" si="3"/>
        <v>38200</v>
      </c>
      <c r="V99">
        <v>8</v>
      </c>
      <c r="W99">
        <v>2004</v>
      </c>
      <c r="X99">
        <v>1</v>
      </c>
      <c r="Y99">
        <v>19848</v>
      </c>
      <c r="Z99">
        <v>11873</v>
      </c>
      <c r="AA99">
        <v>31222</v>
      </c>
      <c r="AB99">
        <v>4971</v>
      </c>
      <c r="AC99">
        <v>990</v>
      </c>
      <c r="AD99" s="5">
        <f t="shared" si="4"/>
        <v>38200</v>
      </c>
      <c r="AE99">
        <v>8</v>
      </c>
      <c r="AF99">
        <v>2004</v>
      </c>
      <c r="AG99">
        <v>1</v>
      </c>
      <c r="AH99">
        <v>19848</v>
      </c>
      <c r="AI99">
        <v>990</v>
      </c>
      <c r="AJ99" s="5">
        <f t="shared" si="5"/>
        <v>38200</v>
      </c>
      <c r="AK99">
        <v>8</v>
      </c>
      <c r="AL99">
        <v>2004</v>
      </c>
      <c r="AM99">
        <v>1</v>
      </c>
      <c r="AN99">
        <v>23819</v>
      </c>
      <c r="AO99">
        <v>1363</v>
      </c>
    </row>
    <row r="100" spans="3:41" x14ac:dyDescent="0.35">
      <c r="C100">
        <v>20000628</v>
      </c>
      <c r="D100">
        <v>1405</v>
      </c>
      <c r="E100" s="2">
        <v>281</v>
      </c>
      <c r="F100" s="2">
        <v>28166</v>
      </c>
      <c r="G100" s="2">
        <v>28166</v>
      </c>
      <c r="H100" s="2">
        <v>31780</v>
      </c>
      <c r="J100" t="s">
        <v>68</v>
      </c>
      <c r="U100" s="5">
        <f t="shared" si="3"/>
        <v>38292</v>
      </c>
      <c r="V100">
        <v>11</v>
      </c>
      <c r="W100">
        <v>2004</v>
      </c>
      <c r="X100">
        <v>1</v>
      </c>
      <c r="Y100">
        <v>22660</v>
      </c>
      <c r="Z100">
        <v>13558</v>
      </c>
      <c r="AA100">
        <v>35639</v>
      </c>
      <c r="AB100">
        <v>5673</v>
      </c>
      <c r="AC100">
        <v>1118</v>
      </c>
      <c r="AD100" s="5">
        <f t="shared" si="4"/>
        <v>38292</v>
      </c>
      <c r="AE100">
        <v>11</v>
      </c>
      <c r="AF100">
        <v>2004</v>
      </c>
      <c r="AG100">
        <v>1</v>
      </c>
      <c r="AH100">
        <v>22660</v>
      </c>
      <c r="AI100">
        <v>1118</v>
      </c>
      <c r="AJ100" s="5">
        <f t="shared" si="5"/>
        <v>38292</v>
      </c>
      <c r="AK100">
        <v>11</v>
      </c>
      <c r="AL100">
        <v>2004</v>
      </c>
      <c r="AM100">
        <v>1</v>
      </c>
      <c r="AN100">
        <v>23244</v>
      </c>
      <c r="AO100">
        <v>1503</v>
      </c>
    </row>
    <row r="101" spans="3:41" x14ac:dyDescent="0.35">
      <c r="C101">
        <v>20000718</v>
      </c>
      <c r="D101">
        <v>1055</v>
      </c>
      <c r="E101" s="2">
        <v>149</v>
      </c>
      <c r="F101" s="2">
        <v>19047</v>
      </c>
      <c r="G101" s="2">
        <v>19047</v>
      </c>
      <c r="H101" s="2">
        <v>23037</v>
      </c>
      <c r="J101" t="s">
        <v>69</v>
      </c>
      <c r="K101" t="s">
        <v>70</v>
      </c>
      <c r="L101" t="s">
        <v>71</v>
      </c>
      <c r="M101" t="s">
        <v>76</v>
      </c>
      <c r="N101" t="s">
        <v>77</v>
      </c>
      <c r="O101" t="s">
        <v>72</v>
      </c>
      <c r="P101" t="s">
        <v>78</v>
      </c>
      <c r="Q101" t="s">
        <v>79</v>
      </c>
      <c r="R101" t="s">
        <v>73</v>
      </c>
      <c r="U101" s="5">
        <f t="shared" si="3"/>
        <v>38473</v>
      </c>
      <c r="V101">
        <v>5</v>
      </c>
      <c r="W101">
        <v>2005</v>
      </c>
      <c r="X101">
        <v>1</v>
      </c>
      <c r="Y101">
        <v>36075</v>
      </c>
      <c r="Z101">
        <v>21614</v>
      </c>
      <c r="AA101">
        <v>56678</v>
      </c>
      <c r="AB101">
        <v>9008</v>
      </c>
      <c r="AC101">
        <v>1658</v>
      </c>
      <c r="AD101" s="5">
        <f t="shared" si="4"/>
        <v>38473</v>
      </c>
      <c r="AE101">
        <v>5</v>
      </c>
      <c r="AF101">
        <v>2005</v>
      </c>
      <c r="AG101">
        <v>1</v>
      </c>
      <c r="AH101">
        <v>36075</v>
      </c>
      <c r="AI101">
        <v>1658</v>
      </c>
      <c r="AJ101" s="5">
        <f t="shared" si="5"/>
        <v>38473</v>
      </c>
      <c r="AK101">
        <v>5</v>
      </c>
      <c r="AL101">
        <v>2005</v>
      </c>
      <c r="AM101">
        <v>1</v>
      </c>
      <c r="AN101">
        <v>37941</v>
      </c>
      <c r="AO101">
        <v>2594</v>
      </c>
    </row>
    <row r="102" spans="3:41" x14ac:dyDescent="0.35">
      <c r="C102">
        <v>20000719</v>
      </c>
      <c r="D102">
        <v>1300</v>
      </c>
      <c r="E102" s="2">
        <v>163</v>
      </c>
      <c r="F102" s="2">
        <v>20191</v>
      </c>
      <c r="G102" s="2">
        <v>20191</v>
      </c>
      <c r="H102" s="2">
        <v>24114</v>
      </c>
      <c r="J102" t="s">
        <v>74</v>
      </c>
      <c r="K102">
        <v>447</v>
      </c>
      <c r="L102">
        <v>56</v>
      </c>
      <c r="M102">
        <v>75</v>
      </c>
      <c r="N102">
        <v>110</v>
      </c>
      <c r="O102">
        <v>214</v>
      </c>
      <c r="P102">
        <v>606</v>
      </c>
      <c r="Q102">
        <v>1230</v>
      </c>
      <c r="R102">
        <v>2030</v>
      </c>
      <c r="U102" s="5">
        <f t="shared" si="3"/>
        <v>38504</v>
      </c>
      <c r="V102">
        <v>6</v>
      </c>
      <c r="W102">
        <v>2005</v>
      </c>
      <c r="X102">
        <v>1</v>
      </c>
      <c r="Y102">
        <v>57390</v>
      </c>
      <c r="Z102">
        <v>34392</v>
      </c>
      <c r="AA102">
        <v>90151</v>
      </c>
      <c r="AB102">
        <v>14324</v>
      </c>
      <c r="AC102">
        <v>2605</v>
      </c>
      <c r="AD102" s="5">
        <f t="shared" si="4"/>
        <v>38504</v>
      </c>
      <c r="AE102">
        <v>6</v>
      </c>
      <c r="AF102">
        <v>2005</v>
      </c>
      <c r="AG102">
        <v>1</v>
      </c>
      <c r="AH102">
        <v>57390</v>
      </c>
      <c r="AI102">
        <v>2605</v>
      </c>
      <c r="AJ102" s="5">
        <f t="shared" si="5"/>
        <v>38504</v>
      </c>
      <c r="AK102">
        <v>6</v>
      </c>
      <c r="AL102">
        <v>2005</v>
      </c>
      <c r="AM102">
        <v>1</v>
      </c>
      <c r="AN102">
        <v>62724</v>
      </c>
      <c r="AO102">
        <v>3526</v>
      </c>
    </row>
    <row r="103" spans="3:41" x14ac:dyDescent="0.35">
      <c r="C103">
        <v>20000809</v>
      </c>
      <c r="D103">
        <v>1045</v>
      </c>
      <c r="E103" s="2">
        <v>94</v>
      </c>
      <c r="F103" s="2">
        <v>14465</v>
      </c>
      <c r="G103" s="2">
        <v>14465</v>
      </c>
      <c r="H103" s="2">
        <v>18443</v>
      </c>
      <c r="J103" t="s">
        <v>36</v>
      </c>
      <c r="K103">
        <v>450</v>
      </c>
      <c r="L103">
        <v>47</v>
      </c>
      <c r="M103">
        <v>70</v>
      </c>
      <c r="N103">
        <v>100</v>
      </c>
      <c r="O103">
        <v>195</v>
      </c>
      <c r="P103">
        <v>663</v>
      </c>
      <c r="Q103">
        <v>1230</v>
      </c>
      <c r="R103">
        <v>2150</v>
      </c>
      <c r="U103" s="5">
        <f t="shared" si="3"/>
        <v>38565</v>
      </c>
      <c r="V103">
        <v>8</v>
      </c>
      <c r="W103">
        <v>2005</v>
      </c>
      <c r="X103">
        <v>1</v>
      </c>
      <c r="Y103">
        <v>30219</v>
      </c>
      <c r="Z103">
        <v>18105</v>
      </c>
      <c r="AA103">
        <v>47478</v>
      </c>
      <c r="AB103">
        <v>7546</v>
      </c>
      <c r="AC103">
        <v>1389</v>
      </c>
      <c r="AD103" s="5">
        <f t="shared" si="4"/>
        <v>38565</v>
      </c>
      <c r="AE103">
        <v>8</v>
      </c>
      <c r="AF103">
        <v>2005</v>
      </c>
      <c r="AG103">
        <v>1</v>
      </c>
      <c r="AH103">
        <v>30219</v>
      </c>
      <c r="AI103">
        <v>1389</v>
      </c>
      <c r="AJ103" s="5">
        <f t="shared" si="5"/>
        <v>38565</v>
      </c>
      <c r="AK103">
        <v>8</v>
      </c>
      <c r="AL103">
        <v>2005</v>
      </c>
      <c r="AM103">
        <v>1</v>
      </c>
      <c r="AN103">
        <v>33540</v>
      </c>
      <c r="AO103">
        <v>1844</v>
      </c>
    </row>
    <row r="104" spans="3:41" x14ac:dyDescent="0.35">
      <c r="C104">
        <v>20000817</v>
      </c>
      <c r="D104">
        <v>1455</v>
      </c>
      <c r="E104" s="2">
        <v>109</v>
      </c>
      <c r="F104" s="2">
        <v>16290</v>
      </c>
      <c r="G104" s="2">
        <v>16290</v>
      </c>
      <c r="H104" s="2">
        <v>20010</v>
      </c>
      <c r="U104" s="5">
        <f t="shared" si="3"/>
        <v>38687</v>
      </c>
      <c r="V104">
        <v>12</v>
      </c>
      <c r="W104">
        <v>2005</v>
      </c>
      <c r="X104">
        <v>1</v>
      </c>
      <c r="Y104">
        <v>22496</v>
      </c>
      <c r="Z104">
        <v>13420</v>
      </c>
      <c r="AA104">
        <v>35462</v>
      </c>
      <c r="AB104">
        <v>5663</v>
      </c>
      <c r="AC104">
        <v>1259</v>
      </c>
      <c r="AD104" s="5">
        <f t="shared" si="4"/>
        <v>38687</v>
      </c>
      <c r="AE104">
        <v>12</v>
      </c>
      <c r="AF104">
        <v>2005</v>
      </c>
      <c r="AG104">
        <v>1</v>
      </c>
      <c r="AH104">
        <v>22496</v>
      </c>
      <c r="AI104">
        <v>1259</v>
      </c>
      <c r="AJ104" s="5">
        <f t="shared" si="5"/>
        <v>38687</v>
      </c>
      <c r="AK104">
        <v>12</v>
      </c>
      <c r="AL104">
        <v>2005</v>
      </c>
      <c r="AM104">
        <v>1</v>
      </c>
      <c r="AN104">
        <v>22398</v>
      </c>
      <c r="AO104">
        <v>1677</v>
      </c>
    </row>
    <row r="105" spans="3:41" x14ac:dyDescent="0.35">
      <c r="C105">
        <v>20000915</v>
      </c>
      <c r="D105">
        <v>1400</v>
      </c>
      <c r="E105" s="2">
        <v>129</v>
      </c>
      <c r="F105" s="2">
        <v>19926</v>
      </c>
      <c r="G105" s="2">
        <v>19926</v>
      </c>
      <c r="H105" s="2">
        <v>22526</v>
      </c>
      <c r="J105" t="s">
        <v>80</v>
      </c>
      <c r="U105" s="5">
        <f t="shared" si="3"/>
        <v>38808</v>
      </c>
      <c r="V105">
        <v>4</v>
      </c>
      <c r="W105">
        <v>2006</v>
      </c>
      <c r="X105">
        <v>1</v>
      </c>
      <c r="Y105">
        <v>30030</v>
      </c>
      <c r="Z105">
        <v>17960</v>
      </c>
      <c r="AA105">
        <v>47247</v>
      </c>
      <c r="AB105">
        <v>7524</v>
      </c>
      <c r="AC105">
        <v>1512</v>
      </c>
      <c r="AD105" s="5">
        <f t="shared" si="4"/>
        <v>38808</v>
      </c>
      <c r="AE105">
        <v>4</v>
      </c>
      <c r="AF105">
        <v>2006</v>
      </c>
      <c r="AG105">
        <v>1</v>
      </c>
      <c r="AH105">
        <v>30030</v>
      </c>
      <c r="AI105">
        <v>1511</v>
      </c>
      <c r="AJ105" s="5">
        <f t="shared" si="5"/>
        <v>38808</v>
      </c>
      <c r="AK105">
        <v>4</v>
      </c>
      <c r="AL105">
        <v>2006</v>
      </c>
      <c r="AM105">
        <v>1</v>
      </c>
      <c r="AN105">
        <v>31226</v>
      </c>
      <c r="AO105">
        <v>2278</v>
      </c>
    </row>
    <row r="106" spans="3:41" x14ac:dyDescent="0.35">
      <c r="C106">
        <v>20001107</v>
      </c>
      <c r="D106">
        <v>1100</v>
      </c>
      <c r="E106" s="2">
        <v>108</v>
      </c>
      <c r="F106" s="2">
        <v>21544</v>
      </c>
      <c r="G106" s="2">
        <v>21544</v>
      </c>
      <c r="H106" s="2">
        <v>22193</v>
      </c>
      <c r="J106" t="s">
        <v>81</v>
      </c>
      <c r="U106" s="5">
        <f t="shared" si="3"/>
        <v>38838</v>
      </c>
      <c r="V106">
        <v>5</v>
      </c>
      <c r="W106">
        <v>2006</v>
      </c>
      <c r="X106">
        <v>1</v>
      </c>
      <c r="Y106">
        <v>66514</v>
      </c>
      <c r="Z106">
        <v>39770</v>
      </c>
      <c r="AA106">
        <v>104665</v>
      </c>
      <c r="AB106">
        <v>16672</v>
      </c>
      <c r="AC106">
        <v>3386</v>
      </c>
      <c r="AD106" s="5">
        <f t="shared" si="4"/>
        <v>38838</v>
      </c>
      <c r="AE106">
        <v>5</v>
      </c>
      <c r="AF106">
        <v>2006</v>
      </c>
      <c r="AG106">
        <v>1</v>
      </c>
      <c r="AH106">
        <v>66514</v>
      </c>
      <c r="AI106">
        <v>3386</v>
      </c>
      <c r="AJ106" s="5">
        <f t="shared" si="5"/>
        <v>38838</v>
      </c>
      <c r="AK106">
        <v>5</v>
      </c>
      <c r="AL106">
        <v>2006</v>
      </c>
      <c r="AM106">
        <v>1</v>
      </c>
      <c r="AN106">
        <v>70286</v>
      </c>
      <c r="AO106">
        <v>4323</v>
      </c>
    </row>
    <row r="107" spans="3:41" x14ac:dyDescent="0.35">
      <c r="C107">
        <v>20001201</v>
      </c>
      <c r="D107">
        <v>1200</v>
      </c>
      <c r="E107" s="2">
        <v>76</v>
      </c>
      <c r="F107" s="2">
        <v>18128</v>
      </c>
      <c r="G107" s="2">
        <v>18128</v>
      </c>
      <c r="H107" s="2">
        <v>19086</v>
      </c>
      <c r="U107" s="5">
        <f t="shared" si="3"/>
        <v>38961</v>
      </c>
      <c r="V107">
        <v>9</v>
      </c>
      <c r="W107">
        <v>2006</v>
      </c>
      <c r="X107">
        <v>1</v>
      </c>
      <c r="Y107">
        <v>28052</v>
      </c>
      <c r="Z107">
        <v>16786</v>
      </c>
      <c r="AA107">
        <v>44116</v>
      </c>
      <c r="AB107">
        <v>7021</v>
      </c>
      <c r="AC107">
        <v>1377</v>
      </c>
      <c r="AD107" s="5">
        <f t="shared" si="4"/>
        <v>38961</v>
      </c>
      <c r="AE107">
        <v>9</v>
      </c>
      <c r="AF107">
        <v>2006</v>
      </c>
      <c r="AG107">
        <v>1</v>
      </c>
      <c r="AH107">
        <v>28052</v>
      </c>
      <c r="AI107">
        <v>1377</v>
      </c>
      <c r="AJ107" s="5">
        <f t="shared" si="5"/>
        <v>38961</v>
      </c>
      <c r="AK107">
        <v>9</v>
      </c>
      <c r="AL107">
        <v>2006</v>
      </c>
      <c r="AM107">
        <v>1</v>
      </c>
      <c r="AN107">
        <v>29214</v>
      </c>
      <c r="AO107">
        <v>1735</v>
      </c>
    </row>
    <row r="108" spans="3:41" x14ac:dyDescent="0.35">
      <c r="C108">
        <v>20010320</v>
      </c>
      <c r="D108">
        <v>1130</v>
      </c>
      <c r="E108" s="2">
        <v>56</v>
      </c>
      <c r="F108" s="2">
        <v>13027</v>
      </c>
      <c r="G108" s="2">
        <v>13027</v>
      </c>
      <c r="H108" s="2">
        <v>15775</v>
      </c>
      <c r="J108" t="s">
        <v>82</v>
      </c>
      <c r="M108" s="2">
        <v>2150</v>
      </c>
      <c r="U108" s="5">
        <f t="shared" si="3"/>
        <v>38991</v>
      </c>
      <c r="V108">
        <v>10</v>
      </c>
      <c r="W108">
        <v>2006</v>
      </c>
      <c r="X108">
        <v>1</v>
      </c>
      <c r="Y108">
        <v>29471</v>
      </c>
      <c r="Z108">
        <v>17570</v>
      </c>
      <c r="AA108">
        <v>46482</v>
      </c>
      <c r="AB108">
        <v>7428</v>
      </c>
      <c r="AC108">
        <v>1692</v>
      </c>
      <c r="AD108" s="5">
        <f t="shared" si="4"/>
        <v>38991</v>
      </c>
      <c r="AE108">
        <v>10</v>
      </c>
      <c r="AF108">
        <v>2006</v>
      </c>
      <c r="AG108">
        <v>1</v>
      </c>
      <c r="AH108">
        <v>29471</v>
      </c>
      <c r="AI108">
        <v>1692</v>
      </c>
      <c r="AJ108" s="5">
        <f t="shared" si="5"/>
        <v>38991</v>
      </c>
      <c r="AK108">
        <v>10</v>
      </c>
      <c r="AL108">
        <v>2006</v>
      </c>
      <c r="AM108">
        <v>1</v>
      </c>
      <c r="AN108">
        <v>28771</v>
      </c>
      <c r="AO108">
        <v>2116</v>
      </c>
    </row>
    <row r="109" spans="3:41" x14ac:dyDescent="0.35">
      <c r="C109">
        <v>20010430</v>
      </c>
      <c r="D109">
        <v>1145</v>
      </c>
      <c r="E109" s="2">
        <v>405</v>
      </c>
      <c r="F109" s="2">
        <v>39779</v>
      </c>
      <c r="G109" s="2">
        <v>39780</v>
      </c>
      <c r="H109" s="2">
        <v>40473</v>
      </c>
      <c r="J109" t="s">
        <v>83</v>
      </c>
      <c r="M109" s="2">
        <v>2030</v>
      </c>
      <c r="U109" s="5">
        <f t="shared" si="3"/>
        <v>39173</v>
      </c>
      <c r="V109">
        <v>4</v>
      </c>
      <c r="W109">
        <v>2007</v>
      </c>
      <c r="X109">
        <v>1</v>
      </c>
      <c r="Y109">
        <v>22966</v>
      </c>
      <c r="Z109">
        <v>13744</v>
      </c>
      <c r="AA109">
        <v>36115</v>
      </c>
      <c r="AB109">
        <v>5747</v>
      </c>
      <c r="AC109">
        <v>1122</v>
      </c>
      <c r="AD109" s="5">
        <f t="shared" si="4"/>
        <v>39173</v>
      </c>
      <c r="AE109">
        <v>4</v>
      </c>
      <c r="AF109">
        <v>2007</v>
      </c>
      <c r="AG109">
        <v>1</v>
      </c>
      <c r="AH109">
        <v>22966</v>
      </c>
      <c r="AI109">
        <v>1121</v>
      </c>
      <c r="AJ109" s="5">
        <f t="shared" si="5"/>
        <v>39173</v>
      </c>
      <c r="AK109">
        <v>4</v>
      </c>
      <c r="AL109">
        <v>2007</v>
      </c>
      <c r="AM109">
        <v>1</v>
      </c>
      <c r="AN109">
        <v>24945</v>
      </c>
      <c r="AO109">
        <v>1560</v>
      </c>
    </row>
    <row r="110" spans="3:41" x14ac:dyDescent="0.35">
      <c r="C110">
        <v>20010530</v>
      </c>
      <c r="D110">
        <v>1015</v>
      </c>
      <c r="E110" s="2">
        <v>1080</v>
      </c>
      <c r="F110" s="2">
        <v>60507</v>
      </c>
      <c r="G110" s="2">
        <v>60507</v>
      </c>
      <c r="H110" s="2">
        <v>64214</v>
      </c>
      <c r="U110" s="5">
        <f t="shared" si="3"/>
        <v>39203</v>
      </c>
      <c r="V110">
        <v>5</v>
      </c>
      <c r="W110">
        <v>2007</v>
      </c>
      <c r="X110">
        <v>1</v>
      </c>
      <c r="Y110">
        <v>66080</v>
      </c>
      <c r="Z110">
        <v>39521</v>
      </c>
      <c r="AA110">
        <v>103962</v>
      </c>
      <c r="AB110">
        <v>16556</v>
      </c>
      <c r="AC110">
        <v>3325</v>
      </c>
      <c r="AD110" s="5">
        <f t="shared" si="4"/>
        <v>39203</v>
      </c>
      <c r="AE110">
        <v>5</v>
      </c>
      <c r="AF110">
        <v>2007</v>
      </c>
      <c r="AG110">
        <v>1</v>
      </c>
      <c r="AH110">
        <v>66080</v>
      </c>
      <c r="AI110">
        <v>3325</v>
      </c>
      <c r="AJ110" s="5">
        <f t="shared" si="5"/>
        <v>39203</v>
      </c>
      <c r="AK110">
        <v>5</v>
      </c>
      <c r="AL110">
        <v>2007</v>
      </c>
      <c r="AM110">
        <v>1</v>
      </c>
      <c r="AN110">
        <v>68275</v>
      </c>
      <c r="AO110">
        <v>4407</v>
      </c>
    </row>
    <row r="111" spans="3:41" x14ac:dyDescent="0.35">
      <c r="C111">
        <v>20010621</v>
      </c>
      <c r="D111">
        <v>1200</v>
      </c>
      <c r="E111" s="2">
        <v>841</v>
      </c>
      <c r="F111" s="2">
        <v>51461</v>
      </c>
      <c r="G111" s="2">
        <v>51461</v>
      </c>
      <c r="H111" s="2">
        <v>55678</v>
      </c>
      <c r="U111" s="5">
        <f t="shared" si="3"/>
        <v>39264</v>
      </c>
      <c r="V111">
        <v>7</v>
      </c>
      <c r="W111">
        <v>2007</v>
      </c>
      <c r="X111">
        <v>1</v>
      </c>
      <c r="Y111">
        <v>27727</v>
      </c>
      <c r="Z111">
        <v>16608</v>
      </c>
      <c r="AA111">
        <v>43571</v>
      </c>
      <c r="AB111">
        <v>6927</v>
      </c>
      <c r="AC111">
        <v>1292</v>
      </c>
      <c r="AD111" s="5">
        <f t="shared" si="4"/>
        <v>39264</v>
      </c>
      <c r="AE111">
        <v>7</v>
      </c>
      <c r="AF111">
        <v>2007</v>
      </c>
      <c r="AG111">
        <v>1</v>
      </c>
      <c r="AH111">
        <v>27727</v>
      </c>
      <c r="AI111">
        <v>1292</v>
      </c>
      <c r="AJ111" s="5">
        <f t="shared" si="5"/>
        <v>39264</v>
      </c>
      <c r="AK111">
        <v>7</v>
      </c>
      <c r="AL111">
        <v>2007</v>
      </c>
      <c r="AM111">
        <v>1</v>
      </c>
      <c r="AN111">
        <v>31407</v>
      </c>
      <c r="AO111">
        <v>1742</v>
      </c>
    </row>
    <row r="112" spans="3:41" x14ac:dyDescent="0.35">
      <c r="C112">
        <v>20010810</v>
      </c>
      <c r="D112">
        <v>1300</v>
      </c>
      <c r="E112" s="2">
        <v>252</v>
      </c>
      <c r="F112" s="2">
        <v>27195</v>
      </c>
      <c r="G112" s="2">
        <v>27195</v>
      </c>
      <c r="H112" s="2">
        <v>30467</v>
      </c>
      <c r="U112" s="5">
        <f t="shared" si="3"/>
        <v>39387</v>
      </c>
      <c r="V112">
        <v>11</v>
      </c>
      <c r="W112">
        <v>2007</v>
      </c>
      <c r="X112">
        <v>1</v>
      </c>
      <c r="Y112">
        <v>24429</v>
      </c>
      <c r="Z112">
        <v>14605</v>
      </c>
      <c r="AA112">
        <v>38444</v>
      </c>
      <c r="AB112">
        <v>6124</v>
      </c>
      <c r="AC112">
        <v>1248</v>
      </c>
      <c r="AD112" s="5">
        <f t="shared" si="4"/>
        <v>39387</v>
      </c>
      <c r="AE112">
        <v>11</v>
      </c>
      <c r="AF112">
        <v>2007</v>
      </c>
      <c r="AG112">
        <v>1</v>
      </c>
      <c r="AH112">
        <v>24429</v>
      </c>
      <c r="AI112">
        <v>1248</v>
      </c>
      <c r="AJ112" s="5">
        <f t="shared" si="5"/>
        <v>39387</v>
      </c>
      <c r="AK112">
        <v>11</v>
      </c>
      <c r="AL112">
        <v>2007</v>
      </c>
      <c r="AM112">
        <v>1</v>
      </c>
      <c r="AN112">
        <v>24518</v>
      </c>
      <c r="AO112">
        <v>1592</v>
      </c>
    </row>
    <row r="113" spans="3:41" x14ac:dyDescent="0.35">
      <c r="C113">
        <v>20010821</v>
      </c>
      <c r="D113">
        <v>1015</v>
      </c>
      <c r="E113" s="2">
        <v>212</v>
      </c>
      <c r="F113" s="2">
        <v>25128</v>
      </c>
      <c r="G113" s="2">
        <v>25128</v>
      </c>
      <c r="H113" s="2">
        <v>28179</v>
      </c>
      <c r="U113" s="5">
        <f t="shared" si="3"/>
        <v>39569</v>
      </c>
      <c r="V113">
        <v>5</v>
      </c>
      <c r="W113">
        <v>2008</v>
      </c>
      <c r="X113">
        <v>1</v>
      </c>
      <c r="Y113">
        <v>36200</v>
      </c>
      <c r="Z113">
        <v>21691</v>
      </c>
      <c r="AA113">
        <v>56869</v>
      </c>
      <c r="AB113">
        <v>9037</v>
      </c>
      <c r="AC113">
        <v>1653</v>
      </c>
      <c r="AD113" s="5">
        <f t="shared" si="4"/>
        <v>39569</v>
      </c>
      <c r="AE113">
        <v>5</v>
      </c>
      <c r="AF113">
        <v>2008</v>
      </c>
      <c r="AG113">
        <v>1</v>
      </c>
      <c r="AH113">
        <v>36200</v>
      </c>
      <c r="AI113">
        <v>1653</v>
      </c>
      <c r="AJ113" s="5">
        <f t="shared" si="5"/>
        <v>39569</v>
      </c>
      <c r="AK113">
        <v>5</v>
      </c>
      <c r="AL113">
        <v>2008</v>
      </c>
      <c r="AM113">
        <v>1</v>
      </c>
      <c r="AN113">
        <v>37848</v>
      </c>
      <c r="AO113">
        <v>2424</v>
      </c>
    </row>
    <row r="114" spans="3:41" x14ac:dyDescent="0.35">
      <c r="C114">
        <v>20010907</v>
      </c>
      <c r="D114">
        <v>1045</v>
      </c>
      <c r="E114" s="2">
        <v>110</v>
      </c>
      <c r="F114" s="2">
        <v>17371</v>
      </c>
      <c r="G114" s="2">
        <v>17371</v>
      </c>
      <c r="H114" s="2">
        <v>20610</v>
      </c>
      <c r="U114" s="5">
        <f t="shared" si="3"/>
        <v>39600</v>
      </c>
      <c r="V114">
        <v>6</v>
      </c>
      <c r="W114">
        <v>2008</v>
      </c>
      <c r="X114">
        <v>1</v>
      </c>
      <c r="Y114">
        <v>80320</v>
      </c>
      <c r="Z114">
        <v>47501</v>
      </c>
      <c r="AA114">
        <v>127470</v>
      </c>
      <c r="AB114">
        <v>20551</v>
      </c>
      <c r="AC114">
        <v>5808</v>
      </c>
      <c r="AD114" s="5">
        <f t="shared" si="4"/>
        <v>39600</v>
      </c>
      <c r="AE114">
        <v>6</v>
      </c>
      <c r="AF114">
        <v>2008</v>
      </c>
      <c r="AG114">
        <v>1</v>
      </c>
      <c r="AH114">
        <v>80320</v>
      </c>
      <c r="AI114">
        <v>5808</v>
      </c>
      <c r="AJ114" s="5">
        <f t="shared" si="5"/>
        <v>39600</v>
      </c>
      <c r="AK114">
        <v>6</v>
      </c>
      <c r="AL114">
        <v>2008</v>
      </c>
      <c r="AM114">
        <v>1</v>
      </c>
      <c r="AN114">
        <v>87184</v>
      </c>
      <c r="AO114">
        <v>5280</v>
      </c>
    </row>
    <row r="115" spans="3:41" x14ac:dyDescent="0.35">
      <c r="C115">
        <v>20011101</v>
      </c>
      <c r="D115">
        <v>1100</v>
      </c>
      <c r="E115" s="2">
        <v>66</v>
      </c>
      <c r="F115" s="2">
        <v>14986</v>
      </c>
      <c r="G115" s="2">
        <v>14986</v>
      </c>
      <c r="H115" s="2">
        <v>17208</v>
      </c>
      <c r="U115" s="5">
        <f t="shared" si="3"/>
        <v>39661</v>
      </c>
      <c r="V115">
        <v>8</v>
      </c>
      <c r="W115">
        <v>2008</v>
      </c>
      <c r="X115">
        <v>1</v>
      </c>
      <c r="Y115">
        <v>24706</v>
      </c>
      <c r="Z115">
        <v>14797</v>
      </c>
      <c r="AA115">
        <v>38824</v>
      </c>
      <c r="AB115">
        <v>6172</v>
      </c>
      <c r="AC115">
        <v>1154</v>
      </c>
      <c r="AD115" s="5">
        <f t="shared" si="4"/>
        <v>39661</v>
      </c>
      <c r="AE115">
        <v>8</v>
      </c>
      <c r="AF115">
        <v>2008</v>
      </c>
      <c r="AG115">
        <v>1</v>
      </c>
      <c r="AH115">
        <v>24706</v>
      </c>
      <c r="AI115">
        <v>1154</v>
      </c>
      <c r="AJ115" s="5">
        <f t="shared" si="5"/>
        <v>39661</v>
      </c>
      <c r="AK115">
        <v>8</v>
      </c>
      <c r="AL115">
        <v>2008</v>
      </c>
      <c r="AM115">
        <v>1</v>
      </c>
      <c r="AN115">
        <v>27794</v>
      </c>
      <c r="AO115">
        <v>1570</v>
      </c>
    </row>
    <row r="116" spans="3:41" x14ac:dyDescent="0.35">
      <c r="C116">
        <v>20011218</v>
      </c>
      <c r="D116">
        <v>1415</v>
      </c>
      <c r="E116" s="2">
        <v>53</v>
      </c>
      <c r="F116" s="2">
        <v>14410</v>
      </c>
      <c r="G116" s="2">
        <v>14410</v>
      </c>
      <c r="H116" s="2">
        <v>16152</v>
      </c>
      <c r="U116" s="5">
        <f t="shared" si="3"/>
        <v>39783</v>
      </c>
      <c r="V116">
        <v>12</v>
      </c>
      <c r="W116">
        <v>2008</v>
      </c>
      <c r="X116">
        <v>1</v>
      </c>
      <c r="Y116">
        <v>18874</v>
      </c>
      <c r="Z116">
        <v>11274</v>
      </c>
      <c r="AA116">
        <v>29724</v>
      </c>
      <c r="AB116">
        <v>4740</v>
      </c>
      <c r="AC116">
        <v>1005</v>
      </c>
      <c r="AD116" s="5">
        <f t="shared" si="4"/>
        <v>39783</v>
      </c>
      <c r="AE116">
        <v>12</v>
      </c>
      <c r="AF116">
        <v>2008</v>
      </c>
      <c r="AG116">
        <v>1</v>
      </c>
      <c r="AH116">
        <v>18874</v>
      </c>
      <c r="AI116">
        <v>1005</v>
      </c>
      <c r="AJ116" s="5">
        <f t="shared" si="5"/>
        <v>39783</v>
      </c>
      <c r="AK116">
        <v>12</v>
      </c>
      <c r="AL116">
        <v>2008</v>
      </c>
      <c r="AM116">
        <v>1</v>
      </c>
      <c r="AN116">
        <v>19611</v>
      </c>
      <c r="AO116">
        <v>1115</v>
      </c>
    </row>
    <row r="117" spans="3:41" x14ac:dyDescent="0.35">
      <c r="C117">
        <v>20020301</v>
      </c>
      <c r="D117">
        <v>1345</v>
      </c>
      <c r="E117" s="2">
        <v>47</v>
      </c>
      <c r="F117" s="2">
        <v>12203</v>
      </c>
      <c r="G117" s="2">
        <v>12203</v>
      </c>
      <c r="H117" s="2">
        <v>14828</v>
      </c>
      <c r="U117" s="5">
        <f t="shared" si="3"/>
        <v>39904</v>
      </c>
      <c r="V117">
        <v>4</v>
      </c>
      <c r="W117">
        <v>2009</v>
      </c>
      <c r="X117">
        <v>1</v>
      </c>
      <c r="Y117">
        <v>47410</v>
      </c>
      <c r="Z117">
        <v>28364</v>
      </c>
      <c r="AA117">
        <v>74569</v>
      </c>
      <c r="AB117">
        <v>11870</v>
      </c>
      <c r="AC117">
        <v>2347</v>
      </c>
      <c r="AD117" s="5">
        <f t="shared" si="4"/>
        <v>39904</v>
      </c>
      <c r="AE117">
        <v>4</v>
      </c>
      <c r="AF117">
        <v>2009</v>
      </c>
      <c r="AG117">
        <v>1</v>
      </c>
      <c r="AH117">
        <v>47410</v>
      </c>
      <c r="AI117">
        <v>2347</v>
      </c>
      <c r="AJ117" s="5">
        <f t="shared" si="5"/>
        <v>39904</v>
      </c>
      <c r="AK117">
        <v>4</v>
      </c>
      <c r="AL117">
        <v>2009</v>
      </c>
      <c r="AM117">
        <v>1</v>
      </c>
      <c r="AN117">
        <v>46703</v>
      </c>
      <c r="AO117">
        <v>3398</v>
      </c>
    </row>
    <row r="118" spans="3:41" x14ac:dyDescent="0.35">
      <c r="C118">
        <v>20020322</v>
      </c>
      <c r="D118">
        <v>900</v>
      </c>
      <c r="E118" s="2">
        <v>58</v>
      </c>
      <c r="F118" s="2">
        <v>13253</v>
      </c>
      <c r="G118" s="2">
        <v>13253</v>
      </c>
      <c r="H118" s="2">
        <v>16061</v>
      </c>
      <c r="U118" s="5">
        <f t="shared" si="3"/>
        <v>39995</v>
      </c>
      <c r="V118">
        <v>7</v>
      </c>
      <c r="W118">
        <v>2009</v>
      </c>
      <c r="X118">
        <v>1</v>
      </c>
      <c r="Y118">
        <v>25998</v>
      </c>
      <c r="Z118">
        <v>15570</v>
      </c>
      <c r="AA118">
        <v>40861</v>
      </c>
      <c r="AB118">
        <v>6497</v>
      </c>
      <c r="AC118">
        <v>1224</v>
      </c>
      <c r="AD118" s="5">
        <f t="shared" si="4"/>
        <v>39995</v>
      </c>
      <c r="AE118">
        <v>7</v>
      </c>
      <c r="AF118">
        <v>2009</v>
      </c>
      <c r="AG118">
        <v>1</v>
      </c>
      <c r="AH118">
        <v>25998</v>
      </c>
      <c r="AI118">
        <v>1224</v>
      </c>
      <c r="AJ118" s="5">
        <f t="shared" si="5"/>
        <v>39995</v>
      </c>
      <c r="AK118">
        <v>7</v>
      </c>
      <c r="AL118">
        <v>2009</v>
      </c>
      <c r="AM118">
        <v>1</v>
      </c>
      <c r="AN118">
        <v>29349</v>
      </c>
      <c r="AO118">
        <v>1713</v>
      </c>
    </row>
    <row r="119" spans="3:41" x14ac:dyDescent="0.35">
      <c r="C119">
        <v>20020328</v>
      </c>
      <c r="D119">
        <v>1200</v>
      </c>
      <c r="E119" s="2">
        <v>63</v>
      </c>
      <c r="F119" s="2">
        <v>13746</v>
      </c>
      <c r="G119" s="2">
        <v>13746</v>
      </c>
      <c r="H119" s="2">
        <v>16603</v>
      </c>
      <c r="U119" s="5">
        <f t="shared" si="3"/>
        <v>40057</v>
      </c>
      <c r="V119">
        <v>9</v>
      </c>
      <c r="W119">
        <v>2009</v>
      </c>
      <c r="X119">
        <v>1</v>
      </c>
      <c r="Y119">
        <v>16841</v>
      </c>
      <c r="Z119">
        <v>10060</v>
      </c>
      <c r="AA119">
        <v>26522</v>
      </c>
      <c r="AB119">
        <v>4229</v>
      </c>
      <c r="AC119">
        <v>895</v>
      </c>
      <c r="AD119" s="5">
        <f t="shared" si="4"/>
        <v>40057</v>
      </c>
      <c r="AE119">
        <v>9</v>
      </c>
      <c r="AF119">
        <v>2009</v>
      </c>
      <c r="AG119">
        <v>1</v>
      </c>
      <c r="AH119">
        <v>16841</v>
      </c>
      <c r="AI119">
        <v>895</v>
      </c>
      <c r="AJ119" s="5">
        <f t="shared" si="5"/>
        <v>40057</v>
      </c>
      <c r="AK119">
        <v>9</v>
      </c>
      <c r="AL119">
        <v>2009</v>
      </c>
      <c r="AM119">
        <v>1</v>
      </c>
      <c r="AN119">
        <v>19875</v>
      </c>
      <c r="AO119">
        <v>1300</v>
      </c>
    </row>
    <row r="120" spans="3:41" x14ac:dyDescent="0.35">
      <c r="C120">
        <v>20020329</v>
      </c>
      <c r="D120">
        <v>2040</v>
      </c>
      <c r="E120" s="2">
        <v>126</v>
      </c>
      <c r="F120" s="2">
        <v>22007</v>
      </c>
      <c r="G120" s="2">
        <v>22007</v>
      </c>
      <c r="H120" s="2">
        <v>23524</v>
      </c>
      <c r="U120" s="5">
        <f t="shared" si="3"/>
        <v>40118</v>
      </c>
      <c r="V120">
        <v>11</v>
      </c>
      <c r="W120">
        <v>2009</v>
      </c>
      <c r="X120">
        <v>1</v>
      </c>
      <c r="Y120">
        <v>17518</v>
      </c>
      <c r="Z120">
        <v>10469</v>
      </c>
      <c r="AA120">
        <v>27577</v>
      </c>
      <c r="AB120">
        <v>4395</v>
      </c>
      <c r="AC120">
        <v>912</v>
      </c>
      <c r="AD120" s="5">
        <f t="shared" si="4"/>
        <v>40118</v>
      </c>
      <c r="AE120">
        <v>11</v>
      </c>
      <c r="AF120">
        <v>2009</v>
      </c>
      <c r="AG120">
        <v>1</v>
      </c>
      <c r="AH120">
        <v>17518</v>
      </c>
      <c r="AI120">
        <v>912</v>
      </c>
      <c r="AJ120" s="5">
        <f t="shared" si="5"/>
        <v>40118</v>
      </c>
      <c r="AK120">
        <v>11</v>
      </c>
      <c r="AL120">
        <v>2009</v>
      </c>
      <c r="AM120">
        <v>1</v>
      </c>
      <c r="AN120">
        <v>18798</v>
      </c>
      <c r="AO120">
        <v>989</v>
      </c>
    </row>
    <row r="121" spans="3:41" x14ac:dyDescent="0.35">
      <c r="C121">
        <v>20020416</v>
      </c>
      <c r="D121">
        <v>1215</v>
      </c>
      <c r="E121" s="2">
        <v>182</v>
      </c>
      <c r="F121" s="2">
        <v>26033</v>
      </c>
      <c r="G121" s="2">
        <v>26033</v>
      </c>
      <c r="H121" s="2">
        <v>27617</v>
      </c>
      <c r="U121" s="5">
        <f t="shared" si="3"/>
        <v>40299</v>
      </c>
      <c r="V121">
        <v>5</v>
      </c>
      <c r="W121">
        <v>2010</v>
      </c>
      <c r="X121">
        <v>1</v>
      </c>
      <c r="Y121">
        <v>26839</v>
      </c>
      <c r="Z121">
        <v>16077</v>
      </c>
      <c r="AA121">
        <v>42172</v>
      </c>
      <c r="AB121">
        <v>6704</v>
      </c>
      <c r="AC121">
        <v>1244</v>
      </c>
      <c r="AD121" s="5">
        <f t="shared" si="4"/>
        <v>40299</v>
      </c>
      <c r="AE121">
        <v>5</v>
      </c>
      <c r="AF121">
        <v>2010</v>
      </c>
      <c r="AG121">
        <v>1</v>
      </c>
      <c r="AH121">
        <v>26839</v>
      </c>
      <c r="AI121">
        <v>1244</v>
      </c>
      <c r="AJ121" s="5">
        <f t="shared" si="5"/>
        <v>40299</v>
      </c>
      <c r="AK121">
        <v>5</v>
      </c>
      <c r="AL121">
        <v>2010</v>
      </c>
      <c r="AM121">
        <v>1</v>
      </c>
      <c r="AN121">
        <v>28494</v>
      </c>
      <c r="AO121">
        <v>1662</v>
      </c>
    </row>
    <row r="122" spans="3:41" x14ac:dyDescent="0.35">
      <c r="C122">
        <v>20020520</v>
      </c>
      <c r="D122">
        <v>1330</v>
      </c>
      <c r="E122" s="2">
        <v>391</v>
      </c>
      <c r="F122" s="2">
        <v>36501</v>
      </c>
      <c r="G122" s="2">
        <v>36501</v>
      </c>
      <c r="H122" s="2">
        <v>38879</v>
      </c>
      <c r="U122" s="5">
        <f t="shared" si="3"/>
        <v>40330</v>
      </c>
      <c r="V122">
        <v>6</v>
      </c>
      <c r="W122">
        <v>2010</v>
      </c>
      <c r="X122">
        <v>1</v>
      </c>
      <c r="Y122">
        <v>69565</v>
      </c>
      <c r="Z122">
        <v>41570</v>
      </c>
      <c r="AA122">
        <v>109518</v>
      </c>
      <c r="AB122">
        <v>17457</v>
      </c>
      <c r="AC122">
        <v>3638</v>
      </c>
      <c r="AD122" s="5">
        <f t="shared" si="4"/>
        <v>40330</v>
      </c>
      <c r="AE122">
        <v>6</v>
      </c>
      <c r="AF122">
        <v>2010</v>
      </c>
      <c r="AG122">
        <v>1</v>
      </c>
      <c r="AH122">
        <v>69565</v>
      </c>
      <c r="AI122">
        <v>3637</v>
      </c>
      <c r="AJ122" s="5">
        <f t="shared" si="5"/>
        <v>40330</v>
      </c>
      <c r="AK122">
        <v>6</v>
      </c>
      <c r="AL122">
        <v>2010</v>
      </c>
      <c r="AM122">
        <v>1</v>
      </c>
      <c r="AN122">
        <v>72839</v>
      </c>
      <c r="AO122">
        <v>4316</v>
      </c>
    </row>
    <row r="123" spans="3:41" x14ac:dyDescent="0.35">
      <c r="C123">
        <v>20020731</v>
      </c>
      <c r="D123">
        <v>1030</v>
      </c>
      <c r="E123" s="2">
        <v>74</v>
      </c>
      <c r="F123" s="2">
        <v>12012</v>
      </c>
      <c r="G123" s="2">
        <v>12012</v>
      </c>
      <c r="H123" s="2">
        <v>16338</v>
      </c>
      <c r="U123" s="5">
        <f t="shared" si="3"/>
        <v>40391</v>
      </c>
      <c r="V123">
        <v>8</v>
      </c>
      <c r="W123">
        <v>2010</v>
      </c>
      <c r="X123">
        <v>1</v>
      </c>
      <c r="Y123">
        <v>25437</v>
      </c>
      <c r="Z123">
        <v>15239</v>
      </c>
      <c r="AA123">
        <v>39965</v>
      </c>
      <c r="AB123">
        <v>6352</v>
      </c>
      <c r="AC123">
        <v>1172</v>
      </c>
      <c r="AD123" s="5">
        <f t="shared" si="4"/>
        <v>40391</v>
      </c>
      <c r="AE123">
        <v>8</v>
      </c>
      <c r="AF123">
        <v>2010</v>
      </c>
      <c r="AG123">
        <v>1</v>
      </c>
      <c r="AH123">
        <v>25437</v>
      </c>
      <c r="AI123">
        <v>1172</v>
      </c>
      <c r="AJ123" s="5">
        <f t="shared" si="5"/>
        <v>40391</v>
      </c>
      <c r="AK123">
        <v>8</v>
      </c>
      <c r="AL123">
        <v>2010</v>
      </c>
      <c r="AM123">
        <v>1</v>
      </c>
      <c r="AN123">
        <v>28171</v>
      </c>
      <c r="AO123">
        <v>1709</v>
      </c>
    </row>
    <row r="124" spans="3:41" x14ac:dyDescent="0.35">
      <c r="C124">
        <v>20021205</v>
      </c>
      <c r="D124">
        <v>1345</v>
      </c>
      <c r="E124" s="2">
        <v>88</v>
      </c>
      <c r="F124" s="2">
        <v>20204</v>
      </c>
      <c r="G124" s="2">
        <v>20204</v>
      </c>
      <c r="H124" s="2">
        <v>20747</v>
      </c>
      <c r="U124" s="5">
        <f t="shared" si="3"/>
        <v>40483</v>
      </c>
      <c r="V124">
        <v>11</v>
      </c>
      <c r="W124">
        <v>2010</v>
      </c>
      <c r="X124">
        <v>1</v>
      </c>
      <c r="Y124">
        <v>19625</v>
      </c>
      <c r="Z124">
        <v>11738</v>
      </c>
      <c r="AA124">
        <v>30873</v>
      </c>
      <c r="AB124">
        <v>4916</v>
      </c>
      <c r="AC124">
        <v>984</v>
      </c>
      <c r="AD124" s="5">
        <f t="shared" si="4"/>
        <v>40483</v>
      </c>
      <c r="AE124">
        <v>11</v>
      </c>
      <c r="AF124">
        <v>2010</v>
      </c>
      <c r="AG124">
        <v>1</v>
      </c>
      <c r="AH124">
        <v>19625</v>
      </c>
      <c r="AI124">
        <v>984</v>
      </c>
      <c r="AJ124" s="5">
        <f t="shared" si="5"/>
        <v>40483</v>
      </c>
      <c r="AK124">
        <v>11</v>
      </c>
      <c r="AL124">
        <v>2010</v>
      </c>
      <c r="AM124">
        <v>1</v>
      </c>
      <c r="AN124">
        <v>20067</v>
      </c>
      <c r="AO124">
        <v>1089</v>
      </c>
    </row>
    <row r="125" spans="3:41" x14ac:dyDescent="0.35">
      <c r="C125">
        <v>20030123</v>
      </c>
      <c r="D125">
        <v>1045</v>
      </c>
      <c r="E125" s="2">
        <v>63</v>
      </c>
      <c r="F125" s="2">
        <v>16387</v>
      </c>
      <c r="G125" s="2">
        <v>16387</v>
      </c>
      <c r="H125" s="2">
        <v>17744</v>
      </c>
      <c r="U125" s="5">
        <f t="shared" si="3"/>
        <v>40634</v>
      </c>
      <c r="V125">
        <v>4</v>
      </c>
      <c r="W125">
        <v>2011</v>
      </c>
      <c r="X125">
        <v>1</v>
      </c>
      <c r="Y125">
        <v>22446</v>
      </c>
      <c r="Z125">
        <v>13432</v>
      </c>
      <c r="AA125">
        <v>35298</v>
      </c>
      <c r="AB125">
        <v>5618</v>
      </c>
      <c r="AC125">
        <v>1100</v>
      </c>
      <c r="AD125" s="5">
        <f t="shared" si="4"/>
        <v>40634</v>
      </c>
      <c r="AE125">
        <v>4</v>
      </c>
      <c r="AF125">
        <v>2011</v>
      </c>
      <c r="AG125">
        <v>1</v>
      </c>
      <c r="AH125">
        <v>22446</v>
      </c>
      <c r="AI125">
        <v>1100</v>
      </c>
      <c r="AJ125" s="5">
        <f t="shared" si="5"/>
        <v>40634</v>
      </c>
      <c r="AK125">
        <v>4</v>
      </c>
      <c r="AL125">
        <v>2011</v>
      </c>
      <c r="AM125">
        <v>1</v>
      </c>
      <c r="AN125">
        <v>23475</v>
      </c>
      <c r="AO125">
        <v>1355</v>
      </c>
    </row>
    <row r="126" spans="3:41" x14ac:dyDescent="0.35">
      <c r="C126">
        <v>20030410</v>
      </c>
      <c r="D126">
        <v>1500</v>
      </c>
      <c r="E126" s="2">
        <v>77</v>
      </c>
      <c r="F126" s="2">
        <v>15079</v>
      </c>
      <c r="G126" s="2">
        <v>15079</v>
      </c>
      <c r="H126" s="2">
        <v>18088</v>
      </c>
      <c r="U126" s="5">
        <f t="shared" si="3"/>
        <v>40695</v>
      </c>
      <c r="V126">
        <v>6</v>
      </c>
      <c r="W126">
        <v>2011</v>
      </c>
      <c r="X126">
        <v>1</v>
      </c>
      <c r="Y126">
        <v>86798</v>
      </c>
      <c r="Z126">
        <v>51169</v>
      </c>
      <c r="AA126">
        <v>138088</v>
      </c>
      <c r="AB126">
        <v>22339</v>
      </c>
      <c r="AC126">
        <v>6725</v>
      </c>
      <c r="AD126" s="5">
        <f t="shared" si="4"/>
        <v>40695</v>
      </c>
      <c r="AE126">
        <v>6</v>
      </c>
      <c r="AF126">
        <v>2011</v>
      </c>
      <c r="AG126">
        <v>1</v>
      </c>
      <c r="AH126">
        <v>86798</v>
      </c>
      <c r="AI126">
        <v>6725</v>
      </c>
      <c r="AJ126" s="5">
        <f t="shared" si="5"/>
        <v>40695</v>
      </c>
      <c r="AK126">
        <v>6</v>
      </c>
      <c r="AL126">
        <v>2011</v>
      </c>
      <c r="AM126">
        <v>1</v>
      </c>
      <c r="AN126">
        <v>92074</v>
      </c>
      <c r="AO126">
        <v>6163</v>
      </c>
    </row>
    <row r="127" spans="3:41" x14ac:dyDescent="0.35">
      <c r="C127">
        <v>20030502</v>
      </c>
      <c r="D127">
        <v>1245</v>
      </c>
      <c r="E127" s="2">
        <v>263</v>
      </c>
      <c r="F127" s="2">
        <v>30771</v>
      </c>
      <c r="G127" s="2">
        <v>30771</v>
      </c>
      <c r="H127" s="2">
        <v>32636</v>
      </c>
      <c r="U127" s="5">
        <f t="shared" si="3"/>
        <v>40756</v>
      </c>
      <c r="V127">
        <v>8</v>
      </c>
      <c r="W127">
        <v>2011</v>
      </c>
      <c r="X127">
        <v>1</v>
      </c>
      <c r="Y127">
        <v>21136</v>
      </c>
      <c r="Z127">
        <v>12661</v>
      </c>
      <c r="AA127">
        <v>33213</v>
      </c>
      <c r="AB127">
        <v>5280</v>
      </c>
      <c r="AC127">
        <v>982</v>
      </c>
      <c r="AD127" s="5">
        <f t="shared" si="4"/>
        <v>40756</v>
      </c>
      <c r="AE127">
        <v>8</v>
      </c>
      <c r="AF127">
        <v>2011</v>
      </c>
      <c r="AG127">
        <v>1</v>
      </c>
      <c r="AH127">
        <v>21136</v>
      </c>
      <c r="AI127">
        <v>982</v>
      </c>
      <c r="AJ127" s="5">
        <f t="shared" si="5"/>
        <v>40756</v>
      </c>
      <c r="AK127">
        <v>8</v>
      </c>
      <c r="AL127">
        <v>2011</v>
      </c>
      <c r="AM127">
        <v>1</v>
      </c>
      <c r="AN127">
        <v>23512</v>
      </c>
      <c r="AO127">
        <v>1574</v>
      </c>
    </row>
    <row r="128" spans="3:41" x14ac:dyDescent="0.35">
      <c r="C128">
        <v>20030523</v>
      </c>
      <c r="D128">
        <v>1301</v>
      </c>
      <c r="E128" s="2">
        <v>1180</v>
      </c>
      <c r="F128" s="2">
        <v>64273</v>
      </c>
      <c r="G128" s="2">
        <v>64273</v>
      </c>
      <c r="H128" s="2">
        <v>68055</v>
      </c>
      <c r="U128" s="5">
        <f t="shared" si="3"/>
        <v>40848</v>
      </c>
      <c r="V128">
        <v>11</v>
      </c>
      <c r="W128">
        <v>2011</v>
      </c>
      <c r="X128">
        <v>1</v>
      </c>
      <c r="Y128">
        <v>20440</v>
      </c>
      <c r="Z128">
        <v>12243</v>
      </c>
      <c r="AA128">
        <v>32121</v>
      </c>
      <c r="AB128">
        <v>5106</v>
      </c>
      <c r="AC128">
        <v>953</v>
      </c>
      <c r="AD128" s="5">
        <f t="shared" si="4"/>
        <v>40848</v>
      </c>
      <c r="AE128">
        <v>11</v>
      </c>
      <c r="AF128">
        <v>2011</v>
      </c>
      <c r="AG128">
        <v>1</v>
      </c>
      <c r="AH128">
        <v>20440</v>
      </c>
      <c r="AI128">
        <v>953</v>
      </c>
      <c r="AJ128" s="5">
        <f t="shared" si="5"/>
        <v>40848</v>
      </c>
      <c r="AK128">
        <v>11</v>
      </c>
      <c r="AL128">
        <v>2011</v>
      </c>
      <c r="AM128">
        <v>1</v>
      </c>
      <c r="AN128">
        <v>20777</v>
      </c>
      <c r="AO128">
        <v>1140</v>
      </c>
    </row>
    <row r="129" spans="3:41" x14ac:dyDescent="0.35">
      <c r="C129">
        <v>20030530</v>
      </c>
      <c r="D129">
        <v>1130</v>
      </c>
      <c r="E129" s="2">
        <v>1570</v>
      </c>
      <c r="F129" s="2">
        <v>71997</v>
      </c>
      <c r="G129" s="2">
        <v>71997</v>
      </c>
      <c r="H129" s="2">
        <v>78115</v>
      </c>
      <c r="V129">
        <v>4</v>
      </c>
      <c r="W129">
        <v>2012</v>
      </c>
      <c r="X129">
        <v>1</v>
      </c>
      <c r="Y129">
        <v>49780</v>
      </c>
      <c r="Z129">
        <v>29643</v>
      </c>
      <c r="AA129">
        <v>78580</v>
      </c>
      <c r="AB129">
        <v>12574</v>
      </c>
      <c r="AC129">
        <v>2972</v>
      </c>
      <c r="AE129">
        <v>4</v>
      </c>
      <c r="AF129">
        <v>2012</v>
      </c>
      <c r="AG129">
        <v>1</v>
      </c>
      <c r="AH129">
        <v>49780</v>
      </c>
      <c r="AI129">
        <v>2972</v>
      </c>
      <c r="AK129">
        <v>4</v>
      </c>
      <c r="AL129">
        <v>2012</v>
      </c>
      <c r="AM129">
        <v>1</v>
      </c>
      <c r="AN129">
        <v>44833</v>
      </c>
      <c r="AO129">
        <v>3513</v>
      </c>
    </row>
    <row r="130" spans="3:41" x14ac:dyDescent="0.35">
      <c r="C130">
        <v>20030623</v>
      </c>
      <c r="D130">
        <v>1350</v>
      </c>
      <c r="E130" s="2">
        <v>472</v>
      </c>
      <c r="F130" s="2">
        <v>37953</v>
      </c>
      <c r="G130" s="2">
        <v>37953</v>
      </c>
      <c r="H130" s="2">
        <v>41773</v>
      </c>
      <c r="V130">
        <v>5</v>
      </c>
      <c r="W130">
        <v>2012</v>
      </c>
      <c r="X130">
        <v>1</v>
      </c>
      <c r="Y130">
        <v>21263</v>
      </c>
      <c r="Z130">
        <v>12716</v>
      </c>
      <c r="AA130">
        <v>33453</v>
      </c>
      <c r="AB130">
        <v>5327</v>
      </c>
      <c r="AC130">
        <v>1071</v>
      </c>
      <c r="AE130">
        <v>5</v>
      </c>
      <c r="AF130">
        <v>2012</v>
      </c>
      <c r="AG130">
        <v>1</v>
      </c>
      <c r="AH130">
        <v>21263</v>
      </c>
      <c r="AI130">
        <v>1071</v>
      </c>
      <c r="AK130">
        <v>5</v>
      </c>
      <c r="AL130">
        <v>2012</v>
      </c>
      <c r="AM130">
        <v>1</v>
      </c>
      <c r="AN130">
        <v>23443</v>
      </c>
      <c r="AO130">
        <v>1435</v>
      </c>
    </row>
    <row r="131" spans="3:41" x14ac:dyDescent="0.35">
      <c r="C131">
        <v>20030711</v>
      </c>
      <c r="D131">
        <v>945</v>
      </c>
      <c r="E131" s="2">
        <v>209</v>
      </c>
      <c r="F131" s="2">
        <v>23458</v>
      </c>
      <c r="G131" s="2">
        <v>23458</v>
      </c>
      <c r="H131" s="2">
        <v>27559</v>
      </c>
      <c r="V131">
        <v>7</v>
      </c>
      <c r="W131">
        <v>2012</v>
      </c>
      <c r="X131">
        <v>1</v>
      </c>
      <c r="Y131">
        <v>11679</v>
      </c>
      <c r="Z131">
        <v>6810</v>
      </c>
      <c r="AA131">
        <v>18737</v>
      </c>
      <c r="AB131">
        <v>3066</v>
      </c>
      <c r="AC131">
        <v>1089</v>
      </c>
      <c r="AE131">
        <v>7</v>
      </c>
      <c r="AF131">
        <v>2012</v>
      </c>
      <c r="AG131">
        <v>1</v>
      </c>
      <c r="AH131">
        <v>11679</v>
      </c>
      <c r="AI131">
        <v>1089</v>
      </c>
      <c r="AK131">
        <v>7</v>
      </c>
      <c r="AL131">
        <v>2012</v>
      </c>
      <c r="AM131">
        <v>1</v>
      </c>
      <c r="AN131">
        <v>15557</v>
      </c>
      <c r="AO131">
        <v>1839</v>
      </c>
    </row>
    <row r="132" spans="3:41" x14ac:dyDescent="0.35">
      <c r="C132">
        <v>20031027</v>
      </c>
      <c r="D132">
        <v>1245</v>
      </c>
      <c r="E132" s="2">
        <v>68</v>
      </c>
      <c r="F132" s="2">
        <v>15077</v>
      </c>
      <c r="G132" s="2">
        <v>15077</v>
      </c>
      <c r="H132" s="2">
        <v>17465</v>
      </c>
      <c r="V132">
        <v>11</v>
      </c>
      <c r="W132">
        <v>2012</v>
      </c>
      <c r="X132">
        <v>1</v>
      </c>
      <c r="Y132">
        <v>18502</v>
      </c>
      <c r="Z132">
        <v>11048</v>
      </c>
      <c r="AA132">
        <v>29145</v>
      </c>
      <c r="AB132">
        <v>4650</v>
      </c>
      <c r="AC132">
        <v>999</v>
      </c>
      <c r="AE132">
        <v>11</v>
      </c>
      <c r="AF132">
        <v>2012</v>
      </c>
      <c r="AG132">
        <v>1</v>
      </c>
      <c r="AH132">
        <v>18502</v>
      </c>
      <c r="AI132">
        <v>999</v>
      </c>
      <c r="AK132">
        <v>11</v>
      </c>
      <c r="AL132">
        <v>2012</v>
      </c>
      <c r="AM132">
        <v>1</v>
      </c>
      <c r="AN132">
        <v>18814</v>
      </c>
      <c r="AO132">
        <v>1058</v>
      </c>
    </row>
    <row r="133" spans="3:41" x14ac:dyDescent="0.35">
      <c r="C133">
        <v>20031203</v>
      </c>
      <c r="D133">
        <v>1500</v>
      </c>
      <c r="E133" s="2">
        <v>85</v>
      </c>
      <c r="F133" s="2">
        <v>19699</v>
      </c>
      <c r="G133" s="2">
        <v>19699</v>
      </c>
      <c r="H133" s="2">
        <v>20424</v>
      </c>
      <c r="V133">
        <v>4</v>
      </c>
      <c r="W133">
        <v>2013</v>
      </c>
      <c r="X133">
        <v>1</v>
      </c>
      <c r="Y133">
        <v>56971</v>
      </c>
      <c r="Z133">
        <v>34013</v>
      </c>
      <c r="AA133">
        <v>89753</v>
      </c>
      <c r="AB133">
        <v>14321</v>
      </c>
      <c r="AC133">
        <v>3095</v>
      </c>
      <c r="AE133">
        <v>4</v>
      </c>
      <c r="AF133">
        <v>2013</v>
      </c>
      <c r="AG133">
        <v>1</v>
      </c>
      <c r="AH133">
        <v>56971</v>
      </c>
      <c r="AI133">
        <v>3094</v>
      </c>
      <c r="AK133">
        <v>4</v>
      </c>
      <c r="AL133">
        <v>2013</v>
      </c>
      <c r="AM133">
        <v>1</v>
      </c>
      <c r="AN133">
        <v>51338</v>
      </c>
      <c r="AO133">
        <v>3574</v>
      </c>
    </row>
    <row r="134" spans="3:41" x14ac:dyDescent="0.35">
      <c r="C134">
        <v>20040312</v>
      </c>
      <c r="D134">
        <v>1100</v>
      </c>
      <c r="E134" s="2">
        <v>75</v>
      </c>
      <c r="F134" s="2">
        <v>16518</v>
      </c>
      <c r="G134" s="2">
        <v>16518</v>
      </c>
      <c r="H134" s="2">
        <v>18640</v>
      </c>
      <c r="V134">
        <v>6</v>
      </c>
      <c r="W134">
        <v>2013</v>
      </c>
      <c r="X134">
        <v>1</v>
      </c>
      <c r="Y134">
        <v>41723</v>
      </c>
      <c r="Z134">
        <v>25039</v>
      </c>
      <c r="AA134">
        <v>65467</v>
      </c>
      <c r="AB134">
        <v>10385</v>
      </c>
      <c r="AC134">
        <v>1729</v>
      </c>
      <c r="AE134">
        <v>6</v>
      </c>
      <c r="AF134">
        <v>2013</v>
      </c>
      <c r="AG134">
        <v>1</v>
      </c>
      <c r="AH134">
        <v>41723</v>
      </c>
      <c r="AI134">
        <v>1729</v>
      </c>
      <c r="AK134">
        <v>6</v>
      </c>
      <c r="AL134">
        <v>2013</v>
      </c>
      <c r="AM134">
        <v>1</v>
      </c>
      <c r="AN134">
        <v>41802</v>
      </c>
      <c r="AO134">
        <v>2588</v>
      </c>
    </row>
    <row r="135" spans="3:41" x14ac:dyDescent="0.35">
      <c r="C135">
        <v>20040511</v>
      </c>
      <c r="D135">
        <v>1315</v>
      </c>
      <c r="E135" s="2">
        <v>860</v>
      </c>
      <c r="F135" s="2">
        <v>57213</v>
      </c>
      <c r="G135" s="2">
        <v>57213</v>
      </c>
      <c r="H135" s="2">
        <v>58954</v>
      </c>
      <c r="V135">
        <v>9</v>
      </c>
      <c r="W135">
        <v>2013</v>
      </c>
      <c r="X135">
        <v>1</v>
      </c>
      <c r="Y135">
        <v>25139</v>
      </c>
      <c r="Z135">
        <v>15082</v>
      </c>
      <c r="AA135">
        <v>39456</v>
      </c>
      <c r="AB135">
        <v>6261</v>
      </c>
      <c r="AC135">
        <v>1066</v>
      </c>
      <c r="AE135">
        <v>9</v>
      </c>
      <c r="AF135">
        <v>2013</v>
      </c>
      <c r="AG135">
        <v>1</v>
      </c>
      <c r="AH135">
        <v>25139</v>
      </c>
      <c r="AI135">
        <v>1066</v>
      </c>
      <c r="AK135">
        <v>9</v>
      </c>
      <c r="AL135">
        <v>2013</v>
      </c>
      <c r="AM135">
        <v>1</v>
      </c>
      <c r="AN135">
        <v>25344</v>
      </c>
      <c r="AO135">
        <v>1688</v>
      </c>
    </row>
    <row r="136" spans="3:41" x14ac:dyDescent="0.35">
      <c r="C136">
        <v>20040608</v>
      </c>
      <c r="D136">
        <v>1330</v>
      </c>
      <c r="E136" s="2">
        <v>1170</v>
      </c>
      <c r="F136" s="2">
        <v>61840</v>
      </c>
      <c r="G136" s="2">
        <v>61840</v>
      </c>
      <c r="H136" s="2">
        <v>66990</v>
      </c>
      <c r="V136">
        <v>10</v>
      </c>
      <c r="W136">
        <v>2013</v>
      </c>
      <c r="X136">
        <v>1</v>
      </c>
      <c r="Y136">
        <v>32003</v>
      </c>
      <c r="Z136">
        <v>19133</v>
      </c>
      <c r="AA136">
        <v>50365</v>
      </c>
      <c r="AB136">
        <v>8024</v>
      </c>
      <c r="AC136">
        <v>1639</v>
      </c>
      <c r="AE136">
        <v>10</v>
      </c>
      <c r="AF136">
        <v>2013</v>
      </c>
      <c r="AG136">
        <v>1</v>
      </c>
      <c r="AH136">
        <v>32003</v>
      </c>
      <c r="AI136">
        <v>1639</v>
      </c>
      <c r="AK136">
        <v>10</v>
      </c>
      <c r="AL136">
        <v>2013</v>
      </c>
      <c r="AM136">
        <v>1</v>
      </c>
      <c r="AN136">
        <v>29148</v>
      </c>
      <c r="AO136">
        <v>1780</v>
      </c>
    </row>
    <row r="137" spans="3:41" x14ac:dyDescent="0.35">
      <c r="C137">
        <v>20040804</v>
      </c>
      <c r="D137">
        <v>1330</v>
      </c>
      <c r="E137" s="2">
        <v>153</v>
      </c>
      <c r="F137" s="2">
        <v>19848</v>
      </c>
      <c r="G137" s="2">
        <v>19848</v>
      </c>
      <c r="H137" s="2">
        <v>23819</v>
      </c>
      <c r="V137">
        <v>4</v>
      </c>
      <c r="W137">
        <v>2014</v>
      </c>
      <c r="X137">
        <v>1</v>
      </c>
      <c r="Y137">
        <v>83862</v>
      </c>
      <c r="Z137">
        <v>49871</v>
      </c>
      <c r="AA137">
        <v>132521</v>
      </c>
      <c r="AB137">
        <v>21237</v>
      </c>
      <c r="AC137">
        <v>5231</v>
      </c>
      <c r="AE137">
        <v>4</v>
      </c>
      <c r="AF137">
        <v>2014</v>
      </c>
      <c r="AG137">
        <v>1</v>
      </c>
      <c r="AH137">
        <v>83862</v>
      </c>
      <c r="AI137">
        <v>5230</v>
      </c>
      <c r="AK137">
        <v>4</v>
      </c>
      <c r="AL137">
        <v>2014</v>
      </c>
      <c r="AM137">
        <v>1</v>
      </c>
      <c r="AN137">
        <v>73519</v>
      </c>
      <c r="AO137">
        <v>4949</v>
      </c>
    </row>
    <row r="138" spans="3:41" x14ac:dyDescent="0.35">
      <c r="C138">
        <v>20041108</v>
      </c>
      <c r="D138">
        <v>1215</v>
      </c>
      <c r="E138" s="2">
        <v>115</v>
      </c>
      <c r="F138" s="2">
        <v>22660</v>
      </c>
      <c r="G138" s="2">
        <v>22660</v>
      </c>
      <c r="H138" s="2">
        <v>23244</v>
      </c>
      <c r="V138">
        <v>5</v>
      </c>
      <c r="W138">
        <v>2014</v>
      </c>
      <c r="X138">
        <v>1</v>
      </c>
      <c r="Y138">
        <v>24325</v>
      </c>
      <c r="Z138">
        <v>14543</v>
      </c>
      <c r="AA138">
        <v>38280</v>
      </c>
      <c r="AB138">
        <v>6098</v>
      </c>
      <c r="AC138">
        <v>1244</v>
      </c>
      <c r="AE138">
        <v>5</v>
      </c>
      <c r="AF138">
        <v>2014</v>
      </c>
      <c r="AG138">
        <v>1</v>
      </c>
      <c r="AH138">
        <v>24325</v>
      </c>
      <c r="AI138">
        <v>1244</v>
      </c>
      <c r="AK138">
        <v>5</v>
      </c>
      <c r="AL138">
        <v>2014</v>
      </c>
      <c r="AM138">
        <v>1</v>
      </c>
      <c r="AN138">
        <v>25949</v>
      </c>
      <c r="AO138">
        <v>1934</v>
      </c>
    </row>
    <row r="139" spans="3:41" x14ac:dyDescent="0.35">
      <c r="C139">
        <v>20050510</v>
      </c>
      <c r="D139">
        <v>1230</v>
      </c>
      <c r="E139" s="2">
        <v>356</v>
      </c>
      <c r="F139" s="2">
        <v>36075</v>
      </c>
      <c r="G139" s="2">
        <v>36075</v>
      </c>
      <c r="H139" s="2">
        <v>37941</v>
      </c>
      <c r="V139">
        <v>8</v>
      </c>
      <c r="W139">
        <v>2014</v>
      </c>
      <c r="X139">
        <v>1</v>
      </c>
      <c r="Y139">
        <v>19458</v>
      </c>
      <c r="Z139">
        <v>11604</v>
      </c>
      <c r="AA139">
        <v>30680</v>
      </c>
      <c r="AB139">
        <v>4901</v>
      </c>
      <c r="AC139">
        <v>1103</v>
      </c>
      <c r="AE139">
        <v>8</v>
      </c>
      <c r="AF139">
        <v>2014</v>
      </c>
      <c r="AG139">
        <v>1</v>
      </c>
      <c r="AH139">
        <v>19458</v>
      </c>
      <c r="AI139">
        <v>1103</v>
      </c>
      <c r="AK139">
        <v>8</v>
      </c>
      <c r="AL139">
        <v>2014</v>
      </c>
      <c r="AM139">
        <v>1</v>
      </c>
      <c r="AN139">
        <v>21646</v>
      </c>
      <c r="AO139">
        <v>2100</v>
      </c>
    </row>
    <row r="140" spans="3:41" x14ac:dyDescent="0.35">
      <c r="C140">
        <v>20050628</v>
      </c>
      <c r="D140">
        <v>1445</v>
      </c>
      <c r="E140" s="2">
        <v>1040</v>
      </c>
      <c r="F140" s="2">
        <v>57390</v>
      </c>
      <c r="G140" s="2">
        <v>57390</v>
      </c>
      <c r="H140" s="2">
        <v>62724</v>
      </c>
      <c r="V140">
        <v>4</v>
      </c>
      <c r="W140">
        <v>2015</v>
      </c>
      <c r="X140">
        <v>1</v>
      </c>
      <c r="Y140">
        <v>31973</v>
      </c>
      <c r="Z140">
        <v>19107</v>
      </c>
      <c r="AA140">
        <v>50332</v>
      </c>
      <c r="AB140">
        <v>8022</v>
      </c>
      <c r="AC140">
        <v>1666</v>
      </c>
      <c r="AE140">
        <v>4</v>
      </c>
      <c r="AF140">
        <v>2015</v>
      </c>
      <c r="AG140">
        <v>1</v>
      </c>
      <c r="AH140">
        <v>31973</v>
      </c>
      <c r="AI140">
        <v>1666</v>
      </c>
      <c r="AK140">
        <v>4</v>
      </c>
      <c r="AL140">
        <v>2015</v>
      </c>
      <c r="AM140">
        <v>1</v>
      </c>
      <c r="AN140">
        <v>29682</v>
      </c>
      <c r="AO140">
        <v>1857</v>
      </c>
    </row>
    <row r="141" spans="3:41" x14ac:dyDescent="0.35">
      <c r="C141">
        <v>20050808</v>
      </c>
      <c r="D141">
        <v>1345</v>
      </c>
      <c r="E141" s="2">
        <v>297</v>
      </c>
      <c r="F141" s="2">
        <v>30219</v>
      </c>
      <c r="G141" s="2">
        <v>30219</v>
      </c>
      <c r="H141" s="2">
        <v>33540</v>
      </c>
      <c r="V141">
        <v>6</v>
      </c>
      <c r="W141">
        <v>2015</v>
      </c>
      <c r="X141">
        <v>1</v>
      </c>
      <c r="Y141">
        <v>76513</v>
      </c>
      <c r="Z141">
        <v>45643</v>
      </c>
      <c r="AA141">
        <v>120616</v>
      </c>
      <c r="AB141">
        <v>19263</v>
      </c>
      <c r="AC141">
        <v>4291</v>
      </c>
      <c r="AE141">
        <v>6</v>
      </c>
      <c r="AF141">
        <v>2015</v>
      </c>
      <c r="AG141">
        <v>1</v>
      </c>
      <c r="AH141">
        <v>76513</v>
      </c>
      <c r="AI141">
        <v>4290</v>
      </c>
      <c r="AK141">
        <v>6</v>
      </c>
      <c r="AL141">
        <v>2015</v>
      </c>
      <c r="AM141">
        <v>1</v>
      </c>
      <c r="AN141">
        <v>74599</v>
      </c>
      <c r="AO141">
        <v>6195</v>
      </c>
    </row>
    <row r="142" spans="3:41" x14ac:dyDescent="0.35">
      <c r="C142">
        <v>20051212</v>
      </c>
      <c r="D142">
        <v>1215</v>
      </c>
      <c r="E142" s="2">
        <v>99</v>
      </c>
      <c r="F142" s="2">
        <v>22496</v>
      </c>
      <c r="G142" s="2">
        <v>22496</v>
      </c>
      <c r="H142" s="2">
        <v>22398</v>
      </c>
      <c r="V142">
        <v>7</v>
      </c>
      <c r="W142">
        <v>2015</v>
      </c>
      <c r="X142">
        <v>1</v>
      </c>
      <c r="Y142">
        <v>52577</v>
      </c>
      <c r="Z142">
        <v>31506</v>
      </c>
      <c r="AA142">
        <v>82592</v>
      </c>
      <c r="AB142">
        <v>13124</v>
      </c>
      <c r="AC142">
        <v>2391</v>
      </c>
      <c r="AE142">
        <v>7</v>
      </c>
      <c r="AF142">
        <v>2015</v>
      </c>
      <c r="AG142">
        <v>1</v>
      </c>
      <c r="AH142">
        <v>52577</v>
      </c>
      <c r="AI142">
        <v>2390</v>
      </c>
      <c r="AK142">
        <v>7</v>
      </c>
      <c r="AL142">
        <v>2015</v>
      </c>
      <c r="AM142">
        <v>1</v>
      </c>
      <c r="AN142">
        <v>50872</v>
      </c>
      <c r="AO142">
        <v>4039</v>
      </c>
    </row>
    <row r="143" spans="3:41" x14ac:dyDescent="0.35">
      <c r="C143">
        <v>20060419</v>
      </c>
      <c r="D143">
        <v>1400</v>
      </c>
      <c r="E143" s="2">
        <v>227</v>
      </c>
      <c r="F143" s="2">
        <v>30030</v>
      </c>
      <c r="G143" s="2">
        <v>30030</v>
      </c>
      <c r="H143" s="2">
        <v>31226</v>
      </c>
      <c r="V143">
        <v>11</v>
      </c>
      <c r="W143">
        <v>2015</v>
      </c>
      <c r="X143">
        <v>1</v>
      </c>
      <c r="Y143">
        <v>25326</v>
      </c>
      <c r="Z143">
        <v>15154</v>
      </c>
      <c r="AA143">
        <v>39830</v>
      </c>
      <c r="AB143">
        <v>6339</v>
      </c>
      <c r="AC143">
        <v>1244</v>
      </c>
      <c r="AE143">
        <v>11</v>
      </c>
      <c r="AF143">
        <v>2015</v>
      </c>
      <c r="AG143">
        <v>1</v>
      </c>
      <c r="AH143">
        <v>25326</v>
      </c>
      <c r="AI143">
        <v>1244</v>
      </c>
      <c r="AK143">
        <v>11</v>
      </c>
      <c r="AL143">
        <v>2015</v>
      </c>
      <c r="AM143">
        <v>1</v>
      </c>
      <c r="AN143">
        <v>23257</v>
      </c>
      <c r="AO143">
        <v>1588</v>
      </c>
    </row>
    <row r="144" spans="3:41" x14ac:dyDescent="0.35">
      <c r="C144">
        <v>20060524</v>
      </c>
      <c r="D144">
        <v>1345</v>
      </c>
      <c r="E144" s="2">
        <v>1230</v>
      </c>
      <c r="F144" s="2">
        <v>66514</v>
      </c>
      <c r="G144" s="2">
        <v>66514</v>
      </c>
      <c r="H144" s="2">
        <v>70286</v>
      </c>
      <c r="V144">
        <v>4</v>
      </c>
      <c r="W144">
        <v>2016</v>
      </c>
      <c r="X144">
        <v>1</v>
      </c>
      <c r="Y144">
        <v>31389</v>
      </c>
      <c r="Z144">
        <v>18748</v>
      </c>
      <c r="AA144">
        <v>49435</v>
      </c>
      <c r="AB144">
        <v>7884</v>
      </c>
      <c r="AC144">
        <v>1676</v>
      </c>
      <c r="AE144">
        <v>4</v>
      </c>
      <c r="AF144">
        <v>2016</v>
      </c>
      <c r="AG144">
        <v>1</v>
      </c>
      <c r="AH144">
        <v>31389</v>
      </c>
      <c r="AI144">
        <v>1675</v>
      </c>
      <c r="AK144">
        <v>4</v>
      </c>
      <c r="AL144">
        <v>2016</v>
      </c>
      <c r="AM144">
        <v>1</v>
      </c>
      <c r="AN144">
        <v>29727</v>
      </c>
      <c r="AO144">
        <v>2142</v>
      </c>
    </row>
    <row r="145" spans="3:41" x14ac:dyDescent="0.35">
      <c r="C145">
        <v>20060927</v>
      </c>
      <c r="D145">
        <v>1230</v>
      </c>
      <c r="E145" s="2">
        <v>200</v>
      </c>
      <c r="F145" s="2">
        <v>28052</v>
      </c>
      <c r="G145" s="2">
        <v>28052</v>
      </c>
      <c r="H145" s="2">
        <v>29214</v>
      </c>
      <c r="V145">
        <v>5</v>
      </c>
      <c r="W145">
        <v>2016</v>
      </c>
      <c r="X145">
        <v>1</v>
      </c>
      <c r="Y145">
        <v>62235</v>
      </c>
      <c r="Z145">
        <v>37254</v>
      </c>
      <c r="AA145">
        <v>97846</v>
      </c>
      <c r="AB145">
        <v>15566</v>
      </c>
      <c r="AC145">
        <v>2998</v>
      </c>
      <c r="AE145">
        <v>5</v>
      </c>
      <c r="AF145">
        <v>2016</v>
      </c>
      <c r="AG145">
        <v>1</v>
      </c>
      <c r="AH145">
        <v>62235</v>
      </c>
      <c r="AI145">
        <v>2998</v>
      </c>
      <c r="AK145">
        <v>5</v>
      </c>
      <c r="AL145">
        <v>2016</v>
      </c>
      <c r="AM145">
        <v>1</v>
      </c>
      <c r="AN145">
        <v>57013</v>
      </c>
      <c r="AO145">
        <v>4282</v>
      </c>
    </row>
    <row r="146" spans="3:41" x14ac:dyDescent="0.35">
      <c r="C146">
        <v>20061031</v>
      </c>
      <c r="D146">
        <v>1230</v>
      </c>
      <c r="E146" s="2">
        <v>176</v>
      </c>
      <c r="F146" s="2">
        <v>29471</v>
      </c>
      <c r="G146" s="2">
        <v>29471</v>
      </c>
      <c r="H146" s="2">
        <v>28771</v>
      </c>
      <c r="V146">
        <v>8</v>
      </c>
      <c r="W146">
        <v>2016</v>
      </c>
      <c r="X146">
        <v>1</v>
      </c>
      <c r="Y146">
        <v>32994</v>
      </c>
      <c r="Z146">
        <v>19705</v>
      </c>
      <c r="AA146">
        <v>51964</v>
      </c>
      <c r="AB146">
        <v>8288</v>
      </c>
      <c r="AC146">
        <v>1765</v>
      </c>
      <c r="AE146">
        <v>8</v>
      </c>
      <c r="AF146">
        <v>2016</v>
      </c>
      <c r="AG146">
        <v>1</v>
      </c>
      <c r="AH146">
        <v>32994</v>
      </c>
      <c r="AI146">
        <v>1765</v>
      </c>
      <c r="AK146">
        <v>8</v>
      </c>
      <c r="AL146">
        <v>2016</v>
      </c>
      <c r="AM146">
        <v>1</v>
      </c>
      <c r="AN146">
        <v>32260</v>
      </c>
      <c r="AO146">
        <v>3078</v>
      </c>
    </row>
    <row r="147" spans="3:41" x14ac:dyDescent="0.35">
      <c r="C147">
        <v>20070416</v>
      </c>
      <c r="D147">
        <v>1245</v>
      </c>
      <c r="E147" s="2">
        <v>143</v>
      </c>
      <c r="F147" s="2">
        <v>22966</v>
      </c>
      <c r="G147" s="2">
        <v>22966</v>
      </c>
      <c r="H147" s="2">
        <v>24945</v>
      </c>
      <c r="V147">
        <v>10</v>
      </c>
      <c r="W147">
        <v>2016</v>
      </c>
      <c r="X147">
        <v>1</v>
      </c>
      <c r="Y147">
        <v>28087</v>
      </c>
      <c r="Z147">
        <v>16796</v>
      </c>
      <c r="AA147">
        <v>44195</v>
      </c>
      <c r="AB147">
        <v>7039</v>
      </c>
      <c r="AC147">
        <v>1423</v>
      </c>
      <c r="AE147">
        <v>10</v>
      </c>
      <c r="AF147">
        <v>2016</v>
      </c>
      <c r="AG147">
        <v>1</v>
      </c>
      <c r="AH147">
        <v>28087</v>
      </c>
      <c r="AI147">
        <v>1423</v>
      </c>
      <c r="AK147">
        <v>10</v>
      </c>
      <c r="AL147">
        <v>2016</v>
      </c>
      <c r="AM147">
        <v>1</v>
      </c>
      <c r="AN147">
        <v>25760</v>
      </c>
      <c r="AO147">
        <v>2124</v>
      </c>
    </row>
    <row r="148" spans="3:41" x14ac:dyDescent="0.35">
      <c r="C148">
        <v>20070516</v>
      </c>
      <c r="D148">
        <v>1000</v>
      </c>
      <c r="E148" s="2">
        <v>1130</v>
      </c>
      <c r="F148" s="2">
        <v>66080</v>
      </c>
      <c r="G148" s="2">
        <v>66080</v>
      </c>
      <c r="H148" s="2">
        <v>68275</v>
      </c>
      <c r="V148">
        <v>4</v>
      </c>
      <c r="W148">
        <v>2017</v>
      </c>
      <c r="X148">
        <v>1</v>
      </c>
      <c r="Y148">
        <v>51989</v>
      </c>
      <c r="Z148">
        <v>30944</v>
      </c>
      <c r="AA148">
        <v>82098</v>
      </c>
      <c r="AB148">
        <v>13144</v>
      </c>
      <c r="AC148">
        <v>3153</v>
      </c>
      <c r="AE148">
        <v>4</v>
      </c>
      <c r="AF148">
        <v>2017</v>
      </c>
      <c r="AG148">
        <v>1</v>
      </c>
      <c r="AH148">
        <v>51989</v>
      </c>
      <c r="AI148">
        <v>3152</v>
      </c>
      <c r="AK148">
        <v>4</v>
      </c>
      <c r="AL148">
        <v>2017</v>
      </c>
      <c r="AM148">
        <v>1</v>
      </c>
      <c r="AN148">
        <v>44270</v>
      </c>
      <c r="AO148">
        <v>3150</v>
      </c>
    </row>
    <row r="149" spans="3:41" x14ac:dyDescent="0.35">
      <c r="C149">
        <v>20070718</v>
      </c>
      <c r="D149">
        <v>1000</v>
      </c>
      <c r="E149" s="2">
        <v>261</v>
      </c>
      <c r="F149" s="2">
        <v>27727</v>
      </c>
      <c r="G149" s="2">
        <v>27727</v>
      </c>
      <c r="H149" s="2">
        <v>31407</v>
      </c>
      <c r="V149">
        <v>6</v>
      </c>
      <c r="W149">
        <v>2017</v>
      </c>
      <c r="X149">
        <v>1</v>
      </c>
      <c r="Y149">
        <v>72203</v>
      </c>
      <c r="Z149">
        <v>43090</v>
      </c>
      <c r="AA149">
        <v>113785</v>
      </c>
      <c r="AB149">
        <v>18163</v>
      </c>
      <c r="AC149">
        <v>3984</v>
      </c>
      <c r="AE149">
        <v>6</v>
      </c>
      <c r="AF149">
        <v>2017</v>
      </c>
      <c r="AG149">
        <v>1</v>
      </c>
      <c r="AH149">
        <v>72203</v>
      </c>
      <c r="AI149">
        <v>3984</v>
      </c>
      <c r="AK149">
        <v>6</v>
      </c>
      <c r="AL149">
        <v>2017</v>
      </c>
      <c r="AM149">
        <v>1</v>
      </c>
      <c r="AN149">
        <v>65245</v>
      </c>
      <c r="AO149">
        <v>5744</v>
      </c>
    </row>
    <row r="150" spans="3:41" x14ac:dyDescent="0.35">
      <c r="C150">
        <v>20071106</v>
      </c>
      <c r="D150">
        <v>1130</v>
      </c>
      <c r="E150" s="2">
        <v>125</v>
      </c>
      <c r="F150" s="2">
        <v>24429</v>
      </c>
      <c r="G150" s="2">
        <v>24429</v>
      </c>
      <c r="H150" s="2">
        <v>24518</v>
      </c>
      <c r="V150">
        <v>9</v>
      </c>
      <c r="W150">
        <v>2017</v>
      </c>
      <c r="X150">
        <v>1</v>
      </c>
      <c r="Y150">
        <v>23823</v>
      </c>
      <c r="Z150">
        <v>14189</v>
      </c>
      <c r="AA150">
        <v>37603</v>
      </c>
      <c r="AB150">
        <v>6016</v>
      </c>
      <c r="AC150">
        <v>1415</v>
      </c>
      <c r="AE150">
        <v>9</v>
      </c>
      <c r="AF150">
        <v>2017</v>
      </c>
      <c r="AG150">
        <v>1</v>
      </c>
      <c r="AH150">
        <v>23823</v>
      </c>
      <c r="AI150">
        <v>1415</v>
      </c>
      <c r="AK150">
        <v>9</v>
      </c>
      <c r="AL150">
        <v>2017</v>
      </c>
      <c r="AM150">
        <v>1</v>
      </c>
      <c r="AN150">
        <v>23119</v>
      </c>
      <c r="AO150">
        <v>2590</v>
      </c>
    </row>
    <row r="151" spans="3:41" x14ac:dyDescent="0.35">
      <c r="C151">
        <v>20080514</v>
      </c>
      <c r="D151">
        <v>1030</v>
      </c>
      <c r="E151" s="2">
        <v>348</v>
      </c>
      <c r="F151" s="2">
        <v>36200</v>
      </c>
      <c r="G151" s="2">
        <v>36200</v>
      </c>
      <c r="H151" s="2">
        <v>37848</v>
      </c>
      <c r="V151">
        <v>11</v>
      </c>
      <c r="W151">
        <v>2017</v>
      </c>
      <c r="X151">
        <v>1</v>
      </c>
      <c r="Y151">
        <v>22592</v>
      </c>
      <c r="Z151">
        <v>13441</v>
      </c>
      <c r="AA151">
        <v>35689</v>
      </c>
      <c r="AB151">
        <v>5717</v>
      </c>
      <c r="AC151">
        <v>1391</v>
      </c>
      <c r="AE151">
        <v>11</v>
      </c>
      <c r="AF151">
        <v>2017</v>
      </c>
      <c r="AG151">
        <v>1</v>
      </c>
      <c r="AH151">
        <v>22592</v>
      </c>
      <c r="AI151">
        <v>1391</v>
      </c>
      <c r="AK151">
        <v>11</v>
      </c>
      <c r="AL151">
        <v>2017</v>
      </c>
      <c r="AM151">
        <v>1</v>
      </c>
      <c r="AN151">
        <v>20683</v>
      </c>
      <c r="AO151">
        <v>1948</v>
      </c>
    </row>
    <row r="152" spans="3:41" x14ac:dyDescent="0.35">
      <c r="C152">
        <v>20080603</v>
      </c>
      <c r="D152">
        <v>1200</v>
      </c>
      <c r="E152" s="2">
        <v>1880</v>
      </c>
      <c r="F152" s="2">
        <v>80320</v>
      </c>
      <c r="G152" s="2">
        <v>80320</v>
      </c>
      <c r="H152" s="2">
        <v>87184</v>
      </c>
      <c r="V152">
        <v>3</v>
      </c>
      <c r="W152">
        <v>2018</v>
      </c>
      <c r="X152">
        <v>1</v>
      </c>
      <c r="Y152">
        <v>17194</v>
      </c>
      <c r="Z152">
        <v>10073</v>
      </c>
      <c r="AA152">
        <v>27487</v>
      </c>
      <c r="AB152">
        <v>4476</v>
      </c>
      <c r="AC152">
        <v>1494</v>
      </c>
      <c r="AE152">
        <v>3</v>
      </c>
      <c r="AF152">
        <v>2018</v>
      </c>
      <c r="AG152">
        <v>1</v>
      </c>
      <c r="AH152">
        <v>17194</v>
      </c>
      <c r="AI152">
        <v>1493</v>
      </c>
      <c r="AK152">
        <v>3</v>
      </c>
      <c r="AL152">
        <v>2018</v>
      </c>
      <c r="AM152">
        <v>1</v>
      </c>
      <c r="AN152">
        <v>17444</v>
      </c>
      <c r="AO152">
        <v>1951</v>
      </c>
    </row>
    <row r="153" spans="3:41" x14ac:dyDescent="0.35">
      <c r="C153">
        <v>20080814</v>
      </c>
      <c r="D153">
        <v>1130</v>
      </c>
      <c r="E153" s="2">
        <v>197</v>
      </c>
      <c r="F153" s="2">
        <v>24706</v>
      </c>
      <c r="G153" s="2">
        <v>24706</v>
      </c>
      <c r="H153" s="2">
        <v>27794</v>
      </c>
      <c r="V153">
        <v>5</v>
      </c>
      <c r="W153">
        <v>2018</v>
      </c>
      <c r="X153">
        <v>1</v>
      </c>
      <c r="Y153">
        <v>60577</v>
      </c>
      <c r="Z153">
        <v>36025</v>
      </c>
      <c r="AA153">
        <v>95723</v>
      </c>
      <c r="AB153">
        <v>15339</v>
      </c>
      <c r="AC153">
        <v>3774</v>
      </c>
      <c r="AE153">
        <v>5</v>
      </c>
      <c r="AF153">
        <v>2018</v>
      </c>
      <c r="AG153">
        <v>1</v>
      </c>
      <c r="AH153">
        <v>60577</v>
      </c>
      <c r="AI153">
        <v>3774</v>
      </c>
      <c r="AK153">
        <v>5</v>
      </c>
      <c r="AL153">
        <v>2018</v>
      </c>
      <c r="AM153">
        <v>1</v>
      </c>
      <c r="AN153">
        <v>51698</v>
      </c>
      <c r="AO153">
        <v>4429</v>
      </c>
    </row>
    <row r="154" spans="3:41" x14ac:dyDescent="0.35">
      <c r="C154">
        <v>20081202</v>
      </c>
      <c r="D154">
        <v>1200</v>
      </c>
      <c r="E154" s="2">
        <v>75</v>
      </c>
      <c r="F154" s="2">
        <v>18874</v>
      </c>
      <c r="G154" s="2">
        <v>18874</v>
      </c>
      <c r="H154" s="2">
        <v>19611</v>
      </c>
      <c r="V154">
        <v>8</v>
      </c>
      <c r="W154">
        <v>2018</v>
      </c>
      <c r="X154">
        <v>1</v>
      </c>
      <c r="Y154">
        <v>19551</v>
      </c>
      <c r="Z154">
        <v>11506</v>
      </c>
      <c r="AA154">
        <v>31146</v>
      </c>
      <c r="AB154">
        <v>5048</v>
      </c>
      <c r="AC154">
        <v>1568</v>
      </c>
      <c r="AE154">
        <v>8</v>
      </c>
      <c r="AF154">
        <v>2018</v>
      </c>
      <c r="AG154">
        <v>1</v>
      </c>
      <c r="AH154">
        <v>19551</v>
      </c>
      <c r="AI154">
        <v>1567</v>
      </c>
      <c r="AK154">
        <v>8</v>
      </c>
      <c r="AL154">
        <v>2018</v>
      </c>
      <c r="AM154">
        <v>1</v>
      </c>
      <c r="AN154">
        <v>20354</v>
      </c>
      <c r="AO154">
        <v>3040</v>
      </c>
    </row>
    <row r="155" spans="3:41" x14ac:dyDescent="0.35">
      <c r="C155">
        <v>20090429</v>
      </c>
      <c r="D155">
        <v>1345</v>
      </c>
      <c r="E155" s="2">
        <v>501</v>
      </c>
      <c r="F155" s="2">
        <v>47410</v>
      </c>
      <c r="G155" s="2">
        <v>47410</v>
      </c>
      <c r="H155" s="2">
        <v>46703</v>
      </c>
      <c r="V155">
        <v>10</v>
      </c>
      <c r="W155">
        <v>2018</v>
      </c>
      <c r="X155">
        <v>1</v>
      </c>
      <c r="Y155">
        <v>23915</v>
      </c>
      <c r="Z155">
        <v>14190</v>
      </c>
      <c r="AA155">
        <v>37857</v>
      </c>
      <c r="AB155">
        <v>6082</v>
      </c>
      <c r="AC155">
        <v>1591</v>
      </c>
      <c r="AE155">
        <v>10</v>
      </c>
      <c r="AF155">
        <v>2018</v>
      </c>
      <c r="AG155">
        <v>1</v>
      </c>
      <c r="AH155">
        <v>23915</v>
      </c>
      <c r="AI155">
        <v>1591</v>
      </c>
      <c r="AK155">
        <v>10</v>
      </c>
      <c r="AL155">
        <v>2018</v>
      </c>
      <c r="AM155">
        <v>1</v>
      </c>
      <c r="AN155">
        <v>21560</v>
      </c>
      <c r="AO155">
        <v>2383</v>
      </c>
    </row>
    <row r="156" spans="3:41" x14ac:dyDescent="0.35">
      <c r="C156">
        <v>20090721</v>
      </c>
      <c r="D156">
        <v>1245</v>
      </c>
      <c r="E156" s="2">
        <v>223</v>
      </c>
      <c r="F156" s="2">
        <v>25998</v>
      </c>
      <c r="G156" s="2">
        <v>25998</v>
      </c>
      <c r="H156" s="2">
        <v>29349</v>
      </c>
      <c r="V156">
        <v>4</v>
      </c>
      <c r="W156">
        <v>2019</v>
      </c>
      <c r="X156">
        <v>1</v>
      </c>
      <c r="Y156">
        <v>66210</v>
      </c>
      <c r="Z156">
        <v>39092</v>
      </c>
      <c r="AA156">
        <v>105209</v>
      </c>
      <c r="AB156">
        <v>16992</v>
      </c>
      <c r="AC156">
        <v>4966</v>
      </c>
      <c r="AE156">
        <v>4</v>
      </c>
      <c r="AF156">
        <v>2019</v>
      </c>
      <c r="AG156">
        <v>1</v>
      </c>
      <c r="AH156">
        <v>66210</v>
      </c>
      <c r="AI156">
        <v>4966</v>
      </c>
      <c r="AK156">
        <v>4</v>
      </c>
      <c r="AL156">
        <v>2019</v>
      </c>
      <c r="AM156">
        <v>1</v>
      </c>
      <c r="AN156">
        <v>52366</v>
      </c>
      <c r="AO156">
        <v>4437</v>
      </c>
    </row>
    <row r="157" spans="3:41" x14ac:dyDescent="0.35">
      <c r="C157">
        <v>20090909</v>
      </c>
      <c r="D157">
        <v>1030</v>
      </c>
      <c r="E157" s="2">
        <v>95</v>
      </c>
      <c r="F157" s="2">
        <v>16841</v>
      </c>
      <c r="G157" s="2">
        <v>16841</v>
      </c>
      <c r="H157" s="2">
        <v>19875</v>
      </c>
      <c r="V157">
        <v>6</v>
      </c>
      <c r="W157">
        <v>2019</v>
      </c>
      <c r="X157">
        <v>1</v>
      </c>
      <c r="Y157">
        <v>28265</v>
      </c>
      <c r="Z157">
        <v>16649</v>
      </c>
      <c r="AA157">
        <v>44998</v>
      </c>
      <c r="AB157">
        <v>7286</v>
      </c>
      <c r="AC157">
        <v>2228</v>
      </c>
      <c r="AE157">
        <v>6</v>
      </c>
      <c r="AF157">
        <v>2019</v>
      </c>
      <c r="AG157">
        <v>1</v>
      </c>
      <c r="AH157">
        <v>28265</v>
      </c>
      <c r="AI157">
        <v>2228</v>
      </c>
      <c r="AK157">
        <v>6</v>
      </c>
      <c r="AL157">
        <v>2019</v>
      </c>
      <c r="AM157">
        <v>1</v>
      </c>
      <c r="AN157">
        <v>27081</v>
      </c>
      <c r="AO157">
        <v>3570</v>
      </c>
    </row>
    <row r="158" spans="3:41" x14ac:dyDescent="0.35">
      <c r="C158">
        <v>20091113</v>
      </c>
      <c r="D158">
        <v>1115</v>
      </c>
      <c r="E158" s="2">
        <v>71</v>
      </c>
      <c r="F158" s="2">
        <v>17518</v>
      </c>
      <c r="G158" s="2">
        <v>17518</v>
      </c>
      <c r="H158" s="2">
        <v>18798</v>
      </c>
      <c r="V158">
        <v>9</v>
      </c>
      <c r="W158">
        <v>2019</v>
      </c>
      <c r="X158">
        <v>1</v>
      </c>
      <c r="Y158">
        <v>57697</v>
      </c>
      <c r="Z158">
        <v>34017</v>
      </c>
      <c r="AA158">
        <v>91784</v>
      </c>
      <c r="AB158">
        <v>14847</v>
      </c>
      <c r="AC158">
        <v>4461</v>
      </c>
      <c r="AE158">
        <v>9</v>
      </c>
      <c r="AF158">
        <v>2019</v>
      </c>
      <c r="AG158">
        <v>1</v>
      </c>
      <c r="AH158">
        <v>57697</v>
      </c>
      <c r="AI158">
        <v>4461</v>
      </c>
      <c r="AK158">
        <v>9</v>
      </c>
      <c r="AL158">
        <v>2019</v>
      </c>
      <c r="AM158">
        <v>1</v>
      </c>
      <c r="AN158">
        <v>46335</v>
      </c>
      <c r="AO158">
        <v>5054</v>
      </c>
    </row>
    <row r="159" spans="3:41" x14ac:dyDescent="0.35">
      <c r="C159">
        <v>20100504</v>
      </c>
      <c r="D159">
        <v>1130</v>
      </c>
      <c r="E159" s="2">
        <v>189</v>
      </c>
      <c r="F159" s="2">
        <v>26839</v>
      </c>
      <c r="G159" s="2">
        <v>26839</v>
      </c>
      <c r="H159" s="2">
        <v>28494</v>
      </c>
      <c r="V159">
        <v>11</v>
      </c>
      <c r="W159">
        <v>2019</v>
      </c>
      <c r="X159">
        <v>1</v>
      </c>
      <c r="Y159">
        <v>82677</v>
      </c>
      <c r="Z159">
        <v>48121</v>
      </c>
      <c r="AA159">
        <v>132829</v>
      </c>
      <c r="AB159">
        <v>21779</v>
      </c>
      <c r="AC159">
        <v>7910</v>
      </c>
      <c r="AE159">
        <v>11</v>
      </c>
      <c r="AF159">
        <v>2019</v>
      </c>
      <c r="AG159">
        <v>1</v>
      </c>
      <c r="AH159">
        <v>82677</v>
      </c>
      <c r="AI159">
        <v>7909</v>
      </c>
      <c r="AK159">
        <v>11</v>
      </c>
      <c r="AL159">
        <v>2019</v>
      </c>
      <c r="AM159">
        <v>1</v>
      </c>
      <c r="AN159">
        <v>58310</v>
      </c>
      <c r="AO159">
        <v>5084</v>
      </c>
    </row>
    <row r="160" spans="3:41" x14ac:dyDescent="0.35">
      <c r="C160">
        <v>20100609</v>
      </c>
      <c r="D160">
        <v>1500</v>
      </c>
      <c r="E160" s="2">
        <v>1300</v>
      </c>
      <c r="F160" s="2">
        <v>69565</v>
      </c>
      <c r="G160" s="2">
        <v>69565</v>
      </c>
      <c r="H160" s="2">
        <v>72839</v>
      </c>
    </row>
    <row r="161" spans="3:8" x14ac:dyDescent="0.35">
      <c r="C161">
        <v>20100810</v>
      </c>
      <c r="D161">
        <v>1030</v>
      </c>
      <c r="E161" s="2">
        <v>199</v>
      </c>
      <c r="F161" s="2">
        <v>25437</v>
      </c>
      <c r="G161" s="2">
        <v>25437</v>
      </c>
      <c r="H161" s="2">
        <v>28171</v>
      </c>
    </row>
    <row r="162" spans="3:8" x14ac:dyDescent="0.35">
      <c r="C162">
        <v>20101123</v>
      </c>
      <c r="D162">
        <v>1130</v>
      </c>
      <c r="E162" s="2">
        <v>78</v>
      </c>
      <c r="F162" s="2">
        <v>19625</v>
      </c>
      <c r="G162" s="2">
        <v>19625</v>
      </c>
      <c r="H162" s="2">
        <v>20067</v>
      </c>
    </row>
    <row r="163" spans="3:8" x14ac:dyDescent="0.35">
      <c r="C163">
        <v>20110404</v>
      </c>
      <c r="D163">
        <v>1230</v>
      </c>
      <c r="E163" s="2">
        <v>117</v>
      </c>
      <c r="F163" s="2">
        <v>22446</v>
      </c>
      <c r="G163" s="2">
        <v>22446</v>
      </c>
      <c r="H163" s="2">
        <v>23475</v>
      </c>
    </row>
    <row r="164" spans="3:8" x14ac:dyDescent="0.35">
      <c r="C164">
        <v>20110607</v>
      </c>
      <c r="D164">
        <v>830</v>
      </c>
      <c r="E164" s="2">
        <v>2030</v>
      </c>
      <c r="F164" s="2">
        <v>86798</v>
      </c>
      <c r="G164" s="2">
        <v>86798</v>
      </c>
      <c r="H164" s="2">
        <v>92074</v>
      </c>
    </row>
    <row r="165" spans="3:8" x14ac:dyDescent="0.35">
      <c r="C165">
        <v>20110831</v>
      </c>
      <c r="D165">
        <v>1000</v>
      </c>
      <c r="E165" s="2">
        <v>132</v>
      </c>
      <c r="F165" s="2">
        <v>21136</v>
      </c>
      <c r="G165" s="2">
        <v>21136</v>
      </c>
      <c r="H165" s="2">
        <v>23512</v>
      </c>
    </row>
    <row r="166" spans="3:8" x14ac:dyDescent="0.35">
      <c r="C166">
        <v>20111110</v>
      </c>
      <c r="D166">
        <v>1100</v>
      </c>
      <c r="E166" s="2">
        <v>85</v>
      </c>
      <c r="F166" s="2">
        <v>20440</v>
      </c>
      <c r="G166" s="2">
        <v>20440</v>
      </c>
      <c r="H166" s="2">
        <v>20777</v>
      </c>
    </row>
    <row r="167" spans="3:8" x14ac:dyDescent="0.35">
      <c r="C167">
        <v>20120402</v>
      </c>
      <c r="D167">
        <v>1015</v>
      </c>
      <c r="E167" s="2">
        <v>413</v>
      </c>
      <c r="F167" s="2">
        <v>49780</v>
      </c>
      <c r="G167" s="2">
        <v>49780</v>
      </c>
      <c r="H167" s="2">
        <v>44833</v>
      </c>
    </row>
    <row r="168" spans="3:8" x14ac:dyDescent="0.35">
      <c r="C168">
        <v>20120509</v>
      </c>
      <c r="D168">
        <v>1215</v>
      </c>
      <c r="E168" s="2">
        <v>127</v>
      </c>
      <c r="F168" s="2">
        <v>21263</v>
      </c>
      <c r="G168" s="2">
        <v>21263</v>
      </c>
      <c r="H168" s="2">
        <v>23443</v>
      </c>
    </row>
    <row r="169" spans="3:8" x14ac:dyDescent="0.35">
      <c r="C169">
        <v>20120724</v>
      </c>
      <c r="D169">
        <v>1100</v>
      </c>
      <c r="E169" s="2">
        <v>61</v>
      </c>
      <c r="F169" s="2">
        <v>11679</v>
      </c>
      <c r="G169" s="2">
        <v>11679</v>
      </c>
      <c r="H169" s="2">
        <v>15557</v>
      </c>
    </row>
    <row r="170" spans="3:8" x14ac:dyDescent="0.35">
      <c r="C170">
        <v>20121129</v>
      </c>
      <c r="D170">
        <v>1100</v>
      </c>
      <c r="E170" s="2">
        <v>66</v>
      </c>
      <c r="F170" s="2">
        <v>18502</v>
      </c>
      <c r="G170" s="2">
        <v>18502</v>
      </c>
      <c r="H170" s="2">
        <v>18814</v>
      </c>
    </row>
    <row r="171" spans="3:8" x14ac:dyDescent="0.35">
      <c r="C171">
        <v>20130415</v>
      </c>
      <c r="D171">
        <v>1145</v>
      </c>
      <c r="E171" s="2">
        <v>551</v>
      </c>
      <c r="F171" s="2">
        <v>56971</v>
      </c>
      <c r="G171" s="2">
        <v>56971</v>
      </c>
      <c r="H171" s="2">
        <v>51338</v>
      </c>
    </row>
    <row r="172" spans="3:8" x14ac:dyDescent="0.35">
      <c r="C172">
        <v>20130604</v>
      </c>
      <c r="D172">
        <v>1130</v>
      </c>
      <c r="E172" s="2">
        <v>414</v>
      </c>
      <c r="F172" s="2">
        <v>41723</v>
      </c>
      <c r="G172" s="2">
        <v>41723</v>
      </c>
      <c r="H172" s="2">
        <v>41802</v>
      </c>
    </row>
    <row r="173" spans="3:8" x14ac:dyDescent="0.35">
      <c r="C173">
        <v>20130926</v>
      </c>
      <c r="D173">
        <v>1130</v>
      </c>
      <c r="E173" s="2">
        <v>139</v>
      </c>
      <c r="F173" s="2">
        <v>25139</v>
      </c>
      <c r="G173" s="2">
        <v>25139</v>
      </c>
      <c r="H173" s="2">
        <v>25344</v>
      </c>
    </row>
    <row r="174" spans="3:8" x14ac:dyDescent="0.35">
      <c r="C174">
        <v>20131028</v>
      </c>
      <c r="D174">
        <v>1250</v>
      </c>
      <c r="E174" s="2">
        <v>167</v>
      </c>
      <c r="F174" s="2">
        <v>32003</v>
      </c>
      <c r="G174" s="2">
        <v>32003</v>
      </c>
      <c r="H174" s="2">
        <v>29148</v>
      </c>
    </row>
    <row r="175" spans="3:8" x14ac:dyDescent="0.35">
      <c r="C175">
        <v>20140411</v>
      </c>
      <c r="D175">
        <v>1315</v>
      </c>
      <c r="E175" s="2">
        <v>1090</v>
      </c>
      <c r="F175" s="2">
        <v>83862</v>
      </c>
      <c r="G175" s="2">
        <v>83862</v>
      </c>
      <c r="H175" s="2">
        <v>73519</v>
      </c>
    </row>
    <row r="176" spans="3:8" x14ac:dyDescent="0.35">
      <c r="C176">
        <v>20140528</v>
      </c>
      <c r="D176">
        <v>1200</v>
      </c>
      <c r="E176" s="2">
        <v>157</v>
      </c>
      <c r="F176" s="2">
        <v>24325</v>
      </c>
      <c r="G176" s="2">
        <v>24325</v>
      </c>
      <c r="H176" s="2">
        <v>25949</v>
      </c>
    </row>
    <row r="177" spans="3:8" x14ac:dyDescent="0.35">
      <c r="C177">
        <v>20140819</v>
      </c>
      <c r="D177">
        <v>1130</v>
      </c>
      <c r="E177" s="2">
        <v>110</v>
      </c>
      <c r="F177" s="2">
        <v>19458</v>
      </c>
      <c r="G177" s="2">
        <v>19458</v>
      </c>
      <c r="H177" s="2">
        <v>21646</v>
      </c>
    </row>
    <row r="178" spans="3:8" x14ac:dyDescent="0.35">
      <c r="C178">
        <v>20150407</v>
      </c>
      <c r="D178">
        <v>1345</v>
      </c>
      <c r="E178" s="2">
        <v>177</v>
      </c>
      <c r="F178" s="2">
        <v>31973</v>
      </c>
      <c r="G178" s="2">
        <v>31973</v>
      </c>
      <c r="H178" s="2">
        <v>29682</v>
      </c>
    </row>
    <row r="179" spans="3:8" x14ac:dyDescent="0.35">
      <c r="C179">
        <v>20150625</v>
      </c>
      <c r="D179">
        <v>1115</v>
      </c>
      <c r="E179" s="2">
        <v>1290</v>
      </c>
      <c r="F179" s="2">
        <v>76513</v>
      </c>
      <c r="G179" s="2">
        <v>76513</v>
      </c>
      <c r="H179" s="2">
        <v>74599</v>
      </c>
    </row>
    <row r="180" spans="3:8" x14ac:dyDescent="0.35">
      <c r="C180">
        <v>20150714</v>
      </c>
      <c r="D180">
        <v>1130</v>
      </c>
      <c r="E180" s="2">
        <v>609</v>
      </c>
      <c r="F180" s="2">
        <v>52577</v>
      </c>
      <c r="G180" s="2">
        <v>52577</v>
      </c>
      <c r="H180" s="2">
        <v>50872</v>
      </c>
    </row>
    <row r="181" spans="3:8" x14ac:dyDescent="0.35">
      <c r="C181">
        <v>20151110</v>
      </c>
      <c r="D181">
        <v>1130</v>
      </c>
      <c r="E181" s="2">
        <v>100</v>
      </c>
      <c r="F181" s="2">
        <v>25326</v>
      </c>
      <c r="G181" s="2">
        <v>25326</v>
      </c>
      <c r="H181" s="2">
        <v>23257</v>
      </c>
    </row>
    <row r="182" spans="3:8" x14ac:dyDescent="0.35">
      <c r="C182">
        <v>20160427</v>
      </c>
      <c r="D182">
        <v>1100</v>
      </c>
      <c r="E182" s="2">
        <v>185</v>
      </c>
      <c r="F182" s="2">
        <v>31389</v>
      </c>
      <c r="G182" s="2">
        <v>31389</v>
      </c>
      <c r="H182" s="2">
        <v>29727</v>
      </c>
    </row>
    <row r="183" spans="3:8" x14ac:dyDescent="0.35">
      <c r="C183">
        <v>20160525</v>
      </c>
      <c r="D183">
        <v>1330</v>
      </c>
      <c r="E183" s="2">
        <v>716</v>
      </c>
      <c r="F183" s="2">
        <v>62235</v>
      </c>
      <c r="G183" s="2">
        <v>62235</v>
      </c>
      <c r="H183" s="2">
        <v>57013</v>
      </c>
    </row>
    <row r="184" spans="3:8" x14ac:dyDescent="0.35">
      <c r="C184">
        <v>20160809</v>
      </c>
      <c r="D184">
        <v>1500</v>
      </c>
      <c r="E184" s="2">
        <v>238</v>
      </c>
      <c r="F184" s="2">
        <v>32994</v>
      </c>
      <c r="G184" s="2">
        <v>32994</v>
      </c>
      <c r="H184" s="2">
        <v>32260</v>
      </c>
    </row>
    <row r="185" spans="3:8" x14ac:dyDescent="0.35">
      <c r="C185">
        <v>20161013</v>
      </c>
      <c r="D185">
        <v>1315</v>
      </c>
      <c r="E185" s="2">
        <v>130</v>
      </c>
      <c r="F185" s="2">
        <v>28087</v>
      </c>
      <c r="G185" s="2">
        <v>28087</v>
      </c>
      <c r="H185" s="2">
        <v>25760</v>
      </c>
    </row>
    <row r="186" spans="3:8" x14ac:dyDescent="0.35">
      <c r="C186">
        <v>20170420</v>
      </c>
      <c r="D186">
        <v>1245</v>
      </c>
      <c r="E186" s="2">
        <v>391</v>
      </c>
      <c r="F186" s="2">
        <v>51989</v>
      </c>
      <c r="G186" s="2">
        <v>51989</v>
      </c>
      <c r="H186" s="2">
        <v>44270</v>
      </c>
    </row>
    <row r="187" spans="3:8" x14ac:dyDescent="0.35">
      <c r="C187">
        <v>20170601</v>
      </c>
      <c r="D187">
        <v>1130</v>
      </c>
      <c r="E187" s="2">
        <v>929</v>
      </c>
      <c r="F187" s="2">
        <v>72203</v>
      </c>
      <c r="G187" s="2">
        <v>72203</v>
      </c>
      <c r="H187" s="2">
        <v>65245</v>
      </c>
    </row>
    <row r="188" spans="3:8" x14ac:dyDescent="0.35">
      <c r="C188">
        <v>20170921</v>
      </c>
      <c r="D188">
        <v>1230</v>
      </c>
      <c r="E188" s="2">
        <v>110</v>
      </c>
      <c r="F188" s="2">
        <v>23823</v>
      </c>
      <c r="G188" s="2">
        <v>23823</v>
      </c>
      <c r="H188" s="2">
        <v>23119</v>
      </c>
    </row>
    <row r="189" spans="3:8" x14ac:dyDescent="0.35">
      <c r="C189">
        <v>20171113</v>
      </c>
      <c r="D189">
        <v>1145</v>
      </c>
      <c r="E189" s="2">
        <v>76</v>
      </c>
      <c r="F189" s="2">
        <v>22592</v>
      </c>
      <c r="G189" s="2">
        <v>22592</v>
      </c>
      <c r="H189" s="2">
        <v>20683</v>
      </c>
    </row>
    <row r="190" spans="3:8" x14ac:dyDescent="0.35">
      <c r="C190">
        <v>20180321</v>
      </c>
      <c r="D190">
        <v>1430</v>
      </c>
      <c r="E190" s="2">
        <v>56</v>
      </c>
      <c r="F190" s="2">
        <v>17194</v>
      </c>
      <c r="G190" s="2">
        <v>17194</v>
      </c>
      <c r="H190" s="2">
        <v>17444</v>
      </c>
    </row>
    <row r="191" spans="3:8" x14ac:dyDescent="0.35">
      <c r="C191">
        <v>20180510</v>
      </c>
      <c r="D191">
        <v>1300</v>
      </c>
      <c r="E191" s="2">
        <v>550</v>
      </c>
      <c r="F191" s="2">
        <v>60577</v>
      </c>
      <c r="G191" s="2">
        <v>60577</v>
      </c>
      <c r="H191" s="2">
        <v>51698</v>
      </c>
    </row>
    <row r="192" spans="3:8" x14ac:dyDescent="0.35">
      <c r="C192">
        <v>20180824</v>
      </c>
      <c r="D192">
        <v>1045</v>
      </c>
      <c r="E192" s="2">
        <v>90</v>
      </c>
      <c r="F192" s="2">
        <v>19551</v>
      </c>
      <c r="G192" s="2">
        <v>19551</v>
      </c>
      <c r="H192" s="2">
        <v>20354</v>
      </c>
    </row>
    <row r="193" spans="3:8" x14ac:dyDescent="0.35">
      <c r="C193">
        <v>20181030</v>
      </c>
      <c r="D193">
        <v>1330</v>
      </c>
      <c r="E193" s="2">
        <v>84</v>
      </c>
      <c r="F193" s="2">
        <v>23915</v>
      </c>
      <c r="G193" s="2">
        <v>23915</v>
      </c>
      <c r="H193" s="2">
        <v>21560</v>
      </c>
    </row>
    <row r="194" spans="3:8" x14ac:dyDescent="0.35">
      <c r="C194">
        <v>20190416</v>
      </c>
      <c r="D194">
        <v>1245</v>
      </c>
      <c r="E194" s="2">
        <v>519</v>
      </c>
      <c r="F194" s="2">
        <v>66210</v>
      </c>
      <c r="G194" s="2">
        <v>66210</v>
      </c>
      <c r="H194" s="2">
        <v>52366</v>
      </c>
    </row>
    <row r="195" spans="3:8" x14ac:dyDescent="0.35">
      <c r="C195">
        <v>20190606</v>
      </c>
      <c r="D195">
        <v>1230</v>
      </c>
      <c r="E195" s="2">
        <v>159</v>
      </c>
      <c r="F195" s="2">
        <v>28265</v>
      </c>
      <c r="G195" s="2">
        <v>28265</v>
      </c>
      <c r="H195" s="2">
        <v>27081</v>
      </c>
    </row>
    <row r="196" spans="3:8" x14ac:dyDescent="0.35">
      <c r="C196">
        <v>20190918</v>
      </c>
      <c r="D196">
        <v>1130</v>
      </c>
      <c r="E196" s="2">
        <v>422</v>
      </c>
      <c r="F196" s="2">
        <v>57697</v>
      </c>
      <c r="G196" s="2">
        <v>57697</v>
      </c>
      <c r="H196" s="2">
        <v>46335</v>
      </c>
    </row>
    <row r="197" spans="3:8" x14ac:dyDescent="0.35">
      <c r="C197">
        <v>20191107</v>
      </c>
      <c r="D197">
        <v>1130</v>
      </c>
      <c r="E197" s="2">
        <v>576</v>
      </c>
      <c r="F197" s="2">
        <v>82677</v>
      </c>
      <c r="G197" s="2">
        <v>82677</v>
      </c>
      <c r="H197" s="2">
        <v>58310</v>
      </c>
    </row>
  </sheetData>
  <mergeCells count="9">
    <mergeCell ref="J62:K62"/>
    <mergeCell ref="J95:K95"/>
    <mergeCell ref="AQ1:AY1"/>
    <mergeCell ref="V1:AO1"/>
    <mergeCell ref="V2:AC2"/>
    <mergeCell ref="AE2:AI2"/>
    <mergeCell ref="AK2:AO2"/>
    <mergeCell ref="AQ2:AY2"/>
    <mergeCell ref="J47:K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D0B6-9135-445A-9572-DCA779BDE370}">
  <dimension ref="C1:AT197"/>
  <sheetViews>
    <sheetView topLeftCell="Q144" workbookViewId="0">
      <selection activeCell="Y7" sqref="Y7:Y159"/>
    </sheetView>
  </sheetViews>
  <sheetFormatPr defaultRowHeight="14.5" x14ac:dyDescent="0.35"/>
  <sheetData>
    <row r="1" spans="3:46" ht="18.5" x14ac:dyDescent="0.45">
      <c r="C1" s="10" t="s">
        <v>101</v>
      </c>
      <c r="D1" s="10"/>
      <c r="E1" s="10"/>
      <c r="F1" s="10"/>
      <c r="G1" s="10"/>
      <c r="H1" s="10"/>
      <c r="U1" s="1" t="s">
        <v>84</v>
      </c>
      <c r="V1" s="9" t="s">
        <v>95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L1" s="8" t="s">
        <v>98</v>
      </c>
      <c r="AM1" s="8"/>
      <c r="AN1" s="8"/>
      <c r="AO1" s="8"/>
      <c r="AP1" s="8"/>
      <c r="AQ1" s="8"/>
      <c r="AR1" s="8"/>
      <c r="AS1" s="8"/>
      <c r="AT1" s="8"/>
    </row>
    <row r="2" spans="3:46" x14ac:dyDescent="0.35">
      <c r="C2" t="s">
        <v>3</v>
      </c>
      <c r="D2" t="s">
        <v>4</v>
      </c>
      <c r="E2" t="s">
        <v>5</v>
      </c>
      <c r="F2" t="s">
        <v>6</v>
      </c>
      <c r="G2" t="s">
        <v>7</v>
      </c>
      <c r="V2" s="10" t="s">
        <v>94</v>
      </c>
      <c r="W2" s="10"/>
      <c r="X2" s="10"/>
      <c r="Y2" s="10"/>
      <c r="Z2" s="10"/>
      <c r="AA2" s="10"/>
      <c r="AB2" s="10"/>
      <c r="AC2" s="10"/>
      <c r="AE2" s="10" t="s">
        <v>96</v>
      </c>
      <c r="AF2" s="10"/>
      <c r="AG2" s="10"/>
      <c r="AH2" s="10"/>
      <c r="AI2" s="10"/>
      <c r="AL2" s="10" t="s">
        <v>99</v>
      </c>
      <c r="AM2" s="10"/>
      <c r="AN2" s="10"/>
      <c r="AO2" s="10"/>
      <c r="AP2" s="10"/>
      <c r="AQ2" s="10"/>
      <c r="AR2" s="10"/>
      <c r="AS2" s="10"/>
      <c r="AT2" s="10"/>
    </row>
    <row r="3" spans="3:46" x14ac:dyDescent="0.35">
      <c r="C3">
        <v>19911017</v>
      </c>
      <c r="D3">
        <v>1020</v>
      </c>
      <c r="E3" s="2">
        <v>79</v>
      </c>
      <c r="F3" s="2">
        <v>127.78</v>
      </c>
      <c r="G3" s="2">
        <v>127.78</v>
      </c>
      <c r="H3" s="2"/>
      <c r="Y3" t="s">
        <v>70</v>
      </c>
      <c r="Z3" s="4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42</v>
      </c>
      <c r="AP3" t="s">
        <v>43</v>
      </c>
      <c r="AQ3" t="s">
        <v>44</v>
      </c>
      <c r="AR3" t="s">
        <v>45</v>
      </c>
      <c r="AS3" t="s">
        <v>46</v>
      </c>
    </row>
    <row r="4" spans="3:46" x14ac:dyDescent="0.35">
      <c r="C4">
        <v>19920325</v>
      </c>
      <c r="D4" s="2">
        <v>1515</v>
      </c>
      <c r="E4" s="2">
        <v>65</v>
      </c>
      <c r="F4" s="2">
        <v>208.63</v>
      </c>
      <c r="G4" s="2">
        <v>208.63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47</v>
      </c>
      <c r="AN4" t="s">
        <v>48</v>
      </c>
      <c r="AO4" t="s">
        <v>49</v>
      </c>
      <c r="AP4" t="s">
        <v>48</v>
      </c>
      <c r="AQ4" t="s">
        <v>48</v>
      </c>
      <c r="AR4" t="s">
        <v>48</v>
      </c>
      <c r="AS4" t="s">
        <v>48</v>
      </c>
      <c r="AT4" t="s">
        <v>50</v>
      </c>
    </row>
    <row r="5" spans="3:46" x14ac:dyDescent="0.35">
      <c r="C5">
        <v>19920416</v>
      </c>
      <c r="D5" s="2">
        <v>1150</v>
      </c>
      <c r="E5" s="2">
        <v>176</v>
      </c>
      <c r="F5" s="2">
        <v>480.05</v>
      </c>
      <c r="G5" s="2">
        <v>480.07</v>
      </c>
      <c r="J5" t="s">
        <v>11</v>
      </c>
      <c r="K5" t="s">
        <v>12</v>
      </c>
      <c r="L5" t="s">
        <v>13</v>
      </c>
      <c r="V5" t="s">
        <v>36</v>
      </c>
      <c r="W5" t="s">
        <v>92</v>
      </c>
      <c r="X5">
        <v>195</v>
      </c>
      <c r="Y5">
        <v>611.33000000000004</v>
      </c>
      <c r="Z5">
        <v>546.34</v>
      </c>
      <c r="AA5">
        <v>681.86</v>
      </c>
      <c r="AB5">
        <v>34.58</v>
      </c>
      <c r="AC5">
        <v>27.91</v>
      </c>
      <c r="AE5" t="s">
        <v>36</v>
      </c>
      <c r="AF5" t="s">
        <v>92</v>
      </c>
      <c r="AG5">
        <v>195</v>
      </c>
      <c r="AH5">
        <v>611.35</v>
      </c>
      <c r="AI5">
        <v>27.88</v>
      </c>
      <c r="AL5" t="s">
        <v>6</v>
      </c>
      <c r="AM5">
        <v>114</v>
      </c>
      <c r="AN5">
        <v>264</v>
      </c>
      <c r="AO5">
        <v>463</v>
      </c>
      <c r="AP5">
        <v>876</v>
      </c>
      <c r="AQ5">
        <v>1295</v>
      </c>
      <c r="AR5">
        <v>1557</v>
      </c>
      <c r="AS5">
        <v>2101</v>
      </c>
      <c r="AT5">
        <v>2592</v>
      </c>
    </row>
    <row r="6" spans="3:46" x14ac:dyDescent="0.35">
      <c r="C6">
        <v>19920507</v>
      </c>
      <c r="D6" s="2">
        <v>1140</v>
      </c>
      <c r="E6" s="2">
        <v>580</v>
      </c>
      <c r="F6" s="2">
        <v>876.4</v>
      </c>
      <c r="G6" s="2">
        <v>876.43</v>
      </c>
      <c r="J6">
        <v>1</v>
      </c>
      <c r="K6">
        <v>1.5940000000000001</v>
      </c>
      <c r="L6">
        <v>-83.918999999999997</v>
      </c>
      <c r="U6" s="5">
        <f t="shared" ref="U6:U69" si="0">DATE(W6,V6,1)</f>
        <v>33512</v>
      </c>
      <c r="V6">
        <v>10</v>
      </c>
      <c r="W6">
        <v>1991</v>
      </c>
      <c r="X6">
        <v>1</v>
      </c>
      <c r="Y6">
        <v>127.78</v>
      </c>
      <c r="Z6">
        <v>56.73</v>
      </c>
      <c r="AA6">
        <v>249.5</v>
      </c>
      <c r="AB6">
        <v>50.05</v>
      </c>
      <c r="AC6">
        <v>13.44</v>
      </c>
      <c r="AD6" s="5">
        <f t="shared" ref="AD6:AD69" si="1">DATE(AF6,AE6,1)</f>
        <v>33512</v>
      </c>
      <c r="AE6">
        <v>10</v>
      </c>
      <c r="AF6">
        <v>1991</v>
      </c>
      <c r="AG6">
        <v>1</v>
      </c>
      <c r="AH6">
        <v>127.78</v>
      </c>
      <c r="AI6">
        <v>13.44</v>
      </c>
      <c r="AL6" t="s">
        <v>7</v>
      </c>
      <c r="AM6">
        <v>114</v>
      </c>
      <c r="AN6">
        <v>264</v>
      </c>
      <c r="AO6">
        <v>463</v>
      </c>
      <c r="AP6">
        <v>876</v>
      </c>
      <c r="AQ6">
        <v>1295</v>
      </c>
      <c r="AR6">
        <v>1557</v>
      </c>
      <c r="AS6">
        <v>2101</v>
      </c>
      <c r="AT6">
        <v>2592</v>
      </c>
    </row>
    <row r="7" spans="3:46" x14ac:dyDescent="0.35">
      <c r="C7">
        <v>19920521</v>
      </c>
      <c r="D7" s="2">
        <v>1040</v>
      </c>
      <c r="E7" s="2">
        <v>900</v>
      </c>
      <c r="F7" s="2">
        <v>917.83</v>
      </c>
      <c r="G7" s="2">
        <v>917.84</v>
      </c>
      <c r="J7">
        <v>2</v>
      </c>
      <c r="K7">
        <v>1.5680000000000001</v>
      </c>
      <c r="L7">
        <v>-83.908000000000001</v>
      </c>
      <c r="U7" s="5">
        <f t="shared" si="0"/>
        <v>33664</v>
      </c>
      <c r="V7">
        <v>3</v>
      </c>
      <c r="W7">
        <v>1992</v>
      </c>
      <c r="X7">
        <v>1</v>
      </c>
      <c r="Y7">
        <v>208.63</v>
      </c>
      <c r="Z7">
        <v>89.72</v>
      </c>
      <c r="AA7">
        <v>416.21</v>
      </c>
      <c r="AB7">
        <v>84.9</v>
      </c>
      <c r="AC7">
        <v>31.78</v>
      </c>
      <c r="AD7" s="5">
        <f t="shared" si="1"/>
        <v>33664</v>
      </c>
      <c r="AE7">
        <v>3</v>
      </c>
      <c r="AF7">
        <v>1992</v>
      </c>
      <c r="AG7">
        <v>1</v>
      </c>
      <c r="AH7">
        <v>208.63</v>
      </c>
      <c r="AI7">
        <v>31.79</v>
      </c>
    </row>
    <row r="8" spans="3:46" x14ac:dyDescent="0.35">
      <c r="C8">
        <v>19920605</v>
      </c>
      <c r="D8" s="2">
        <v>1120</v>
      </c>
      <c r="E8" s="2">
        <v>893</v>
      </c>
      <c r="F8" s="2">
        <v>790.01</v>
      </c>
      <c r="G8" s="2">
        <v>790.02</v>
      </c>
      <c r="J8">
        <v>3</v>
      </c>
      <c r="K8">
        <v>1.4430000000000001</v>
      </c>
      <c r="L8">
        <v>-77.525999999999996</v>
      </c>
      <c r="U8" s="5">
        <f t="shared" si="0"/>
        <v>33695</v>
      </c>
      <c r="V8">
        <v>4</v>
      </c>
      <c r="W8">
        <v>1992</v>
      </c>
      <c r="X8">
        <v>1</v>
      </c>
      <c r="Y8">
        <v>480.05</v>
      </c>
      <c r="Z8">
        <v>212.87</v>
      </c>
      <c r="AA8">
        <v>938.17</v>
      </c>
      <c r="AB8">
        <v>188.34</v>
      </c>
      <c r="AC8">
        <v>51.57</v>
      </c>
      <c r="AD8" s="5">
        <f t="shared" si="1"/>
        <v>33695</v>
      </c>
      <c r="AE8">
        <v>4</v>
      </c>
      <c r="AF8">
        <v>1992</v>
      </c>
      <c r="AG8">
        <v>1</v>
      </c>
      <c r="AH8">
        <v>480.07</v>
      </c>
      <c r="AI8">
        <v>51.58</v>
      </c>
    </row>
    <row r="9" spans="3:46" x14ac:dyDescent="0.35">
      <c r="C9">
        <v>19920613</v>
      </c>
      <c r="D9" s="2">
        <v>1120</v>
      </c>
      <c r="E9" s="2">
        <v>1050</v>
      </c>
      <c r="F9" s="2">
        <v>775.62</v>
      </c>
      <c r="G9" s="2">
        <v>775.62</v>
      </c>
      <c r="J9">
        <v>4</v>
      </c>
      <c r="K9">
        <v>1.23</v>
      </c>
      <c r="L9">
        <v>-67.966999999999999</v>
      </c>
      <c r="U9" s="5">
        <f t="shared" si="0"/>
        <v>33725</v>
      </c>
      <c r="V9">
        <v>5</v>
      </c>
      <c r="W9">
        <v>1992</v>
      </c>
      <c r="X9">
        <v>2</v>
      </c>
      <c r="Y9">
        <v>897</v>
      </c>
      <c r="Z9">
        <v>502</v>
      </c>
      <c r="AA9">
        <v>1485</v>
      </c>
      <c r="AB9">
        <v>253</v>
      </c>
      <c r="AC9">
        <v>82</v>
      </c>
      <c r="AD9" s="5">
        <f t="shared" si="1"/>
        <v>33725</v>
      </c>
      <c r="AE9">
        <v>5</v>
      </c>
      <c r="AF9">
        <v>1992</v>
      </c>
      <c r="AG9">
        <v>2</v>
      </c>
      <c r="AH9">
        <v>897.13</v>
      </c>
      <c r="AI9">
        <v>81.62</v>
      </c>
      <c r="AL9" t="s">
        <v>100</v>
      </c>
    </row>
    <row r="10" spans="3:46" x14ac:dyDescent="0.35">
      <c r="C10">
        <v>19920623</v>
      </c>
      <c r="D10" s="2">
        <v>1400</v>
      </c>
      <c r="E10" s="2">
        <v>854</v>
      </c>
      <c r="F10" s="2">
        <v>664.46</v>
      </c>
      <c r="G10" s="2">
        <v>664.46</v>
      </c>
      <c r="J10">
        <v>5</v>
      </c>
      <c r="K10">
        <v>1.415</v>
      </c>
      <c r="L10">
        <v>-77.394999999999996</v>
      </c>
      <c r="U10" s="5">
        <f t="shared" si="0"/>
        <v>33756</v>
      </c>
      <c r="V10">
        <v>6</v>
      </c>
      <c r="W10">
        <v>1992</v>
      </c>
      <c r="X10">
        <v>5</v>
      </c>
      <c r="Y10">
        <v>701.38</v>
      </c>
      <c r="Z10">
        <v>474.66</v>
      </c>
      <c r="AA10">
        <v>999.65</v>
      </c>
      <c r="AB10">
        <v>134.47</v>
      </c>
      <c r="AC10">
        <v>62.81</v>
      </c>
      <c r="AD10" s="5">
        <f t="shared" si="1"/>
        <v>33756</v>
      </c>
      <c r="AE10">
        <v>6</v>
      </c>
      <c r="AF10">
        <v>1992</v>
      </c>
      <c r="AG10">
        <v>5</v>
      </c>
      <c r="AH10">
        <v>701.39</v>
      </c>
      <c r="AI10">
        <v>62.8</v>
      </c>
      <c r="AN10" t="s">
        <v>42</v>
      </c>
      <c r="AP10" t="s">
        <v>43</v>
      </c>
      <c r="AQ10" t="s">
        <v>44</v>
      </c>
      <c r="AR10" t="s">
        <v>45</v>
      </c>
      <c r="AS10" t="s">
        <v>46</v>
      </c>
    </row>
    <row r="11" spans="3:46" x14ac:dyDescent="0.35">
      <c r="C11">
        <v>19920624</v>
      </c>
      <c r="D11" s="2">
        <v>915</v>
      </c>
      <c r="E11" s="2">
        <v>776</v>
      </c>
      <c r="F11" s="2">
        <v>636.13</v>
      </c>
      <c r="G11" s="2">
        <v>636.14</v>
      </c>
      <c r="J11">
        <v>6</v>
      </c>
      <c r="K11">
        <v>1.147</v>
      </c>
      <c r="L11">
        <v>-65.061999999999998</v>
      </c>
      <c r="U11" s="5">
        <f t="shared" si="0"/>
        <v>33786</v>
      </c>
      <c r="V11">
        <v>7</v>
      </c>
      <c r="W11">
        <v>1992</v>
      </c>
      <c r="X11">
        <v>1</v>
      </c>
      <c r="Y11">
        <v>288.61</v>
      </c>
      <c r="Z11">
        <v>128.32</v>
      </c>
      <c r="AA11">
        <v>563.03</v>
      </c>
      <c r="AB11">
        <v>112.87</v>
      </c>
      <c r="AC11">
        <v>29.66</v>
      </c>
      <c r="AD11" s="5">
        <f t="shared" si="1"/>
        <v>33786</v>
      </c>
      <c r="AE11">
        <v>7</v>
      </c>
      <c r="AF11">
        <v>1992</v>
      </c>
      <c r="AG11">
        <v>1</v>
      </c>
      <c r="AH11">
        <v>288.62</v>
      </c>
      <c r="AI11">
        <v>29.66</v>
      </c>
      <c r="AM11" t="s">
        <v>47</v>
      </c>
      <c r="AN11" t="s">
        <v>48</v>
      </c>
      <c r="AO11" t="s">
        <v>49</v>
      </c>
      <c r="AP11" t="s">
        <v>48</v>
      </c>
      <c r="AQ11" t="s">
        <v>48</v>
      </c>
      <c r="AR11" t="s">
        <v>48</v>
      </c>
      <c r="AS11" t="s">
        <v>48</v>
      </c>
      <c r="AT11" t="s">
        <v>50</v>
      </c>
    </row>
    <row r="12" spans="3:46" x14ac:dyDescent="0.35">
      <c r="C12">
        <v>19920625</v>
      </c>
      <c r="D12" s="2">
        <v>1200</v>
      </c>
      <c r="E12" s="2">
        <v>807</v>
      </c>
      <c r="F12" s="2">
        <v>640.71</v>
      </c>
      <c r="G12" s="2">
        <v>640.71</v>
      </c>
      <c r="J12">
        <v>7</v>
      </c>
      <c r="K12">
        <v>1.012</v>
      </c>
      <c r="L12">
        <v>-58.154000000000003</v>
      </c>
      <c r="U12" s="5">
        <f t="shared" si="0"/>
        <v>33848</v>
      </c>
      <c r="V12">
        <v>9</v>
      </c>
      <c r="W12">
        <v>1992</v>
      </c>
      <c r="X12">
        <v>2</v>
      </c>
      <c r="Y12">
        <v>157.79</v>
      </c>
      <c r="Z12">
        <v>87.92</v>
      </c>
      <c r="AA12">
        <v>262.02</v>
      </c>
      <c r="AB12">
        <v>44.82</v>
      </c>
      <c r="AC12">
        <v>15.37</v>
      </c>
      <c r="AD12" s="5">
        <f t="shared" si="1"/>
        <v>33848</v>
      </c>
      <c r="AE12">
        <v>9</v>
      </c>
      <c r="AF12">
        <v>1992</v>
      </c>
      <c r="AG12">
        <v>2</v>
      </c>
      <c r="AH12">
        <v>157.79</v>
      </c>
      <c r="AI12">
        <v>15.37</v>
      </c>
      <c r="AL12" t="s">
        <v>6</v>
      </c>
      <c r="AM12">
        <v>0.16</v>
      </c>
      <c r="AN12">
        <v>0.49</v>
      </c>
      <c r="AO12">
        <v>0.76</v>
      </c>
      <c r="AP12">
        <v>1.32</v>
      </c>
      <c r="AQ12">
        <v>1.68</v>
      </c>
      <c r="AR12">
        <v>1.76</v>
      </c>
      <c r="AS12">
        <v>2.2400000000000002</v>
      </c>
      <c r="AT12">
        <v>2.61</v>
      </c>
    </row>
    <row r="13" spans="3:46" x14ac:dyDescent="0.35">
      <c r="C13">
        <v>19920722</v>
      </c>
      <c r="D13" s="2">
        <v>1035</v>
      </c>
      <c r="E13" s="2">
        <v>259</v>
      </c>
      <c r="F13" s="2">
        <v>288.61</v>
      </c>
      <c r="G13" s="2">
        <v>288.62</v>
      </c>
      <c r="J13" s="1">
        <v>8</v>
      </c>
      <c r="K13" s="1">
        <v>0.90800000000000003</v>
      </c>
      <c r="L13" s="1">
        <v>-54.16</v>
      </c>
      <c r="U13" s="5">
        <f t="shared" si="0"/>
        <v>33878</v>
      </c>
      <c r="V13">
        <v>10</v>
      </c>
      <c r="W13">
        <v>1992</v>
      </c>
      <c r="X13">
        <v>3</v>
      </c>
      <c r="Y13">
        <v>130.27000000000001</v>
      </c>
      <c r="Z13">
        <v>79.61</v>
      </c>
      <c r="AA13">
        <v>201.52</v>
      </c>
      <c r="AB13">
        <v>31.3</v>
      </c>
      <c r="AC13">
        <v>13.2</v>
      </c>
      <c r="AD13" s="5">
        <f t="shared" si="1"/>
        <v>33878</v>
      </c>
      <c r="AE13">
        <v>10</v>
      </c>
      <c r="AF13">
        <v>1992</v>
      </c>
      <c r="AG13">
        <v>3</v>
      </c>
      <c r="AH13">
        <v>130.27000000000001</v>
      </c>
      <c r="AI13">
        <v>13.2</v>
      </c>
      <c r="AL13" t="s">
        <v>7</v>
      </c>
      <c r="AM13">
        <v>0.16</v>
      </c>
      <c r="AN13">
        <v>0.49</v>
      </c>
      <c r="AO13">
        <v>0.76</v>
      </c>
      <c r="AP13">
        <v>1.32</v>
      </c>
      <c r="AQ13">
        <v>1.68</v>
      </c>
      <c r="AR13">
        <v>1.76</v>
      </c>
      <c r="AS13">
        <v>2.2400000000000002</v>
      </c>
      <c r="AT13">
        <v>2.61</v>
      </c>
    </row>
    <row r="14" spans="3:46" x14ac:dyDescent="0.35">
      <c r="C14">
        <v>19920911</v>
      </c>
      <c r="D14" s="2">
        <v>1250</v>
      </c>
      <c r="E14" s="2">
        <v>121</v>
      </c>
      <c r="F14" s="2">
        <v>156.63</v>
      </c>
      <c r="G14" s="2">
        <v>156.63</v>
      </c>
      <c r="J14">
        <v>9</v>
      </c>
      <c r="K14">
        <v>0.92500000000000004</v>
      </c>
      <c r="L14">
        <v>-56.371000000000002</v>
      </c>
      <c r="U14" s="5">
        <f t="shared" si="0"/>
        <v>34060</v>
      </c>
      <c r="V14">
        <v>4</v>
      </c>
      <c r="W14">
        <v>1993</v>
      </c>
      <c r="X14">
        <v>1</v>
      </c>
      <c r="Y14">
        <v>212.52</v>
      </c>
      <c r="Z14">
        <v>91.65</v>
      </c>
      <c r="AA14">
        <v>423.21</v>
      </c>
      <c r="AB14">
        <v>86.21</v>
      </c>
      <c r="AC14">
        <v>31.63</v>
      </c>
      <c r="AD14" s="5">
        <f t="shared" si="1"/>
        <v>34060</v>
      </c>
      <c r="AE14">
        <v>4</v>
      </c>
      <c r="AF14">
        <v>1993</v>
      </c>
      <c r="AG14">
        <v>1</v>
      </c>
      <c r="AH14">
        <v>212.53</v>
      </c>
      <c r="AI14">
        <v>31.64</v>
      </c>
    </row>
    <row r="15" spans="3:46" x14ac:dyDescent="0.35">
      <c r="C15">
        <v>19920918</v>
      </c>
      <c r="D15" s="2">
        <v>1215</v>
      </c>
      <c r="E15" s="2">
        <v>118</v>
      </c>
      <c r="F15" s="2">
        <v>158.94999999999999</v>
      </c>
      <c r="G15" s="2">
        <v>158.94999999999999</v>
      </c>
      <c r="U15" s="5">
        <f t="shared" si="0"/>
        <v>34090</v>
      </c>
      <c r="V15">
        <v>5</v>
      </c>
      <c r="W15">
        <v>1993</v>
      </c>
      <c r="X15">
        <v>3</v>
      </c>
      <c r="Y15">
        <v>911</v>
      </c>
      <c r="Z15">
        <v>556</v>
      </c>
      <c r="AA15">
        <v>1411</v>
      </c>
      <c r="AB15">
        <v>220</v>
      </c>
      <c r="AC15">
        <v>84</v>
      </c>
      <c r="AD15" s="5">
        <f t="shared" si="1"/>
        <v>34090</v>
      </c>
      <c r="AE15">
        <v>5</v>
      </c>
      <c r="AF15">
        <v>1993</v>
      </c>
      <c r="AG15">
        <v>3</v>
      </c>
      <c r="AH15">
        <v>910.72</v>
      </c>
      <c r="AI15">
        <v>83.93</v>
      </c>
    </row>
    <row r="16" spans="3:46" x14ac:dyDescent="0.35">
      <c r="C16">
        <v>19921013</v>
      </c>
      <c r="D16" s="2">
        <v>1100</v>
      </c>
      <c r="E16" s="2">
        <v>81</v>
      </c>
      <c r="F16" s="2">
        <v>130.32</v>
      </c>
      <c r="G16" s="2">
        <v>130.32</v>
      </c>
      <c r="U16" s="5">
        <f t="shared" si="0"/>
        <v>34121</v>
      </c>
      <c r="V16">
        <v>6</v>
      </c>
      <c r="W16">
        <v>1993</v>
      </c>
      <c r="X16">
        <v>1</v>
      </c>
      <c r="Y16">
        <v>886</v>
      </c>
      <c r="Z16">
        <v>387</v>
      </c>
      <c r="AA16">
        <v>1751</v>
      </c>
      <c r="AB16">
        <v>354</v>
      </c>
      <c r="AC16">
        <v>117</v>
      </c>
      <c r="AD16" s="5">
        <f t="shared" si="1"/>
        <v>34121</v>
      </c>
      <c r="AE16">
        <v>6</v>
      </c>
      <c r="AF16">
        <v>1993</v>
      </c>
      <c r="AG16">
        <v>1</v>
      </c>
      <c r="AH16">
        <v>886.45</v>
      </c>
      <c r="AI16">
        <v>116.8</v>
      </c>
    </row>
    <row r="17" spans="3:35" x14ac:dyDescent="0.35">
      <c r="C17">
        <v>19921014</v>
      </c>
      <c r="D17" s="2">
        <v>1100</v>
      </c>
      <c r="E17" s="2">
        <v>81</v>
      </c>
      <c r="F17" s="2">
        <v>131.5</v>
      </c>
      <c r="G17" s="2">
        <v>131.51</v>
      </c>
      <c r="J17" t="s">
        <v>14</v>
      </c>
      <c r="U17" s="5">
        <f t="shared" si="0"/>
        <v>34151</v>
      </c>
      <c r="V17">
        <v>7</v>
      </c>
      <c r="W17">
        <v>1993</v>
      </c>
      <c r="X17">
        <v>1</v>
      </c>
      <c r="Y17">
        <v>420.89</v>
      </c>
      <c r="Z17">
        <v>187.88</v>
      </c>
      <c r="AA17">
        <v>818.86</v>
      </c>
      <c r="AB17">
        <v>163.80000000000001</v>
      </c>
      <c r="AC17">
        <v>40.1</v>
      </c>
      <c r="AD17" s="5">
        <f t="shared" si="1"/>
        <v>34151</v>
      </c>
      <c r="AE17">
        <v>7</v>
      </c>
      <c r="AF17">
        <v>1993</v>
      </c>
      <c r="AG17">
        <v>1</v>
      </c>
      <c r="AH17">
        <v>420.9</v>
      </c>
      <c r="AI17">
        <v>40.1</v>
      </c>
    </row>
    <row r="18" spans="3:35" x14ac:dyDescent="0.35">
      <c r="C18">
        <v>19921015</v>
      </c>
      <c r="D18" s="2">
        <v>830</v>
      </c>
      <c r="E18" s="2">
        <v>79</v>
      </c>
      <c r="F18" s="2">
        <v>128.97999999999999</v>
      </c>
      <c r="G18" s="2">
        <v>128.99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U18" s="5">
        <f t="shared" si="0"/>
        <v>34243</v>
      </c>
      <c r="V18">
        <v>10</v>
      </c>
      <c r="W18">
        <v>1993</v>
      </c>
      <c r="X18">
        <v>1</v>
      </c>
      <c r="Y18">
        <v>157.72</v>
      </c>
      <c r="Z18">
        <v>70.5</v>
      </c>
      <c r="AA18">
        <v>306.60000000000002</v>
      </c>
      <c r="AB18">
        <v>61.29</v>
      </c>
      <c r="AC18">
        <v>14.63</v>
      </c>
      <c r="AD18" s="5">
        <f t="shared" si="1"/>
        <v>34243</v>
      </c>
      <c r="AE18">
        <v>10</v>
      </c>
      <c r="AF18">
        <v>1993</v>
      </c>
      <c r="AG18">
        <v>1</v>
      </c>
      <c r="AH18">
        <v>157.72999999999999</v>
      </c>
      <c r="AI18">
        <v>14.63</v>
      </c>
    </row>
    <row r="19" spans="3:35" x14ac:dyDescent="0.35">
      <c r="C19">
        <v>19930401</v>
      </c>
      <c r="D19" s="2">
        <v>1020</v>
      </c>
      <c r="E19" s="2">
        <v>67</v>
      </c>
      <c r="F19" s="2">
        <v>212.52</v>
      </c>
      <c r="G19" s="2">
        <v>212.53</v>
      </c>
      <c r="J19" t="s">
        <v>6</v>
      </c>
      <c r="K19">
        <v>6.6867000000000001</v>
      </c>
      <c r="L19">
        <v>0.67110000000000003</v>
      </c>
      <c r="M19">
        <v>-0.15190000000000001</v>
      </c>
      <c r="N19">
        <v>-0.24160000000000001</v>
      </c>
      <c r="O19">
        <v>-0.54669999999999996</v>
      </c>
      <c r="P19">
        <v>2.64E-2</v>
      </c>
      <c r="U19" s="5">
        <f t="shared" si="0"/>
        <v>34274</v>
      </c>
      <c r="V19">
        <v>11</v>
      </c>
      <c r="W19">
        <v>1993</v>
      </c>
      <c r="X19">
        <v>1</v>
      </c>
      <c r="Y19">
        <v>187.98</v>
      </c>
      <c r="Z19">
        <v>83.89</v>
      </c>
      <c r="AA19">
        <v>365.77</v>
      </c>
      <c r="AB19">
        <v>73.180000000000007</v>
      </c>
      <c r="AC19">
        <v>17.98</v>
      </c>
      <c r="AD19" s="5">
        <f t="shared" si="1"/>
        <v>34274</v>
      </c>
      <c r="AE19">
        <v>11</v>
      </c>
      <c r="AF19">
        <v>1993</v>
      </c>
      <c r="AG19">
        <v>1</v>
      </c>
      <c r="AH19">
        <v>187.98</v>
      </c>
      <c r="AI19">
        <v>17.989999999999998</v>
      </c>
    </row>
    <row r="20" spans="3:35" x14ac:dyDescent="0.35">
      <c r="C20">
        <v>19930512</v>
      </c>
      <c r="D20" s="2">
        <v>1200</v>
      </c>
      <c r="E20" s="2">
        <v>342</v>
      </c>
      <c r="F20" s="2">
        <v>635.6</v>
      </c>
      <c r="G20" s="2">
        <v>635.62</v>
      </c>
      <c r="J20" t="s">
        <v>7</v>
      </c>
      <c r="K20">
        <v>6.6867000000000001</v>
      </c>
      <c r="L20">
        <v>0.67110000000000003</v>
      </c>
      <c r="M20">
        <v>-0.152</v>
      </c>
      <c r="N20">
        <v>-0.24160000000000001</v>
      </c>
      <c r="O20">
        <v>-0.54669999999999996</v>
      </c>
      <c r="P20">
        <v>2.64E-2</v>
      </c>
      <c r="U20" s="5">
        <f t="shared" si="0"/>
        <v>34455</v>
      </c>
      <c r="V20">
        <v>5</v>
      </c>
      <c r="W20">
        <v>1994</v>
      </c>
      <c r="X20">
        <v>2</v>
      </c>
      <c r="Y20">
        <v>655</v>
      </c>
      <c r="Z20">
        <v>360</v>
      </c>
      <c r="AA20">
        <v>1100</v>
      </c>
      <c r="AB20">
        <v>191</v>
      </c>
      <c r="AC20">
        <v>56</v>
      </c>
      <c r="AD20" s="5">
        <f t="shared" si="1"/>
        <v>34455</v>
      </c>
      <c r="AE20">
        <v>5</v>
      </c>
      <c r="AF20">
        <v>1994</v>
      </c>
      <c r="AG20">
        <v>2</v>
      </c>
      <c r="AH20">
        <v>655.35</v>
      </c>
      <c r="AI20">
        <v>55.52</v>
      </c>
    </row>
    <row r="21" spans="3:35" x14ac:dyDescent="0.35">
      <c r="C21">
        <v>19930521</v>
      </c>
      <c r="D21" s="2">
        <v>930</v>
      </c>
      <c r="E21" s="2">
        <v>1220</v>
      </c>
      <c r="F21" s="2">
        <v>1043.2</v>
      </c>
      <c r="G21" s="2">
        <v>1043.2</v>
      </c>
      <c r="U21" s="5">
        <f t="shared" si="0"/>
        <v>34486</v>
      </c>
      <c r="V21">
        <v>6</v>
      </c>
      <c r="W21">
        <v>1994</v>
      </c>
      <c r="X21">
        <v>1</v>
      </c>
      <c r="Y21">
        <v>978</v>
      </c>
      <c r="Z21">
        <v>436</v>
      </c>
      <c r="AA21">
        <v>1905</v>
      </c>
      <c r="AB21">
        <v>381</v>
      </c>
      <c r="AC21">
        <v>97</v>
      </c>
      <c r="AD21" s="5">
        <f t="shared" si="1"/>
        <v>34486</v>
      </c>
      <c r="AE21">
        <v>6</v>
      </c>
      <c r="AF21">
        <v>1994</v>
      </c>
      <c r="AG21">
        <v>1</v>
      </c>
      <c r="AH21">
        <v>977.93</v>
      </c>
      <c r="AI21">
        <v>96.49</v>
      </c>
    </row>
    <row r="22" spans="3:35" x14ac:dyDescent="0.35">
      <c r="C22">
        <v>19930526</v>
      </c>
      <c r="D22" s="2">
        <v>1900</v>
      </c>
      <c r="E22" s="2">
        <v>1640</v>
      </c>
      <c r="F22" s="2">
        <v>1053.3</v>
      </c>
      <c r="G22" s="2">
        <v>1053.3</v>
      </c>
      <c r="U22" s="5">
        <f t="shared" si="0"/>
        <v>34516</v>
      </c>
      <c r="V22">
        <v>7</v>
      </c>
      <c r="W22">
        <v>1994</v>
      </c>
      <c r="X22">
        <v>2</v>
      </c>
      <c r="Y22">
        <v>270.61</v>
      </c>
      <c r="Z22">
        <v>148.35</v>
      </c>
      <c r="AA22">
        <v>454.89</v>
      </c>
      <c r="AB22">
        <v>78.959999999999994</v>
      </c>
      <c r="AC22">
        <v>26.22</v>
      </c>
      <c r="AD22" s="5">
        <f t="shared" si="1"/>
        <v>34516</v>
      </c>
      <c r="AE22">
        <v>7</v>
      </c>
      <c r="AF22">
        <v>1994</v>
      </c>
      <c r="AG22">
        <v>2</v>
      </c>
      <c r="AH22">
        <v>270.62</v>
      </c>
      <c r="AI22">
        <v>26.22</v>
      </c>
    </row>
    <row r="23" spans="3:35" x14ac:dyDescent="0.35">
      <c r="C23">
        <v>19930616</v>
      </c>
      <c r="D23" s="2">
        <v>1030</v>
      </c>
      <c r="E23" s="2">
        <v>1900</v>
      </c>
      <c r="F23" s="2">
        <v>886.47</v>
      </c>
      <c r="G23" s="2">
        <v>886.45</v>
      </c>
      <c r="J23" t="s">
        <v>21</v>
      </c>
      <c r="U23" s="5">
        <f t="shared" si="0"/>
        <v>34608</v>
      </c>
      <c r="V23">
        <v>10</v>
      </c>
      <c r="W23">
        <v>1994</v>
      </c>
      <c r="X23">
        <v>1</v>
      </c>
      <c r="Y23">
        <v>292.33999999999997</v>
      </c>
      <c r="Z23">
        <v>130.27000000000001</v>
      </c>
      <c r="AA23">
        <v>569.41</v>
      </c>
      <c r="AB23">
        <v>114.01</v>
      </c>
      <c r="AC23">
        <v>28.79</v>
      </c>
      <c r="AD23" s="5">
        <f t="shared" si="1"/>
        <v>34608</v>
      </c>
      <c r="AE23">
        <v>10</v>
      </c>
      <c r="AF23">
        <v>1994</v>
      </c>
      <c r="AG23">
        <v>1</v>
      </c>
      <c r="AH23">
        <v>292.35000000000002</v>
      </c>
      <c r="AI23">
        <v>28.8</v>
      </c>
    </row>
    <row r="24" spans="3:35" x14ac:dyDescent="0.35">
      <c r="C24">
        <v>19930720</v>
      </c>
      <c r="D24" s="2">
        <v>1100</v>
      </c>
      <c r="E24" s="2">
        <v>434</v>
      </c>
      <c r="F24" s="2">
        <v>420.89</v>
      </c>
      <c r="G24" s="2">
        <v>420.9</v>
      </c>
      <c r="J24" t="s">
        <v>22</v>
      </c>
      <c r="K24" s="3">
        <v>80.010000000000005</v>
      </c>
      <c r="U24" s="5">
        <f t="shared" si="0"/>
        <v>34639</v>
      </c>
      <c r="V24">
        <v>11</v>
      </c>
      <c r="W24">
        <v>1994</v>
      </c>
      <c r="X24">
        <v>1</v>
      </c>
      <c r="Y24">
        <v>237.58</v>
      </c>
      <c r="Z24">
        <v>106.21</v>
      </c>
      <c r="AA24">
        <v>461.76</v>
      </c>
      <c r="AB24">
        <v>92.29</v>
      </c>
      <c r="AC24">
        <v>21.93</v>
      </c>
      <c r="AD24" s="5">
        <f t="shared" si="1"/>
        <v>34639</v>
      </c>
      <c r="AE24">
        <v>11</v>
      </c>
      <c r="AF24">
        <v>1994</v>
      </c>
      <c r="AG24">
        <v>1</v>
      </c>
      <c r="AH24">
        <v>237.59</v>
      </c>
      <c r="AI24">
        <v>21.94</v>
      </c>
    </row>
    <row r="25" spans="3:35" x14ac:dyDescent="0.35">
      <c r="C25">
        <v>19931021</v>
      </c>
      <c r="D25" s="2">
        <v>1500</v>
      </c>
      <c r="E25" s="2">
        <v>88</v>
      </c>
      <c r="F25" s="2">
        <v>157.72</v>
      </c>
      <c r="G25" s="2">
        <v>157.72999999999999</v>
      </c>
      <c r="J25" t="s">
        <v>23</v>
      </c>
      <c r="K25" s="2">
        <v>0.1331</v>
      </c>
      <c r="U25" s="5">
        <f t="shared" si="0"/>
        <v>34700</v>
      </c>
      <c r="V25">
        <v>1</v>
      </c>
      <c r="W25">
        <v>1995</v>
      </c>
      <c r="X25">
        <v>1</v>
      </c>
      <c r="Y25">
        <v>276.37</v>
      </c>
      <c r="Z25">
        <v>121.59</v>
      </c>
      <c r="AA25">
        <v>542.99</v>
      </c>
      <c r="AB25">
        <v>109.46</v>
      </c>
      <c r="AC25">
        <v>33.270000000000003</v>
      </c>
      <c r="AD25" s="5">
        <f t="shared" si="1"/>
        <v>34700</v>
      </c>
      <c r="AE25">
        <v>1</v>
      </c>
      <c r="AF25">
        <v>1995</v>
      </c>
      <c r="AG25">
        <v>1</v>
      </c>
      <c r="AH25">
        <v>276.38</v>
      </c>
      <c r="AI25">
        <v>33.28</v>
      </c>
    </row>
    <row r="26" spans="3:35" x14ac:dyDescent="0.35">
      <c r="C26">
        <v>19931110</v>
      </c>
      <c r="D26" s="2">
        <v>1130</v>
      </c>
      <c r="E26" s="2">
        <v>86</v>
      </c>
      <c r="F26" s="2">
        <v>187.98</v>
      </c>
      <c r="G26" s="2">
        <v>187.98</v>
      </c>
      <c r="J26" t="s">
        <v>24</v>
      </c>
      <c r="K26" s="2">
        <v>7.0900000000000005E-2</v>
      </c>
      <c r="U26" s="5">
        <f t="shared" si="0"/>
        <v>34790</v>
      </c>
      <c r="V26">
        <v>4</v>
      </c>
      <c r="W26">
        <v>1995</v>
      </c>
      <c r="X26">
        <v>1</v>
      </c>
      <c r="Y26">
        <v>403.66</v>
      </c>
      <c r="Z26">
        <v>179.43</v>
      </c>
      <c r="AA26">
        <v>787.61</v>
      </c>
      <c r="AB26">
        <v>157.91</v>
      </c>
      <c r="AC26">
        <v>41.66</v>
      </c>
      <c r="AD26" s="5">
        <f t="shared" si="1"/>
        <v>34790</v>
      </c>
      <c r="AE26">
        <v>4</v>
      </c>
      <c r="AF26">
        <v>1995</v>
      </c>
      <c r="AG26">
        <v>1</v>
      </c>
      <c r="AH26">
        <v>403.68</v>
      </c>
      <c r="AI26">
        <v>41.66</v>
      </c>
    </row>
    <row r="27" spans="3:35" x14ac:dyDescent="0.35">
      <c r="C27">
        <v>19940505</v>
      </c>
      <c r="D27" s="2">
        <v>1055</v>
      </c>
      <c r="E27" s="2">
        <v>195</v>
      </c>
      <c r="F27" s="2">
        <v>462.57</v>
      </c>
      <c r="G27" s="2">
        <v>462.59</v>
      </c>
      <c r="J27" t="s">
        <v>25</v>
      </c>
      <c r="K27" s="2">
        <v>0.91769999999999996</v>
      </c>
      <c r="U27" s="5">
        <f t="shared" si="0"/>
        <v>34851</v>
      </c>
      <c r="V27">
        <v>6</v>
      </c>
      <c r="W27">
        <v>1995</v>
      </c>
      <c r="X27">
        <v>2</v>
      </c>
      <c r="Y27">
        <v>884</v>
      </c>
      <c r="Z27">
        <v>476</v>
      </c>
      <c r="AA27">
        <v>1507</v>
      </c>
      <c r="AB27">
        <v>266</v>
      </c>
      <c r="AC27">
        <v>122</v>
      </c>
      <c r="AD27" s="5">
        <f t="shared" si="1"/>
        <v>34851</v>
      </c>
      <c r="AE27">
        <v>6</v>
      </c>
      <c r="AF27">
        <v>1995</v>
      </c>
      <c r="AG27">
        <v>2</v>
      </c>
      <c r="AH27">
        <v>884.11</v>
      </c>
      <c r="AI27">
        <v>122.04</v>
      </c>
    </row>
    <row r="28" spans="3:35" x14ac:dyDescent="0.35">
      <c r="C28">
        <v>19940518</v>
      </c>
      <c r="D28" s="2">
        <v>1130</v>
      </c>
      <c r="E28" s="2">
        <v>603</v>
      </c>
      <c r="F28" s="2">
        <v>848.09</v>
      </c>
      <c r="G28" s="2">
        <v>848.12</v>
      </c>
      <c r="J28" t="s">
        <v>26</v>
      </c>
      <c r="K28" s="2">
        <v>5.8939999999999997E-8</v>
      </c>
      <c r="U28" s="5">
        <f t="shared" si="0"/>
        <v>34881</v>
      </c>
      <c r="V28">
        <v>7</v>
      </c>
      <c r="W28">
        <v>1995</v>
      </c>
      <c r="X28">
        <v>1</v>
      </c>
      <c r="Y28">
        <v>788</v>
      </c>
      <c r="Z28">
        <v>342</v>
      </c>
      <c r="AA28">
        <v>1563</v>
      </c>
      <c r="AB28">
        <v>317</v>
      </c>
      <c r="AC28">
        <v>111</v>
      </c>
      <c r="AD28" s="5">
        <f t="shared" si="1"/>
        <v>34881</v>
      </c>
      <c r="AE28">
        <v>7</v>
      </c>
      <c r="AF28">
        <v>1995</v>
      </c>
      <c r="AG28">
        <v>1</v>
      </c>
      <c r="AH28">
        <v>787.98</v>
      </c>
      <c r="AI28">
        <v>110.74</v>
      </c>
    </row>
    <row r="29" spans="3:35" x14ac:dyDescent="0.35">
      <c r="C29">
        <v>19940602</v>
      </c>
      <c r="D29" s="2">
        <v>1100</v>
      </c>
      <c r="E29" s="2">
        <v>1370</v>
      </c>
      <c r="F29" s="2">
        <v>977.94</v>
      </c>
      <c r="G29" s="2">
        <v>977.93</v>
      </c>
      <c r="U29" s="5">
        <f t="shared" si="0"/>
        <v>34912</v>
      </c>
      <c r="V29">
        <v>8</v>
      </c>
      <c r="W29">
        <v>1995</v>
      </c>
      <c r="X29">
        <v>1</v>
      </c>
      <c r="Y29">
        <v>489.69</v>
      </c>
      <c r="Z29">
        <v>218.81</v>
      </c>
      <c r="AA29">
        <v>952.06</v>
      </c>
      <c r="AB29">
        <v>190.34</v>
      </c>
      <c r="AC29">
        <v>45.67</v>
      </c>
      <c r="AD29" s="5">
        <f t="shared" si="1"/>
        <v>34912</v>
      </c>
      <c r="AE29">
        <v>8</v>
      </c>
      <c r="AF29">
        <v>1995</v>
      </c>
      <c r="AG29">
        <v>1</v>
      </c>
      <c r="AH29">
        <v>489.7</v>
      </c>
      <c r="AI29">
        <v>45.67</v>
      </c>
    </row>
    <row r="30" spans="3:35" x14ac:dyDescent="0.35">
      <c r="C30">
        <v>19940708</v>
      </c>
      <c r="D30" s="2">
        <v>1125</v>
      </c>
      <c r="E30" s="2">
        <v>273</v>
      </c>
      <c r="F30" s="2">
        <v>339.01</v>
      </c>
      <c r="G30" s="2">
        <v>339.02</v>
      </c>
      <c r="J30" t="s">
        <v>27</v>
      </c>
      <c r="K30" t="s">
        <v>28</v>
      </c>
      <c r="L30" t="s">
        <v>29</v>
      </c>
      <c r="M30" t="s">
        <v>31</v>
      </c>
      <c r="U30" s="5">
        <f t="shared" si="0"/>
        <v>34943</v>
      </c>
      <c r="V30">
        <v>9</v>
      </c>
      <c r="W30">
        <v>1995</v>
      </c>
      <c r="X30">
        <v>1</v>
      </c>
      <c r="Y30">
        <v>295.76</v>
      </c>
      <c r="Z30">
        <v>132.12</v>
      </c>
      <c r="AA30">
        <v>575.12</v>
      </c>
      <c r="AB30">
        <v>115</v>
      </c>
      <c r="AC30">
        <v>27.74</v>
      </c>
      <c r="AD30" s="5">
        <f t="shared" si="1"/>
        <v>34943</v>
      </c>
      <c r="AE30">
        <v>9</v>
      </c>
      <c r="AF30">
        <v>1995</v>
      </c>
      <c r="AG30">
        <v>1</v>
      </c>
      <c r="AH30">
        <v>295.77</v>
      </c>
      <c r="AI30">
        <v>27.74</v>
      </c>
    </row>
    <row r="31" spans="3:35" x14ac:dyDescent="0.35">
      <c r="C31">
        <v>19940726</v>
      </c>
      <c r="D31" s="2">
        <v>1010</v>
      </c>
      <c r="E31" s="2">
        <v>159</v>
      </c>
      <c r="F31" s="2">
        <v>202.2</v>
      </c>
      <c r="G31" s="2">
        <v>202.21</v>
      </c>
      <c r="J31" t="s">
        <v>15</v>
      </c>
      <c r="K31">
        <v>7.5800000000000006E-2</v>
      </c>
      <c r="L31">
        <v>88.19</v>
      </c>
      <c r="M31" s="2">
        <v>1.348E-98</v>
      </c>
      <c r="U31" s="5">
        <f t="shared" si="0"/>
        <v>34973</v>
      </c>
      <c r="V31">
        <v>10</v>
      </c>
      <c r="W31">
        <v>1995</v>
      </c>
      <c r="X31">
        <v>1</v>
      </c>
      <c r="Y31">
        <v>214.25</v>
      </c>
      <c r="Z31">
        <v>96.17</v>
      </c>
      <c r="AA31">
        <v>415.25</v>
      </c>
      <c r="AB31">
        <v>82.81</v>
      </c>
      <c r="AC31">
        <v>17.940000000000001</v>
      </c>
      <c r="AD31" s="5">
        <f t="shared" si="1"/>
        <v>34973</v>
      </c>
      <c r="AE31">
        <v>10</v>
      </c>
      <c r="AF31">
        <v>1995</v>
      </c>
      <c r="AG31">
        <v>1</v>
      </c>
      <c r="AH31">
        <v>214.26</v>
      </c>
      <c r="AI31">
        <v>17.940000000000001</v>
      </c>
    </row>
    <row r="32" spans="3:35" x14ac:dyDescent="0.35">
      <c r="C32">
        <v>19941004</v>
      </c>
      <c r="D32" s="2">
        <v>1235</v>
      </c>
      <c r="E32" s="2">
        <v>193</v>
      </c>
      <c r="F32" s="2">
        <v>292.33999999999997</v>
      </c>
      <c r="G32" s="2">
        <v>292.35000000000002</v>
      </c>
      <c r="J32" t="s">
        <v>16</v>
      </c>
      <c r="K32" s="2">
        <v>5.5E-2</v>
      </c>
      <c r="L32" s="2">
        <v>12.2</v>
      </c>
      <c r="M32" s="2">
        <v>2.4269999999999999E-22</v>
      </c>
      <c r="U32" s="5">
        <f t="shared" si="0"/>
        <v>35004</v>
      </c>
      <c r="V32">
        <v>11</v>
      </c>
      <c r="W32">
        <v>1995</v>
      </c>
      <c r="X32">
        <v>1</v>
      </c>
      <c r="Y32">
        <v>210.1</v>
      </c>
      <c r="Z32">
        <v>93.62</v>
      </c>
      <c r="AA32">
        <v>409.25</v>
      </c>
      <c r="AB32">
        <v>81.94</v>
      </c>
      <c r="AC32">
        <v>20.73</v>
      </c>
      <c r="AD32" s="5">
        <f t="shared" si="1"/>
        <v>35004</v>
      </c>
      <c r="AE32">
        <v>11</v>
      </c>
      <c r="AF32">
        <v>1995</v>
      </c>
      <c r="AG32">
        <v>1</v>
      </c>
      <c r="AH32">
        <v>210.1</v>
      </c>
      <c r="AI32">
        <v>20.73</v>
      </c>
    </row>
    <row r="33" spans="3:35" x14ac:dyDescent="0.35">
      <c r="C33">
        <v>19941109</v>
      </c>
      <c r="D33" s="2">
        <v>1130</v>
      </c>
      <c r="E33" s="2">
        <v>106</v>
      </c>
      <c r="F33" s="2">
        <v>237.58</v>
      </c>
      <c r="G33" s="2">
        <v>237.59</v>
      </c>
      <c r="J33" t="s">
        <v>17</v>
      </c>
      <c r="K33" s="2">
        <v>4.2700000000000002E-2</v>
      </c>
      <c r="L33" s="2">
        <v>-3.56</v>
      </c>
      <c r="M33" s="2">
        <v>3.7189999999999999E-4</v>
      </c>
      <c r="U33" s="5">
        <f t="shared" si="0"/>
        <v>35065</v>
      </c>
      <c r="V33">
        <v>1</v>
      </c>
      <c r="W33">
        <v>1996</v>
      </c>
      <c r="X33">
        <v>1</v>
      </c>
      <c r="Y33">
        <v>254.19</v>
      </c>
      <c r="Z33">
        <v>111.67</v>
      </c>
      <c r="AA33">
        <v>499.89</v>
      </c>
      <c r="AB33">
        <v>100.85</v>
      </c>
      <c r="AC33">
        <v>31.16</v>
      </c>
      <c r="AD33" s="5">
        <f t="shared" si="1"/>
        <v>35065</v>
      </c>
      <c r="AE33">
        <v>1</v>
      </c>
      <c r="AF33">
        <v>1996</v>
      </c>
      <c r="AG33">
        <v>1</v>
      </c>
      <c r="AH33">
        <v>254.2</v>
      </c>
      <c r="AI33">
        <v>31.17</v>
      </c>
    </row>
    <row r="34" spans="3:35" x14ac:dyDescent="0.35">
      <c r="C34">
        <v>19950118</v>
      </c>
      <c r="D34" s="2">
        <v>1315</v>
      </c>
      <c r="E34" s="2">
        <v>71</v>
      </c>
      <c r="F34" s="2">
        <v>276.37</v>
      </c>
      <c r="G34" s="2">
        <v>276.38</v>
      </c>
      <c r="J34" t="s">
        <v>18</v>
      </c>
      <c r="K34" s="2">
        <v>5.8299999999999998E-2</v>
      </c>
      <c r="L34" s="2">
        <v>-4.1399999999999997</v>
      </c>
      <c r="M34" s="2">
        <v>4.2899999999999999E-5</v>
      </c>
      <c r="U34" s="5">
        <f t="shared" si="0"/>
        <v>35156</v>
      </c>
      <c r="V34">
        <v>4</v>
      </c>
      <c r="W34">
        <v>1996</v>
      </c>
      <c r="X34">
        <v>1</v>
      </c>
      <c r="Y34">
        <v>543</v>
      </c>
      <c r="Z34">
        <v>242</v>
      </c>
      <c r="AA34">
        <v>1057</v>
      </c>
      <c r="AB34">
        <v>211</v>
      </c>
      <c r="AC34">
        <v>52</v>
      </c>
      <c r="AD34" s="5">
        <f t="shared" si="1"/>
        <v>35156</v>
      </c>
      <c r="AE34">
        <v>4</v>
      </c>
      <c r="AF34">
        <v>1996</v>
      </c>
      <c r="AG34">
        <v>1</v>
      </c>
      <c r="AH34">
        <v>543.02</v>
      </c>
      <c r="AI34">
        <v>52.24</v>
      </c>
    </row>
    <row r="35" spans="3:35" x14ac:dyDescent="0.35">
      <c r="C35">
        <v>19950412</v>
      </c>
      <c r="D35" s="2">
        <v>1004</v>
      </c>
      <c r="E35" s="2">
        <v>127</v>
      </c>
      <c r="F35" s="2">
        <v>403.66</v>
      </c>
      <c r="G35" s="2">
        <v>403.68</v>
      </c>
      <c r="J35" t="s">
        <v>19</v>
      </c>
      <c r="K35" s="2">
        <v>8.6599999999999996E-2</v>
      </c>
      <c r="L35" s="2">
        <v>-6.32</v>
      </c>
      <c r="M35" s="2">
        <v>2.7529999999999999E-9</v>
      </c>
      <c r="U35" s="5">
        <f t="shared" si="0"/>
        <v>35186</v>
      </c>
      <c r="V35">
        <v>5</v>
      </c>
      <c r="W35">
        <v>1996</v>
      </c>
      <c r="X35">
        <v>3</v>
      </c>
      <c r="Y35">
        <v>1165</v>
      </c>
      <c r="Z35">
        <v>717</v>
      </c>
      <c r="AA35">
        <v>1792</v>
      </c>
      <c r="AB35">
        <v>276</v>
      </c>
      <c r="AC35">
        <v>108</v>
      </c>
      <c r="AD35" s="5">
        <f t="shared" si="1"/>
        <v>35186</v>
      </c>
      <c r="AE35">
        <v>5</v>
      </c>
      <c r="AF35">
        <v>1996</v>
      </c>
      <c r="AG35">
        <v>3</v>
      </c>
      <c r="AH35">
        <v>1165</v>
      </c>
      <c r="AI35">
        <v>108</v>
      </c>
    </row>
    <row r="36" spans="3:35" x14ac:dyDescent="0.35">
      <c r="C36">
        <v>19950621</v>
      </c>
      <c r="D36" s="2">
        <v>600</v>
      </c>
      <c r="E36" s="2">
        <v>1950</v>
      </c>
      <c r="F36" s="2">
        <v>900.79</v>
      </c>
      <c r="G36" s="2">
        <v>900.76</v>
      </c>
      <c r="J36" t="s">
        <v>102</v>
      </c>
      <c r="K36">
        <v>4.8999999999999998E-3</v>
      </c>
      <c r="L36" s="2">
        <v>5.34</v>
      </c>
      <c r="M36" s="2">
        <v>2.656E-7</v>
      </c>
      <c r="U36" s="5">
        <f t="shared" si="0"/>
        <v>35278</v>
      </c>
      <c r="V36">
        <v>8</v>
      </c>
      <c r="W36">
        <v>1996</v>
      </c>
      <c r="X36">
        <v>1</v>
      </c>
      <c r="Y36">
        <v>131.63999999999999</v>
      </c>
      <c r="Z36">
        <v>58.25</v>
      </c>
      <c r="AA36">
        <v>257.66000000000003</v>
      </c>
      <c r="AB36">
        <v>51.79</v>
      </c>
      <c r="AC36">
        <v>14.64</v>
      </c>
      <c r="AD36" s="5">
        <f t="shared" si="1"/>
        <v>35278</v>
      </c>
      <c r="AE36">
        <v>8</v>
      </c>
      <c r="AF36">
        <v>1996</v>
      </c>
      <c r="AG36">
        <v>1</v>
      </c>
      <c r="AH36">
        <v>131.65</v>
      </c>
      <c r="AI36">
        <v>14.64</v>
      </c>
    </row>
    <row r="37" spans="3:35" x14ac:dyDescent="0.35">
      <c r="C37">
        <v>19950627</v>
      </c>
      <c r="D37" s="2">
        <v>650</v>
      </c>
      <c r="E37" s="2">
        <v>2150</v>
      </c>
      <c r="F37" s="2">
        <v>867.5</v>
      </c>
      <c r="G37" s="2">
        <v>867.46</v>
      </c>
      <c r="U37" s="5">
        <f t="shared" si="0"/>
        <v>35309</v>
      </c>
      <c r="V37">
        <v>9</v>
      </c>
      <c r="W37">
        <v>1996</v>
      </c>
      <c r="X37">
        <v>1</v>
      </c>
      <c r="Y37">
        <v>228.29</v>
      </c>
      <c r="Z37">
        <v>102.49</v>
      </c>
      <c r="AA37">
        <v>442.44</v>
      </c>
      <c r="AB37">
        <v>88.23</v>
      </c>
      <c r="AC37">
        <v>19.07</v>
      </c>
      <c r="AD37" s="5">
        <f t="shared" si="1"/>
        <v>35309</v>
      </c>
      <c r="AE37">
        <v>9</v>
      </c>
      <c r="AF37">
        <v>1996</v>
      </c>
      <c r="AG37">
        <v>1</v>
      </c>
      <c r="AH37">
        <v>228.3</v>
      </c>
      <c r="AI37">
        <v>19.07</v>
      </c>
    </row>
    <row r="38" spans="3:35" x14ac:dyDescent="0.35">
      <c r="C38">
        <v>19950711</v>
      </c>
      <c r="D38" s="2">
        <v>800</v>
      </c>
      <c r="E38" s="2">
        <v>2030</v>
      </c>
      <c r="F38" s="2">
        <v>788.01</v>
      </c>
      <c r="G38" s="2">
        <v>787.98</v>
      </c>
      <c r="J38" t="s">
        <v>32</v>
      </c>
      <c r="U38" s="5">
        <f t="shared" si="0"/>
        <v>35339</v>
      </c>
      <c r="V38">
        <v>10</v>
      </c>
      <c r="W38">
        <v>1996</v>
      </c>
      <c r="X38">
        <v>1</v>
      </c>
      <c r="Y38">
        <v>384.16</v>
      </c>
      <c r="Z38">
        <v>170.63</v>
      </c>
      <c r="AA38">
        <v>749.94</v>
      </c>
      <c r="AB38">
        <v>150.41999999999999</v>
      </c>
      <c r="AC38">
        <v>40.17</v>
      </c>
      <c r="AD38" s="5">
        <f t="shared" si="1"/>
        <v>35339</v>
      </c>
      <c r="AE38">
        <v>10</v>
      </c>
      <c r="AF38">
        <v>1996</v>
      </c>
      <c r="AG38">
        <v>1</v>
      </c>
      <c r="AH38">
        <v>384.18</v>
      </c>
      <c r="AI38">
        <v>40.17</v>
      </c>
    </row>
    <row r="39" spans="3:35" x14ac:dyDescent="0.35">
      <c r="C39">
        <v>19950809</v>
      </c>
      <c r="D39" s="2">
        <v>1000</v>
      </c>
      <c r="E39" s="2">
        <v>568</v>
      </c>
      <c r="F39" s="2">
        <v>489.69</v>
      </c>
      <c r="G39" s="2">
        <v>489.7</v>
      </c>
      <c r="K39" t="s">
        <v>16</v>
      </c>
      <c r="L39" t="s">
        <v>17</v>
      </c>
      <c r="M39" t="s">
        <v>18</v>
      </c>
      <c r="N39" t="s">
        <v>19</v>
      </c>
      <c r="U39" s="5">
        <f t="shared" si="0"/>
        <v>35370</v>
      </c>
      <c r="V39">
        <v>11</v>
      </c>
      <c r="W39">
        <v>1996</v>
      </c>
      <c r="X39">
        <v>1</v>
      </c>
      <c r="Y39">
        <v>261.87</v>
      </c>
      <c r="Z39">
        <v>117.22</v>
      </c>
      <c r="AA39">
        <v>508.52</v>
      </c>
      <c r="AB39">
        <v>101.57</v>
      </c>
      <c r="AC39">
        <v>23.48</v>
      </c>
      <c r="AD39" s="5">
        <f t="shared" si="1"/>
        <v>35370</v>
      </c>
      <c r="AE39">
        <v>11</v>
      </c>
      <c r="AF39">
        <v>1996</v>
      </c>
      <c r="AG39">
        <v>1</v>
      </c>
      <c r="AH39">
        <v>261.88</v>
      </c>
      <c r="AI39">
        <v>23.48</v>
      </c>
    </row>
    <row r="40" spans="3:35" x14ac:dyDescent="0.35">
      <c r="C40">
        <v>19950906</v>
      </c>
      <c r="D40" s="2">
        <v>1050</v>
      </c>
      <c r="E40" s="2">
        <v>236.3</v>
      </c>
      <c r="F40" s="2">
        <v>295.76</v>
      </c>
      <c r="G40" s="2">
        <v>295.77</v>
      </c>
      <c r="J40" t="s">
        <v>17</v>
      </c>
      <c r="K40">
        <v>0</v>
      </c>
      <c r="U40" s="5">
        <f t="shared" si="0"/>
        <v>35431</v>
      </c>
      <c r="V40">
        <v>1</v>
      </c>
      <c r="W40">
        <v>1997</v>
      </c>
      <c r="X40">
        <v>2</v>
      </c>
      <c r="Y40">
        <v>263.88</v>
      </c>
      <c r="Z40">
        <v>142.85</v>
      </c>
      <c r="AA40">
        <v>447.77</v>
      </c>
      <c r="AB40">
        <v>78.569999999999993</v>
      </c>
      <c r="AC40">
        <v>31.73</v>
      </c>
      <c r="AD40" s="5">
        <f t="shared" si="1"/>
        <v>35431</v>
      </c>
      <c r="AE40">
        <v>1</v>
      </c>
      <c r="AF40">
        <v>1997</v>
      </c>
      <c r="AG40">
        <v>2</v>
      </c>
      <c r="AH40">
        <v>263.89</v>
      </c>
      <c r="AI40">
        <v>31.73</v>
      </c>
    </row>
    <row r="41" spans="3:35" x14ac:dyDescent="0.35">
      <c r="C41">
        <v>19951017</v>
      </c>
      <c r="D41" s="2">
        <v>1300</v>
      </c>
      <c r="E41" s="2">
        <v>117</v>
      </c>
      <c r="F41" s="2">
        <v>214.25</v>
      </c>
      <c r="G41" s="2">
        <v>214.26</v>
      </c>
      <c r="J41" t="s">
        <v>18</v>
      </c>
      <c r="K41">
        <v>-0.58069999999999999</v>
      </c>
      <c r="L41">
        <v>0.14990000000000001</v>
      </c>
      <c r="U41" s="5">
        <f t="shared" si="0"/>
        <v>35462</v>
      </c>
      <c r="V41">
        <v>2</v>
      </c>
      <c r="W41">
        <v>1997</v>
      </c>
      <c r="X41">
        <v>1</v>
      </c>
      <c r="Y41">
        <v>272.51</v>
      </c>
      <c r="Z41">
        <v>119.06</v>
      </c>
      <c r="AA41">
        <v>537.92999999999995</v>
      </c>
      <c r="AB41">
        <v>108.84</v>
      </c>
      <c r="AC41">
        <v>35.68</v>
      </c>
      <c r="AD41" s="5">
        <f t="shared" si="1"/>
        <v>35462</v>
      </c>
      <c r="AE41">
        <v>2</v>
      </c>
      <c r="AF41">
        <v>1997</v>
      </c>
      <c r="AG41">
        <v>1</v>
      </c>
      <c r="AH41">
        <v>272.51</v>
      </c>
      <c r="AI41">
        <v>35.69</v>
      </c>
    </row>
    <row r="42" spans="3:35" x14ac:dyDescent="0.35">
      <c r="C42">
        <v>19951129</v>
      </c>
      <c r="D42" s="2">
        <v>1010</v>
      </c>
      <c r="E42" s="2">
        <v>76</v>
      </c>
      <c r="F42" s="2">
        <v>210.1</v>
      </c>
      <c r="G42" s="2">
        <v>210.1</v>
      </c>
      <c r="J42" t="s">
        <v>19</v>
      </c>
      <c r="K42">
        <v>0.57210000000000005</v>
      </c>
      <c r="L42">
        <v>-0.2099</v>
      </c>
      <c r="M42">
        <v>-0.23669999999999999</v>
      </c>
      <c r="U42" s="5">
        <f t="shared" si="0"/>
        <v>35490</v>
      </c>
      <c r="V42">
        <v>3</v>
      </c>
      <c r="W42">
        <v>1997</v>
      </c>
      <c r="X42">
        <v>1</v>
      </c>
      <c r="Y42">
        <v>460.08</v>
      </c>
      <c r="Z42">
        <v>204.86</v>
      </c>
      <c r="AA42">
        <v>896.62</v>
      </c>
      <c r="AB42">
        <v>179.6</v>
      </c>
      <c r="AC42">
        <v>46.01</v>
      </c>
      <c r="AD42" s="5">
        <f t="shared" si="1"/>
        <v>35490</v>
      </c>
      <c r="AE42">
        <v>3</v>
      </c>
      <c r="AF42">
        <v>1997</v>
      </c>
      <c r="AG42">
        <v>1</v>
      </c>
      <c r="AH42">
        <v>460.1</v>
      </c>
      <c r="AI42">
        <v>46.01</v>
      </c>
    </row>
    <row r="43" spans="3:35" x14ac:dyDescent="0.35">
      <c r="C43">
        <v>19960116</v>
      </c>
      <c r="D43" s="2">
        <v>1520</v>
      </c>
      <c r="E43" s="2">
        <v>65</v>
      </c>
      <c r="F43" s="2">
        <v>254.19</v>
      </c>
      <c r="G43" s="2">
        <v>254.2</v>
      </c>
      <c r="J43" t="s">
        <v>102</v>
      </c>
      <c r="K43">
        <v>-9.2100000000000001E-2</v>
      </c>
      <c r="L43">
        <v>-3.1300000000000001E-2</v>
      </c>
      <c r="M43">
        <v>8.0999999999999996E-3</v>
      </c>
      <c r="N43">
        <v>-5.3100000000000001E-2</v>
      </c>
      <c r="U43" s="5">
        <f t="shared" si="0"/>
        <v>35521</v>
      </c>
      <c r="V43">
        <v>4</v>
      </c>
      <c r="W43">
        <v>1997</v>
      </c>
      <c r="X43">
        <v>1</v>
      </c>
      <c r="Y43">
        <v>579</v>
      </c>
      <c r="Z43">
        <v>260</v>
      </c>
      <c r="AA43">
        <v>1124</v>
      </c>
      <c r="AB43">
        <v>224</v>
      </c>
      <c r="AC43">
        <v>51</v>
      </c>
      <c r="AD43" s="5">
        <f t="shared" si="1"/>
        <v>35521</v>
      </c>
      <c r="AE43">
        <v>4</v>
      </c>
      <c r="AF43">
        <v>1997</v>
      </c>
      <c r="AG43">
        <v>1</v>
      </c>
      <c r="AH43">
        <v>579.41999999999996</v>
      </c>
      <c r="AI43">
        <v>50.82</v>
      </c>
    </row>
    <row r="44" spans="3:35" x14ac:dyDescent="0.35">
      <c r="C44">
        <v>19960409</v>
      </c>
      <c r="D44" s="2">
        <v>1050</v>
      </c>
      <c r="E44" s="2">
        <v>167</v>
      </c>
      <c r="F44" s="2">
        <v>543</v>
      </c>
      <c r="G44" s="2">
        <v>543.02</v>
      </c>
      <c r="U44" s="5">
        <f t="shared" si="0"/>
        <v>35551</v>
      </c>
      <c r="V44">
        <v>5</v>
      </c>
      <c r="W44">
        <v>1997</v>
      </c>
      <c r="X44">
        <v>3</v>
      </c>
      <c r="Y44">
        <v>998</v>
      </c>
      <c r="Z44">
        <v>620</v>
      </c>
      <c r="AA44">
        <v>1523</v>
      </c>
      <c r="AB44">
        <v>232</v>
      </c>
      <c r="AC44">
        <v>73</v>
      </c>
      <c r="AD44" s="5">
        <f t="shared" si="1"/>
        <v>35551</v>
      </c>
      <c r="AE44">
        <v>5</v>
      </c>
      <c r="AF44">
        <v>1997</v>
      </c>
      <c r="AG44">
        <v>3</v>
      </c>
      <c r="AH44">
        <v>997.9</v>
      </c>
      <c r="AI44">
        <v>72.56</v>
      </c>
    </row>
    <row r="45" spans="3:35" x14ac:dyDescent="0.35">
      <c r="C45">
        <v>19960509</v>
      </c>
      <c r="D45" s="2">
        <v>955</v>
      </c>
      <c r="E45" s="2">
        <v>884</v>
      </c>
      <c r="F45" s="2">
        <v>1146</v>
      </c>
      <c r="G45" s="2">
        <v>1146</v>
      </c>
      <c r="J45" s="8" t="s">
        <v>33</v>
      </c>
      <c r="K45" s="8"/>
      <c r="L45">
        <v>0.13320000000000001</v>
      </c>
      <c r="U45" s="5">
        <f t="shared" si="0"/>
        <v>35582</v>
      </c>
      <c r="V45">
        <v>6</v>
      </c>
      <c r="W45">
        <v>1997</v>
      </c>
      <c r="X45">
        <v>4</v>
      </c>
      <c r="Y45">
        <v>947</v>
      </c>
      <c r="Z45">
        <v>616</v>
      </c>
      <c r="AA45">
        <v>1394</v>
      </c>
      <c r="AB45">
        <v>199</v>
      </c>
      <c r="AC45">
        <v>87</v>
      </c>
      <c r="AD45" s="5">
        <f t="shared" si="1"/>
        <v>35582</v>
      </c>
      <c r="AE45">
        <v>6</v>
      </c>
      <c r="AF45">
        <v>1997</v>
      </c>
      <c r="AG45">
        <v>4</v>
      </c>
      <c r="AH45">
        <v>947.01</v>
      </c>
      <c r="AI45">
        <v>87.1</v>
      </c>
    </row>
    <row r="46" spans="3:35" x14ac:dyDescent="0.35">
      <c r="C46">
        <v>19960521</v>
      </c>
      <c r="D46" s="2">
        <v>1930</v>
      </c>
      <c r="E46" s="2">
        <v>1750</v>
      </c>
      <c r="F46" s="2">
        <v>1204.0999999999999</v>
      </c>
      <c r="G46" s="2">
        <v>1204.0999999999999</v>
      </c>
      <c r="U46" s="5">
        <f t="shared" si="0"/>
        <v>35612</v>
      </c>
      <c r="V46">
        <v>7</v>
      </c>
      <c r="W46">
        <v>1997</v>
      </c>
      <c r="X46">
        <v>3</v>
      </c>
      <c r="Y46">
        <v>697</v>
      </c>
      <c r="Z46">
        <v>431</v>
      </c>
      <c r="AA46">
        <v>1069</v>
      </c>
      <c r="AB46">
        <v>164</v>
      </c>
      <c r="AC46">
        <v>58</v>
      </c>
      <c r="AD46" s="5">
        <f t="shared" si="1"/>
        <v>35612</v>
      </c>
      <c r="AE46">
        <v>7</v>
      </c>
      <c r="AF46">
        <v>1997</v>
      </c>
      <c r="AG46">
        <v>3</v>
      </c>
      <c r="AH46">
        <v>697.09</v>
      </c>
      <c r="AI46">
        <v>58.23</v>
      </c>
    </row>
    <row r="47" spans="3:35" x14ac:dyDescent="0.35">
      <c r="C47">
        <v>19960522</v>
      </c>
      <c r="D47" s="2">
        <v>640</v>
      </c>
      <c r="E47" s="2">
        <v>1370</v>
      </c>
      <c r="F47" s="2">
        <v>1145.0999999999999</v>
      </c>
      <c r="G47" s="2">
        <v>1145.0999999999999</v>
      </c>
      <c r="J47" t="s">
        <v>34</v>
      </c>
      <c r="K47" t="s">
        <v>35</v>
      </c>
      <c r="L47" t="s">
        <v>36</v>
      </c>
      <c r="M47" t="s">
        <v>37</v>
      </c>
      <c r="N47" t="s">
        <v>38</v>
      </c>
      <c r="O47" t="s">
        <v>39</v>
      </c>
      <c r="P47" t="s">
        <v>40</v>
      </c>
      <c r="Q47" t="s">
        <v>41</v>
      </c>
      <c r="U47" s="5">
        <f t="shared" si="0"/>
        <v>35643</v>
      </c>
      <c r="V47">
        <v>8</v>
      </c>
      <c r="W47">
        <v>1997</v>
      </c>
      <c r="X47">
        <v>1</v>
      </c>
      <c r="Y47">
        <v>464.98</v>
      </c>
      <c r="Z47">
        <v>208.15</v>
      </c>
      <c r="AA47">
        <v>902.89</v>
      </c>
      <c r="AB47">
        <v>180.33</v>
      </c>
      <c r="AC47">
        <v>41.63</v>
      </c>
      <c r="AD47" s="5">
        <f t="shared" si="1"/>
        <v>35643</v>
      </c>
      <c r="AE47">
        <v>8</v>
      </c>
      <c r="AF47">
        <v>1997</v>
      </c>
      <c r="AG47">
        <v>1</v>
      </c>
      <c r="AH47">
        <v>465</v>
      </c>
      <c r="AI47">
        <v>41.63</v>
      </c>
    </row>
    <row r="48" spans="3:35" x14ac:dyDescent="0.35">
      <c r="C48">
        <v>19960814</v>
      </c>
      <c r="D48" s="2">
        <v>955</v>
      </c>
      <c r="E48" s="2">
        <v>99</v>
      </c>
      <c r="F48" s="2">
        <v>131.63999999999999</v>
      </c>
      <c r="G48" s="2">
        <v>131.65</v>
      </c>
      <c r="J48" t="s">
        <v>20</v>
      </c>
      <c r="U48" s="5">
        <f t="shared" si="0"/>
        <v>35674</v>
      </c>
      <c r="V48">
        <v>9</v>
      </c>
      <c r="W48">
        <v>1997</v>
      </c>
      <c r="X48">
        <v>1</v>
      </c>
      <c r="Y48">
        <v>502.61</v>
      </c>
      <c r="Z48">
        <v>222.61</v>
      </c>
      <c r="AA48">
        <v>983.04</v>
      </c>
      <c r="AB48">
        <v>197.47</v>
      </c>
      <c r="AC48">
        <v>55.01</v>
      </c>
      <c r="AD48" s="5">
        <f t="shared" si="1"/>
        <v>35674</v>
      </c>
      <c r="AE48">
        <v>9</v>
      </c>
      <c r="AF48">
        <v>1997</v>
      </c>
      <c r="AG48">
        <v>1</v>
      </c>
      <c r="AH48">
        <v>502.63</v>
      </c>
      <c r="AI48">
        <v>55.02</v>
      </c>
    </row>
    <row r="49" spans="3:35" x14ac:dyDescent="0.35">
      <c r="C49">
        <v>19960918</v>
      </c>
      <c r="D49" s="2">
        <v>1245</v>
      </c>
      <c r="E49" s="2">
        <v>155</v>
      </c>
      <c r="F49" s="2">
        <v>228.29</v>
      </c>
      <c r="G49" s="2">
        <v>228.3</v>
      </c>
      <c r="J49" t="s">
        <v>42</v>
      </c>
      <c r="K49" t="s">
        <v>43</v>
      </c>
      <c r="L49" t="s">
        <v>44</v>
      </c>
      <c r="M49" t="s">
        <v>45</v>
      </c>
      <c r="N49" t="s">
        <v>46</v>
      </c>
      <c r="U49" s="5">
        <f t="shared" si="0"/>
        <v>35704</v>
      </c>
      <c r="V49">
        <v>10</v>
      </c>
      <c r="W49">
        <v>1997</v>
      </c>
      <c r="X49">
        <v>1</v>
      </c>
      <c r="Y49">
        <v>413.4</v>
      </c>
      <c r="Z49">
        <v>183.42</v>
      </c>
      <c r="AA49">
        <v>807.59</v>
      </c>
      <c r="AB49">
        <v>162.08000000000001</v>
      </c>
      <c r="AC49">
        <v>43.99</v>
      </c>
      <c r="AD49" s="5">
        <f t="shared" si="1"/>
        <v>35704</v>
      </c>
      <c r="AE49">
        <v>10</v>
      </c>
      <c r="AF49">
        <v>1997</v>
      </c>
      <c r="AG49">
        <v>1</v>
      </c>
      <c r="AH49">
        <v>413.42</v>
      </c>
      <c r="AI49">
        <v>44</v>
      </c>
    </row>
    <row r="50" spans="3:35" x14ac:dyDescent="0.35">
      <c r="C50">
        <v>19961009</v>
      </c>
      <c r="D50" s="2">
        <v>1430</v>
      </c>
      <c r="E50" s="2">
        <v>241</v>
      </c>
      <c r="F50" s="2">
        <v>384.16</v>
      </c>
      <c r="G50" s="2">
        <v>384.18</v>
      </c>
      <c r="J50" t="s">
        <v>47</v>
      </c>
      <c r="K50" t="s">
        <v>48</v>
      </c>
      <c r="L50" t="s">
        <v>49</v>
      </c>
      <c r="M50" t="s">
        <v>48</v>
      </c>
      <c r="N50" t="s">
        <v>48</v>
      </c>
      <c r="O50" t="s">
        <v>48</v>
      </c>
      <c r="P50" t="s">
        <v>48</v>
      </c>
      <c r="Q50" t="s">
        <v>50</v>
      </c>
      <c r="U50" s="5">
        <f t="shared" si="0"/>
        <v>35735</v>
      </c>
      <c r="V50">
        <v>11</v>
      </c>
      <c r="W50">
        <v>1997</v>
      </c>
      <c r="X50">
        <v>1</v>
      </c>
      <c r="Y50">
        <v>328.66</v>
      </c>
      <c r="Z50">
        <v>146.79</v>
      </c>
      <c r="AA50">
        <v>639.16999999999996</v>
      </c>
      <c r="AB50">
        <v>127.82</v>
      </c>
      <c r="AC50">
        <v>30.94</v>
      </c>
      <c r="AD50" s="5">
        <f t="shared" si="1"/>
        <v>35735</v>
      </c>
      <c r="AE50">
        <v>11</v>
      </c>
      <c r="AF50">
        <v>1997</v>
      </c>
      <c r="AG50">
        <v>1</v>
      </c>
      <c r="AH50">
        <v>328.67</v>
      </c>
      <c r="AI50">
        <v>30.95</v>
      </c>
    </row>
    <row r="51" spans="3:35" x14ac:dyDescent="0.35">
      <c r="C51">
        <v>19961119</v>
      </c>
      <c r="D51" s="2">
        <v>930</v>
      </c>
      <c r="E51" s="2">
        <v>100</v>
      </c>
      <c r="F51" s="2">
        <v>261.87</v>
      </c>
      <c r="G51" s="2">
        <v>261.88</v>
      </c>
      <c r="J51" t="s">
        <v>51</v>
      </c>
      <c r="U51" s="5">
        <f t="shared" si="0"/>
        <v>35765</v>
      </c>
      <c r="V51">
        <v>12</v>
      </c>
      <c r="W51">
        <v>1997</v>
      </c>
      <c r="X51">
        <v>1</v>
      </c>
      <c r="Y51">
        <v>315</v>
      </c>
      <c r="Z51">
        <v>140.22</v>
      </c>
      <c r="AA51">
        <v>614</v>
      </c>
      <c r="AB51">
        <v>123.01</v>
      </c>
      <c r="AC51">
        <v>31.68</v>
      </c>
      <c r="AD51" s="5">
        <f t="shared" si="1"/>
        <v>35765</v>
      </c>
      <c r="AE51">
        <v>12</v>
      </c>
      <c r="AF51">
        <v>1997</v>
      </c>
      <c r="AG51">
        <v>1</v>
      </c>
      <c r="AH51">
        <v>315.01</v>
      </c>
      <c r="AI51">
        <v>31.68</v>
      </c>
    </row>
    <row r="52" spans="3:35" x14ac:dyDescent="0.35">
      <c r="C52">
        <v>19970108</v>
      </c>
      <c r="D52" s="2">
        <v>1130</v>
      </c>
      <c r="E52" s="2">
        <v>56</v>
      </c>
      <c r="F52" s="2">
        <v>209.6</v>
      </c>
      <c r="G52" s="2">
        <v>209.61</v>
      </c>
      <c r="J52" t="s">
        <v>36</v>
      </c>
      <c r="K52" s="2">
        <v>114</v>
      </c>
      <c r="L52" s="2">
        <v>312</v>
      </c>
      <c r="M52" s="2">
        <v>464</v>
      </c>
      <c r="N52" s="2">
        <v>972</v>
      </c>
      <c r="O52" s="2">
        <v>1420</v>
      </c>
      <c r="P52" s="2">
        <v>1610</v>
      </c>
      <c r="Q52" s="2">
        <v>2070</v>
      </c>
      <c r="R52" s="2">
        <v>2080</v>
      </c>
      <c r="U52" s="5">
        <f t="shared" si="0"/>
        <v>35827</v>
      </c>
      <c r="V52">
        <v>2</v>
      </c>
      <c r="W52">
        <v>1998</v>
      </c>
      <c r="X52">
        <v>1</v>
      </c>
      <c r="Y52">
        <v>264.37</v>
      </c>
      <c r="Z52">
        <v>115.47</v>
      </c>
      <c r="AA52">
        <v>521.97</v>
      </c>
      <c r="AB52">
        <v>105.63</v>
      </c>
      <c r="AC52">
        <v>34.729999999999997</v>
      </c>
      <c r="AD52" s="5">
        <f t="shared" si="1"/>
        <v>35827</v>
      </c>
      <c r="AE52">
        <v>2</v>
      </c>
      <c r="AF52">
        <v>1998</v>
      </c>
      <c r="AG52">
        <v>1</v>
      </c>
      <c r="AH52">
        <v>264.38</v>
      </c>
      <c r="AI52">
        <v>34.74</v>
      </c>
    </row>
    <row r="53" spans="3:35" x14ac:dyDescent="0.35">
      <c r="C53">
        <v>19970131</v>
      </c>
      <c r="D53" s="2">
        <v>1100</v>
      </c>
      <c r="E53" s="2">
        <v>74</v>
      </c>
      <c r="F53" s="2">
        <v>318.16000000000003</v>
      </c>
      <c r="G53" s="2">
        <v>318.17</v>
      </c>
      <c r="J53" s="2" t="s">
        <v>38</v>
      </c>
      <c r="K53" s="2">
        <v>125</v>
      </c>
      <c r="L53" s="2">
        <v>271</v>
      </c>
      <c r="M53" s="2">
        <v>445</v>
      </c>
      <c r="N53" s="2">
        <v>979</v>
      </c>
      <c r="O53" s="2">
        <v>1340</v>
      </c>
      <c r="P53" s="2">
        <v>1630</v>
      </c>
      <c r="Q53" s="2">
        <v>14800</v>
      </c>
      <c r="R53" s="2">
        <v>15200</v>
      </c>
      <c r="U53" s="5">
        <f t="shared" si="0"/>
        <v>35855</v>
      </c>
      <c r="V53">
        <v>3</v>
      </c>
      <c r="W53">
        <v>1998</v>
      </c>
      <c r="X53">
        <v>1</v>
      </c>
      <c r="Y53">
        <v>260.36</v>
      </c>
      <c r="Z53">
        <v>113.45</v>
      </c>
      <c r="AA53">
        <v>514.86</v>
      </c>
      <c r="AB53">
        <v>104.32</v>
      </c>
      <c r="AC53">
        <v>35.07</v>
      </c>
      <c r="AD53" s="5">
        <f t="shared" si="1"/>
        <v>35855</v>
      </c>
      <c r="AE53">
        <v>3</v>
      </c>
      <c r="AF53">
        <v>1998</v>
      </c>
      <c r="AG53">
        <v>1</v>
      </c>
      <c r="AH53">
        <v>260.37</v>
      </c>
      <c r="AI53">
        <v>35.08</v>
      </c>
    </row>
    <row r="54" spans="3:35" x14ac:dyDescent="0.35">
      <c r="C54">
        <v>19970226</v>
      </c>
      <c r="D54" s="2">
        <v>1100</v>
      </c>
      <c r="E54" s="2">
        <v>65</v>
      </c>
      <c r="F54" s="2">
        <v>272.51</v>
      </c>
      <c r="G54" s="2">
        <v>272.51</v>
      </c>
      <c r="J54" t="s">
        <v>52</v>
      </c>
      <c r="K54">
        <v>0.91</v>
      </c>
      <c r="L54">
        <v>1.1499999999999999</v>
      </c>
      <c r="M54">
        <v>1.04</v>
      </c>
      <c r="N54">
        <v>0.99</v>
      </c>
      <c r="O54">
        <v>1.05</v>
      </c>
      <c r="P54">
        <v>0.99</v>
      </c>
      <c r="Q54">
        <v>0.14000000000000001</v>
      </c>
      <c r="R54">
        <v>0.14000000000000001</v>
      </c>
      <c r="U54" s="5">
        <f t="shared" si="0"/>
        <v>35886</v>
      </c>
      <c r="V54">
        <v>4</v>
      </c>
      <c r="W54">
        <v>1998</v>
      </c>
      <c r="X54">
        <v>1</v>
      </c>
      <c r="Y54">
        <v>543</v>
      </c>
      <c r="Z54">
        <v>244</v>
      </c>
      <c r="AA54">
        <v>1054</v>
      </c>
      <c r="AB54">
        <v>210</v>
      </c>
      <c r="AC54">
        <v>47</v>
      </c>
      <c r="AD54" s="5">
        <f t="shared" si="1"/>
        <v>35886</v>
      </c>
      <c r="AE54">
        <v>4</v>
      </c>
      <c r="AF54">
        <v>1998</v>
      </c>
      <c r="AG54">
        <v>1</v>
      </c>
      <c r="AH54">
        <v>543.49</v>
      </c>
      <c r="AI54">
        <v>47.36</v>
      </c>
    </row>
    <row r="55" spans="3:35" x14ac:dyDescent="0.35">
      <c r="C55">
        <v>19970326</v>
      </c>
      <c r="D55" s="2">
        <v>1200</v>
      </c>
      <c r="E55" s="2">
        <v>120</v>
      </c>
      <c r="F55" s="2">
        <v>460.08</v>
      </c>
      <c r="G55" s="2">
        <v>460.1</v>
      </c>
      <c r="J55" t="str">
        <f>_xlfn.CONCAT(J56," ", K56, " ", L56, " ", M56, " ", N56, " ", O56, " ", P56, " ", Q56, " ", R56, " ", S56)</f>
        <v>Est/Obs &gt; 1 indicates overestimation; Est/Obs &lt; 1 indicates underestimation</v>
      </c>
      <c r="U55" s="5">
        <f t="shared" si="0"/>
        <v>35916</v>
      </c>
      <c r="V55">
        <v>5</v>
      </c>
      <c r="W55">
        <v>1998</v>
      </c>
      <c r="X55">
        <v>2</v>
      </c>
      <c r="Y55">
        <v>1017</v>
      </c>
      <c r="Z55">
        <v>575</v>
      </c>
      <c r="AA55">
        <v>1668</v>
      </c>
      <c r="AB55">
        <v>281</v>
      </c>
      <c r="AC55">
        <v>71</v>
      </c>
      <c r="AD55" s="5">
        <f t="shared" si="1"/>
        <v>35916</v>
      </c>
      <c r="AE55">
        <v>5</v>
      </c>
      <c r="AF55">
        <v>1998</v>
      </c>
      <c r="AG55">
        <v>2</v>
      </c>
      <c r="AH55">
        <v>1017</v>
      </c>
      <c r="AI55">
        <v>71</v>
      </c>
    </row>
    <row r="56" spans="3:35" x14ac:dyDescent="0.35">
      <c r="C56">
        <v>19970428</v>
      </c>
      <c r="D56" s="2">
        <v>1100</v>
      </c>
      <c r="E56" s="2">
        <v>214</v>
      </c>
      <c r="F56" s="2">
        <v>579.4</v>
      </c>
      <c r="G56" s="2">
        <v>579.41999999999996</v>
      </c>
      <c r="J56" t="s">
        <v>52</v>
      </c>
      <c r="K56" t="s">
        <v>53</v>
      </c>
      <c r="L56">
        <v>1</v>
      </c>
      <c r="M56" t="s">
        <v>54</v>
      </c>
      <c r="N56" t="s">
        <v>55</v>
      </c>
      <c r="O56" t="s">
        <v>52</v>
      </c>
      <c r="P56" t="s">
        <v>56</v>
      </c>
      <c r="Q56">
        <v>1</v>
      </c>
      <c r="R56" t="s">
        <v>54</v>
      </c>
      <c r="S56" t="s">
        <v>57</v>
      </c>
      <c r="U56" s="5">
        <f t="shared" si="0"/>
        <v>35947</v>
      </c>
      <c r="V56">
        <v>6</v>
      </c>
      <c r="W56">
        <v>1998</v>
      </c>
      <c r="X56">
        <v>3</v>
      </c>
      <c r="Y56">
        <v>877</v>
      </c>
      <c r="Z56">
        <v>546</v>
      </c>
      <c r="AA56">
        <v>1336</v>
      </c>
      <c r="AB56">
        <v>203</v>
      </c>
      <c r="AC56">
        <v>62</v>
      </c>
      <c r="AD56" s="5">
        <f t="shared" si="1"/>
        <v>35947</v>
      </c>
      <c r="AE56">
        <v>6</v>
      </c>
      <c r="AF56">
        <v>1998</v>
      </c>
      <c r="AG56">
        <v>3</v>
      </c>
      <c r="AH56">
        <v>876.76</v>
      </c>
      <c r="AI56">
        <v>62</v>
      </c>
    </row>
    <row r="57" spans="3:35" x14ac:dyDescent="0.35">
      <c r="C57">
        <v>19970513</v>
      </c>
      <c r="D57" s="2">
        <v>1310</v>
      </c>
      <c r="E57" s="2">
        <v>705</v>
      </c>
      <c r="F57" s="2">
        <v>1037.5999999999999</v>
      </c>
      <c r="G57" s="2">
        <v>1037.7</v>
      </c>
      <c r="U57" s="5">
        <f t="shared" si="0"/>
        <v>35977</v>
      </c>
      <c r="V57">
        <v>7</v>
      </c>
      <c r="W57">
        <v>1998</v>
      </c>
      <c r="X57">
        <v>2</v>
      </c>
      <c r="Y57">
        <v>524.64</v>
      </c>
      <c r="Z57">
        <v>292.38</v>
      </c>
      <c r="AA57">
        <v>871.12</v>
      </c>
      <c r="AB57">
        <v>148.99</v>
      </c>
      <c r="AC57">
        <v>39.85</v>
      </c>
      <c r="AD57" s="5">
        <f t="shared" si="1"/>
        <v>35977</v>
      </c>
      <c r="AE57">
        <v>7</v>
      </c>
      <c r="AF57">
        <v>1998</v>
      </c>
      <c r="AG57">
        <v>2</v>
      </c>
      <c r="AH57">
        <v>524.65</v>
      </c>
      <c r="AI57">
        <v>39.85</v>
      </c>
    </row>
    <row r="58" spans="3:35" x14ac:dyDescent="0.35">
      <c r="C58">
        <v>19970520</v>
      </c>
      <c r="D58" s="2">
        <v>945</v>
      </c>
      <c r="E58" s="2">
        <v>1190</v>
      </c>
      <c r="F58" s="2">
        <v>1164.3</v>
      </c>
      <c r="G58" s="2">
        <v>1164.3</v>
      </c>
      <c r="U58" s="5">
        <f t="shared" si="0"/>
        <v>36008</v>
      </c>
      <c r="V58">
        <v>8</v>
      </c>
      <c r="W58">
        <v>1998</v>
      </c>
      <c r="X58">
        <v>2</v>
      </c>
      <c r="Y58">
        <v>212.53</v>
      </c>
      <c r="Z58">
        <v>119.55</v>
      </c>
      <c r="AA58">
        <v>350.44</v>
      </c>
      <c r="AB58">
        <v>59.42</v>
      </c>
      <c r="AC58">
        <v>17.760000000000002</v>
      </c>
      <c r="AD58" s="5">
        <f t="shared" si="1"/>
        <v>36008</v>
      </c>
      <c r="AE58">
        <v>8</v>
      </c>
      <c r="AF58">
        <v>1998</v>
      </c>
      <c r="AG58">
        <v>2</v>
      </c>
      <c r="AH58">
        <v>212.54</v>
      </c>
      <c r="AI58">
        <v>17.760000000000002</v>
      </c>
    </row>
    <row r="59" spans="3:35" x14ac:dyDescent="0.35">
      <c r="C59">
        <v>19970528</v>
      </c>
      <c r="D59" s="2">
        <v>1030</v>
      </c>
      <c r="E59" s="2">
        <v>547</v>
      </c>
      <c r="F59" s="2">
        <v>791.71</v>
      </c>
      <c r="G59" s="2">
        <v>791.74</v>
      </c>
      <c r="J59" t="s">
        <v>58</v>
      </c>
      <c r="K59" t="s">
        <v>59</v>
      </c>
      <c r="U59" s="5">
        <f t="shared" si="0"/>
        <v>36039</v>
      </c>
      <c r="V59">
        <v>9</v>
      </c>
      <c r="W59">
        <v>1998</v>
      </c>
      <c r="X59">
        <v>1</v>
      </c>
      <c r="Y59">
        <v>190.31</v>
      </c>
      <c r="Z59">
        <v>85.75</v>
      </c>
      <c r="AA59">
        <v>367.91</v>
      </c>
      <c r="AB59">
        <v>73.22</v>
      </c>
      <c r="AC59">
        <v>14.27</v>
      </c>
      <c r="AD59" s="5">
        <f t="shared" si="1"/>
        <v>36039</v>
      </c>
      <c r="AE59">
        <v>9</v>
      </c>
      <c r="AF59">
        <v>1998</v>
      </c>
      <c r="AG59">
        <v>1</v>
      </c>
      <c r="AH59">
        <v>190.32</v>
      </c>
      <c r="AI59">
        <v>14.26</v>
      </c>
    </row>
    <row r="60" spans="3:35" x14ac:dyDescent="0.35">
      <c r="C60">
        <v>19970604</v>
      </c>
      <c r="D60" s="2">
        <v>1030</v>
      </c>
      <c r="E60" s="2">
        <v>1620</v>
      </c>
      <c r="F60" s="2">
        <v>1074.4000000000001</v>
      </c>
      <c r="G60" s="2">
        <v>1074.4000000000001</v>
      </c>
      <c r="J60" s="8" t="s">
        <v>60</v>
      </c>
      <c r="K60" s="8"/>
      <c r="U60" s="5">
        <f t="shared" si="0"/>
        <v>36069</v>
      </c>
      <c r="V60">
        <v>10</v>
      </c>
      <c r="W60">
        <v>1998</v>
      </c>
      <c r="X60">
        <v>1</v>
      </c>
      <c r="Y60">
        <v>217.68</v>
      </c>
      <c r="Z60">
        <v>98.12</v>
      </c>
      <c r="AA60">
        <v>420.72</v>
      </c>
      <c r="AB60">
        <v>83.71</v>
      </c>
      <c r="AC60">
        <v>16.13</v>
      </c>
      <c r="AD60" s="5">
        <f t="shared" si="1"/>
        <v>36069</v>
      </c>
      <c r="AE60">
        <v>10</v>
      </c>
      <c r="AF60">
        <v>1998</v>
      </c>
      <c r="AG60">
        <v>1</v>
      </c>
      <c r="AH60">
        <v>217.69</v>
      </c>
      <c r="AI60">
        <v>16.13</v>
      </c>
    </row>
    <row r="61" spans="3:35" x14ac:dyDescent="0.35">
      <c r="C61">
        <v>19970612</v>
      </c>
      <c r="D61" s="2">
        <v>950</v>
      </c>
      <c r="E61" s="2">
        <v>1230</v>
      </c>
      <c r="F61" s="2">
        <v>940.33</v>
      </c>
      <c r="G61" s="2">
        <v>940.33</v>
      </c>
      <c r="J61" t="s">
        <v>63</v>
      </c>
      <c r="K61">
        <v>-11.321999999999999</v>
      </c>
      <c r="U61" s="5">
        <f t="shared" si="0"/>
        <v>36100</v>
      </c>
      <c r="V61">
        <v>11</v>
      </c>
      <c r="W61">
        <v>1998</v>
      </c>
      <c r="X61">
        <v>1</v>
      </c>
      <c r="Y61">
        <v>293.54000000000002</v>
      </c>
      <c r="Z61">
        <v>131.69999999999999</v>
      </c>
      <c r="AA61">
        <v>569.12</v>
      </c>
      <c r="AB61">
        <v>113.53</v>
      </c>
      <c r="AC61">
        <v>24.89</v>
      </c>
      <c r="AD61" s="5">
        <f t="shared" si="1"/>
        <v>36100</v>
      </c>
      <c r="AE61">
        <v>11</v>
      </c>
      <c r="AF61">
        <v>1998</v>
      </c>
      <c r="AG61">
        <v>1</v>
      </c>
      <c r="AH61">
        <v>293.55</v>
      </c>
      <c r="AI61">
        <v>24.89</v>
      </c>
    </row>
    <row r="62" spans="3:35" x14ac:dyDescent="0.35">
      <c r="C62">
        <v>19970616</v>
      </c>
      <c r="D62" s="2">
        <v>940</v>
      </c>
      <c r="E62" s="2">
        <v>1245</v>
      </c>
      <c r="F62" s="2">
        <v>910.82</v>
      </c>
      <c r="G62" s="2">
        <v>910.82</v>
      </c>
      <c r="J62" t="s">
        <v>61</v>
      </c>
      <c r="K62">
        <v>0.88700000000000001</v>
      </c>
      <c r="U62" s="5">
        <f t="shared" si="0"/>
        <v>36192</v>
      </c>
      <c r="V62">
        <v>2</v>
      </c>
      <c r="W62">
        <v>1999</v>
      </c>
      <c r="X62">
        <v>1</v>
      </c>
      <c r="Y62">
        <v>259.64999999999998</v>
      </c>
      <c r="Z62">
        <v>113.12</v>
      </c>
      <c r="AA62">
        <v>513.52</v>
      </c>
      <c r="AB62">
        <v>104.06</v>
      </c>
      <c r="AC62">
        <v>35.049999999999997</v>
      </c>
      <c r="AD62" s="5">
        <f t="shared" si="1"/>
        <v>36192</v>
      </c>
      <c r="AE62">
        <v>2</v>
      </c>
      <c r="AF62">
        <v>1999</v>
      </c>
      <c r="AG62">
        <v>1</v>
      </c>
      <c r="AH62">
        <v>259.66000000000003</v>
      </c>
      <c r="AI62">
        <v>35.049999999999997</v>
      </c>
    </row>
    <row r="63" spans="3:35" x14ac:dyDescent="0.35">
      <c r="C63">
        <v>19970625</v>
      </c>
      <c r="D63" s="2">
        <v>1310</v>
      </c>
      <c r="E63" s="2">
        <v>1350</v>
      </c>
      <c r="F63" s="2">
        <v>862.49</v>
      </c>
      <c r="G63" s="2">
        <v>862.49</v>
      </c>
      <c r="J63" t="s">
        <v>62</v>
      </c>
      <c r="K63">
        <v>0.22900000000000001</v>
      </c>
      <c r="U63" s="5">
        <f t="shared" si="0"/>
        <v>36251</v>
      </c>
      <c r="V63">
        <v>4</v>
      </c>
      <c r="W63">
        <v>1999</v>
      </c>
      <c r="X63">
        <v>2</v>
      </c>
      <c r="Y63">
        <v>405.2</v>
      </c>
      <c r="Z63">
        <v>225.34</v>
      </c>
      <c r="AA63">
        <v>673.89</v>
      </c>
      <c r="AB63">
        <v>115.48</v>
      </c>
      <c r="AC63">
        <v>37.44</v>
      </c>
      <c r="AD63" s="5">
        <f t="shared" si="1"/>
        <v>36251</v>
      </c>
      <c r="AE63">
        <v>4</v>
      </c>
      <c r="AF63">
        <v>1999</v>
      </c>
      <c r="AG63">
        <v>2</v>
      </c>
      <c r="AH63">
        <v>405.22</v>
      </c>
      <c r="AI63">
        <v>37.44</v>
      </c>
    </row>
    <row r="64" spans="3:35" x14ac:dyDescent="0.35">
      <c r="C64">
        <v>19970701</v>
      </c>
      <c r="D64" s="2">
        <v>930</v>
      </c>
      <c r="E64" s="2">
        <v>1350</v>
      </c>
      <c r="F64" s="2">
        <v>826.66</v>
      </c>
      <c r="G64" s="2">
        <v>826.66</v>
      </c>
      <c r="U64" s="5">
        <f t="shared" si="0"/>
        <v>36312</v>
      </c>
      <c r="V64">
        <v>6</v>
      </c>
      <c r="W64">
        <v>1999</v>
      </c>
      <c r="X64">
        <v>1</v>
      </c>
      <c r="Y64">
        <v>945</v>
      </c>
      <c r="Z64">
        <v>427</v>
      </c>
      <c r="AA64">
        <v>1822</v>
      </c>
      <c r="AB64">
        <v>362</v>
      </c>
      <c r="AC64">
        <v>62</v>
      </c>
      <c r="AD64" s="5">
        <f t="shared" si="1"/>
        <v>36312</v>
      </c>
      <c r="AE64">
        <v>6</v>
      </c>
      <c r="AF64">
        <v>1999</v>
      </c>
      <c r="AG64">
        <v>1</v>
      </c>
      <c r="AH64">
        <v>944.76</v>
      </c>
      <c r="AI64">
        <v>62.13</v>
      </c>
    </row>
    <row r="65" spans="3:35" x14ac:dyDescent="0.35">
      <c r="C65">
        <v>19970714</v>
      </c>
      <c r="D65" s="2">
        <v>1115</v>
      </c>
      <c r="E65" s="2">
        <v>769</v>
      </c>
      <c r="F65" s="2">
        <v>638.66999999999996</v>
      </c>
      <c r="G65" s="2">
        <v>638.67999999999995</v>
      </c>
      <c r="U65" s="5">
        <f t="shared" si="0"/>
        <v>36373</v>
      </c>
      <c r="V65">
        <v>8</v>
      </c>
      <c r="W65">
        <v>1999</v>
      </c>
      <c r="X65">
        <v>3</v>
      </c>
      <c r="Y65">
        <v>480.98</v>
      </c>
      <c r="Z65">
        <v>297.41000000000003</v>
      </c>
      <c r="AA65">
        <v>737.23</v>
      </c>
      <c r="AB65">
        <v>112.89</v>
      </c>
      <c r="AC65">
        <v>41.75</v>
      </c>
      <c r="AD65" s="5">
        <f t="shared" si="1"/>
        <v>36373</v>
      </c>
      <c r="AE65">
        <v>8</v>
      </c>
      <c r="AF65">
        <v>1999</v>
      </c>
      <c r="AG65">
        <v>3</v>
      </c>
      <c r="AH65">
        <v>481</v>
      </c>
      <c r="AI65">
        <v>41.75</v>
      </c>
    </row>
    <row r="66" spans="3:35" x14ac:dyDescent="0.35">
      <c r="C66">
        <v>19970731</v>
      </c>
      <c r="D66" s="2">
        <v>1115</v>
      </c>
      <c r="E66" s="2">
        <v>856</v>
      </c>
      <c r="F66" s="2">
        <v>625.91999999999996</v>
      </c>
      <c r="G66" s="2">
        <v>625.92999999999995</v>
      </c>
      <c r="J66" t="s">
        <v>64</v>
      </c>
      <c r="U66" s="5">
        <f t="shared" si="0"/>
        <v>36434</v>
      </c>
      <c r="V66">
        <v>10</v>
      </c>
      <c r="W66">
        <v>1999</v>
      </c>
      <c r="X66">
        <v>1</v>
      </c>
      <c r="Y66">
        <v>254.05</v>
      </c>
      <c r="Z66">
        <v>114.52</v>
      </c>
      <c r="AA66">
        <v>491</v>
      </c>
      <c r="AB66">
        <v>97.69</v>
      </c>
      <c r="AC66">
        <v>18.809999999999999</v>
      </c>
      <c r="AD66" s="5">
        <f t="shared" si="1"/>
        <v>36434</v>
      </c>
      <c r="AE66">
        <v>10</v>
      </c>
      <c r="AF66">
        <v>1999</v>
      </c>
      <c r="AG66">
        <v>1</v>
      </c>
      <c r="AH66">
        <v>254.06</v>
      </c>
      <c r="AI66">
        <v>18.809999999999999</v>
      </c>
    </row>
    <row r="67" spans="3:35" x14ac:dyDescent="0.35">
      <c r="C67">
        <v>19970813</v>
      </c>
      <c r="D67" s="2">
        <v>945</v>
      </c>
      <c r="E67" s="2">
        <v>467</v>
      </c>
      <c r="F67" s="2">
        <v>464.98</v>
      </c>
      <c r="G67" s="2">
        <v>465</v>
      </c>
      <c r="J67" t="s">
        <v>21</v>
      </c>
      <c r="U67" s="5">
        <f t="shared" si="0"/>
        <v>36465</v>
      </c>
      <c r="V67">
        <v>11</v>
      </c>
      <c r="W67">
        <v>1999</v>
      </c>
      <c r="X67">
        <v>1</v>
      </c>
      <c r="Y67">
        <v>232.67</v>
      </c>
      <c r="Z67">
        <v>104.14</v>
      </c>
      <c r="AA67">
        <v>451.85</v>
      </c>
      <c r="AB67">
        <v>90.25</v>
      </c>
      <c r="AC67">
        <v>20.92</v>
      </c>
      <c r="AD67" s="5">
        <f t="shared" si="1"/>
        <v>36465</v>
      </c>
      <c r="AE67">
        <v>11</v>
      </c>
      <c r="AF67">
        <v>1999</v>
      </c>
      <c r="AG67">
        <v>1</v>
      </c>
      <c r="AH67">
        <v>232.68</v>
      </c>
      <c r="AI67">
        <v>20.92</v>
      </c>
    </row>
    <row r="68" spans="3:35" x14ac:dyDescent="0.35">
      <c r="C68">
        <v>19970925</v>
      </c>
      <c r="D68" s="2">
        <v>1400</v>
      </c>
      <c r="E68" s="2">
        <v>406</v>
      </c>
      <c r="F68" s="2">
        <v>502.61</v>
      </c>
      <c r="G68" s="2">
        <v>502.63</v>
      </c>
      <c r="J68" t="s">
        <v>22</v>
      </c>
      <c r="K68" s="3">
        <v>71.11</v>
      </c>
      <c r="U68" s="5">
        <f t="shared" si="0"/>
        <v>36617</v>
      </c>
      <c r="V68">
        <v>4</v>
      </c>
      <c r="W68">
        <v>2000</v>
      </c>
      <c r="X68">
        <v>2</v>
      </c>
      <c r="Y68">
        <v>677</v>
      </c>
      <c r="Z68">
        <v>379</v>
      </c>
      <c r="AA68">
        <v>1120</v>
      </c>
      <c r="AB68">
        <v>191</v>
      </c>
      <c r="AC68">
        <v>55</v>
      </c>
      <c r="AD68" s="5">
        <f t="shared" si="1"/>
        <v>36617</v>
      </c>
      <c r="AE68">
        <v>4</v>
      </c>
      <c r="AF68">
        <v>2000</v>
      </c>
      <c r="AG68">
        <v>2</v>
      </c>
      <c r="AH68">
        <v>677.31</v>
      </c>
      <c r="AI68">
        <v>55.03</v>
      </c>
    </row>
    <row r="69" spans="3:35" x14ac:dyDescent="0.35">
      <c r="C69">
        <v>19971022</v>
      </c>
      <c r="D69" s="2">
        <v>1010</v>
      </c>
      <c r="E69" s="2">
        <v>220.5</v>
      </c>
      <c r="F69" s="2">
        <v>413.4</v>
      </c>
      <c r="G69" s="2">
        <v>413.42</v>
      </c>
      <c r="J69" t="s">
        <v>23</v>
      </c>
      <c r="K69" s="3">
        <v>0.1331</v>
      </c>
      <c r="U69" s="5">
        <f t="shared" si="0"/>
        <v>36647</v>
      </c>
      <c r="V69">
        <v>5</v>
      </c>
      <c r="W69">
        <v>2000</v>
      </c>
      <c r="X69">
        <v>2</v>
      </c>
      <c r="Y69">
        <v>1199</v>
      </c>
      <c r="Z69">
        <v>672</v>
      </c>
      <c r="AA69">
        <v>1981</v>
      </c>
      <c r="AB69">
        <v>337</v>
      </c>
      <c r="AC69">
        <v>104</v>
      </c>
      <c r="AD69" s="5">
        <f t="shared" si="1"/>
        <v>36647</v>
      </c>
      <c r="AE69">
        <v>5</v>
      </c>
      <c r="AF69">
        <v>2000</v>
      </c>
      <c r="AG69">
        <v>2</v>
      </c>
      <c r="AH69">
        <v>1199</v>
      </c>
      <c r="AI69">
        <v>104</v>
      </c>
    </row>
    <row r="70" spans="3:35" x14ac:dyDescent="0.35">
      <c r="C70">
        <v>19971125</v>
      </c>
      <c r="D70" s="2">
        <v>1030</v>
      </c>
      <c r="E70" s="2">
        <v>115</v>
      </c>
      <c r="F70" s="2">
        <v>328.66</v>
      </c>
      <c r="G70" s="2">
        <v>328.67</v>
      </c>
      <c r="U70" s="5">
        <f t="shared" ref="U70:U128" si="2">DATE(W70,V70,1)</f>
        <v>36678</v>
      </c>
      <c r="V70">
        <v>6</v>
      </c>
      <c r="W70">
        <v>2000</v>
      </c>
      <c r="X70">
        <v>1</v>
      </c>
      <c r="Y70">
        <v>431.69</v>
      </c>
      <c r="Z70">
        <v>194.26</v>
      </c>
      <c r="AA70">
        <v>835.28</v>
      </c>
      <c r="AB70">
        <v>166.35</v>
      </c>
      <c r="AC70">
        <v>33.729999999999997</v>
      </c>
      <c r="AD70" s="5">
        <f t="shared" ref="AD70:AD128" si="3">DATE(AF70,AE70,1)</f>
        <v>36678</v>
      </c>
      <c r="AE70">
        <v>6</v>
      </c>
      <c r="AF70">
        <v>2000</v>
      </c>
      <c r="AG70">
        <v>1</v>
      </c>
      <c r="AH70">
        <v>431.71</v>
      </c>
      <c r="AI70">
        <v>33.729999999999997</v>
      </c>
    </row>
    <row r="71" spans="3:35" x14ac:dyDescent="0.35">
      <c r="C71">
        <v>19971223</v>
      </c>
      <c r="D71" s="2">
        <v>1015</v>
      </c>
      <c r="E71" s="2">
        <v>86</v>
      </c>
      <c r="F71" s="2">
        <v>315</v>
      </c>
      <c r="G71" s="2">
        <v>315.01</v>
      </c>
      <c r="J71" t="s">
        <v>27</v>
      </c>
      <c r="K71" t="s">
        <v>30</v>
      </c>
      <c r="L71" t="s">
        <v>28</v>
      </c>
      <c r="M71" t="s">
        <v>29</v>
      </c>
      <c r="N71" t="s">
        <v>31</v>
      </c>
      <c r="U71" s="5">
        <f t="shared" si="2"/>
        <v>36708</v>
      </c>
      <c r="V71">
        <v>7</v>
      </c>
      <c r="W71">
        <v>2000</v>
      </c>
      <c r="X71">
        <v>2</v>
      </c>
      <c r="Y71">
        <v>239.01</v>
      </c>
      <c r="Z71">
        <v>133.76</v>
      </c>
      <c r="AA71">
        <v>395.62</v>
      </c>
      <c r="AB71">
        <v>67.400000000000006</v>
      </c>
      <c r="AC71">
        <v>21.69</v>
      </c>
      <c r="AD71" s="5">
        <f t="shared" si="3"/>
        <v>36708</v>
      </c>
      <c r="AE71">
        <v>7</v>
      </c>
      <c r="AF71">
        <v>2000</v>
      </c>
      <c r="AG71">
        <v>2</v>
      </c>
      <c r="AH71">
        <v>239.02</v>
      </c>
      <c r="AI71">
        <v>21.69</v>
      </c>
    </row>
    <row r="72" spans="3:35" x14ac:dyDescent="0.35">
      <c r="C72">
        <v>19980213</v>
      </c>
      <c r="D72" s="2">
        <v>1100</v>
      </c>
      <c r="E72" s="2">
        <v>61</v>
      </c>
      <c r="F72" s="2">
        <v>264.37</v>
      </c>
      <c r="G72" s="2">
        <v>264.38</v>
      </c>
      <c r="J72" s="8" t="s">
        <v>65</v>
      </c>
      <c r="K72" s="8"/>
      <c r="L72" s="8"/>
      <c r="M72" s="8"/>
      <c r="N72" s="8"/>
      <c r="U72" s="5">
        <f t="shared" si="2"/>
        <v>36739</v>
      </c>
      <c r="V72">
        <v>8</v>
      </c>
      <c r="W72">
        <v>2000</v>
      </c>
      <c r="X72">
        <v>2</v>
      </c>
      <c r="Y72">
        <v>150.30000000000001</v>
      </c>
      <c r="Z72">
        <v>83.37</v>
      </c>
      <c r="AA72">
        <v>250.44</v>
      </c>
      <c r="AB72">
        <v>43.02</v>
      </c>
      <c r="AC72">
        <v>15.25</v>
      </c>
      <c r="AD72" s="5">
        <f t="shared" si="3"/>
        <v>36739</v>
      </c>
      <c r="AE72">
        <v>8</v>
      </c>
      <c r="AF72">
        <v>2000</v>
      </c>
      <c r="AG72">
        <v>2</v>
      </c>
      <c r="AH72">
        <v>150.30000000000001</v>
      </c>
      <c r="AI72">
        <v>15.26</v>
      </c>
    </row>
    <row r="73" spans="3:35" x14ac:dyDescent="0.35">
      <c r="C73">
        <v>19980316</v>
      </c>
      <c r="D73" s="2">
        <v>1030</v>
      </c>
      <c r="E73" s="2">
        <v>65</v>
      </c>
      <c r="F73" s="2">
        <v>260.36</v>
      </c>
      <c r="G73" s="2">
        <v>260.37</v>
      </c>
      <c r="J73" t="s">
        <v>15</v>
      </c>
      <c r="K73">
        <v>1.2699999999999999E-2</v>
      </c>
      <c r="L73">
        <v>7.5800000000000006E-2</v>
      </c>
      <c r="M73">
        <v>0.17</v>
      </c>
      <c r="N73" s="2">
        <v>0.86299999999999999</v>
      </c>
      <c r="U73" s="5">
        <f t="shared" si="2"/>
        <v>36770</v>
      </c>
      <c r="V73">
        <v>9</v>
      </c>
      <c r="W73">
        <v>2000</v>
      </c>
      <c r="X73">
        <v>1</v>
      </c>
      <c r="Y73">
        <v>210.63</v>
      </c>
      <c r="Z73">
        <v>94.99</v>
      </c>
      <c r="AA73">
        <v>406.96</v>
      </c>
      <c r="AB73">
        <v>80.95</v>
      </c>
      <c r="AC73">
        <v>15.37</v>
      </c>
      <c r="AD73" s="5">
        <f t="shared" si="3"/>
        <v>36770</v>
      </c>
      <c r="AE73">
        <v>9</v>
      </c>
      <c r="AF73">
        <v>2000</v>
      </c>
      <c r="AG73">
        <v>1</v>
      </c>
      <c r="AH73">
        <v>210.64</v>
      </c>
      <c r="AI73">
        <v>15.37</v>
      </c>
    </row>
    <row r="74" spans="3:35" x14ac:dyDescent="0.35">
      <c r="C74">
        <v>19980423</v>
      </c>
      <c r="D74" s="2">
        <v>1415</v>
      </c>
      <c r="E74" s="2">
        <v>181</v>
      </c>
      <c r="F74" s="2">
        <v>543.47</v>
      </c>
      <c r="G74" s="2">
        <v>543.49</v>
      </c>
      <c r="J74" t="s">
        <v>16</v>
      </c>
      <c r="K74">
        <v>-0.32890000000000003</v>
      </c>
      <c r="L74">
        <v>5.5E-2</v>
      </c>
      <c r="M74">
        <v>-5.98</v>
      </c>
      <c r="N74" s="2">
        <v>1.366E-8</v>
      </c>
      <c r="U74" s="5">
        <f t="shared" si="2"/>
        <v>36831</v>
      </c>
      <c r="V74">
        <v>11</v>
      </c>
      <c r="W74">
        <v>2000</v>
      </c>
      <c r="X74">
        <v>1</v>
      </c>
      <c r="Y74">
        <v>278.52</v>
      </c>
      <c r="Z74">
        <v>125.43</v>
      </c>
      <c r="AA74">
        <v>538.62</v>
      </c>
      <c r="AB74">
        <v>107.22</v>
      </c>
      <c r="AC74">
        <v>21.23</v>
      </c>
      <c r="AD74" s="5">
        <f t="shared" si="3"/>
        <v>36831</v>
      </c>
      <c r="AE74">
        <v>11</v>
      </c>
      <c r="AF74">
        <v>2000</v>
      </c>
      <c r="AG74">
        <v>1</v>
      </c>
      <c r="AH74">
        <v>278.52999999999997</v>
      </c>
      <c r="AI74">
        <v>21.22</v>
      </c>
    </row>
    <row r="75" spans="3:35" x14ac:dyDescent="0.35">
      <c r="C75">
        <v>19980505</v>
      </c>
      <c r="D75" s="2">
        <v>1100</v>
      </c>
      <c r="E75" s="2">
        <v>459</v>
      </c>
      <c r="F75" s="2">
        <v>933.24</v>
      </c>
      <c r="G75" s="2">
        <v>933.29</v>
      </c>
      <c r="J75" t="s">
        <v>17</v>
      </c>
      <c r="K75">
        <v>-0.15190000000000001</v>
      </c>
      <c r="L75">
        <v>4.2700000000000002E-2</v>
      </c>
      <c r="M75">
        <v>-3.56</v>
      </c>
      <c r="N75" s="2">
        <v>3.7189999999999999E-4</v>
      </c>
      <c r="U75" s="5">
        <f t="shared" si="2"/>
        <v>36861</v>
      </c>
      <c r="V75">
        <v>12</v>
      </c>
      <c r="W75">
        <v>2000</v>
      </c>
      <c r="X75">
        <v>1</v>
      </c>
      <c r="Y75">
        <v>245.1</v>
      </c>
      <c r="Z75">
        <v>109.81</v>
      </c>
      <c r="AA75">
        <v>475.69</v>
      </c>
      <c r="AB75">
        <v>94.97</v>
      </c>
      <c r="AC75">
        <v>21.56</v>
      </c>
      <c r="AD75" s="5">
        <f t="shared" si="3"/>
        <v>36861</v>
      </c>
      <c r="AE75">
        <v>12</v>
      </c>
      <c r="AF75">
        <v>2000</v>
      </c>
      <c r="AG75">
        <v>1</v>
      </c>
      <c r="AH75">
        <v>245.11</v>
      </c>
      <c r="AI75">
        <v>21.56</v>
      </c>
    </row>
    <row r="76" spans="3:35" x14ac:dyDescent="0.35">
      <c r="C76">
        <v>19980529</v>
      </c>
      <c r="D76" s="2">
        <v>915</v>
      </c>
      <c r="E76" s="2">
        <v>1220</v>
      </c>
      <c r="F76" s="2">
        <v>1100.0999999999999</v>
      </c>
      <c r="G76" s="2">
        <v>1100.0999999999999</v>
      </c>
      <c r="J76" t="s">
        <v>18</v>
      </c>
      <c r="K76">
        <v>-0.24160000000000001</v>
      </c>
      <c r="L76">
        <v>5.8299999999999998E-2</v>
      </c>
      <c r="M76">
        <v>-4.1399999999999997</v>
      </c>
      <c r="N76" s="2">
        <v>4.2899999999999999E-5</v>
      </c>
      <c r="U76" s="5">
        <f t="shared" si="2"/>
        <v>36951</v>
      </c>
      <c r="V76">
        <v>3</v>
      </c>
      <c r="W76">
        <v>2001</v>
      </c>
      <c r="X76">
        <v>1</v>
      </c>
      <c r="Y76">
        <v>230.42</v>
      </c>
      <c r="Z76">
        <v>99.24</v>
      </c>
      <c r="AA76">
        <v>459.23</v>
      </c>
      <c r="AB76">
        <v>93.6</v>
      </c>
      <c r="AC76">
        <v>34.67</v>
      </c>
      <c r="AD76" s="5">
        <f t="shared" si="3"/>
        <v>36951</v>
      </c>
      <c r="AE76">
        <v>3</v>
      </c>
      <c r="AF76">
        <v>2001</v>
      </c>
      <c r="AG76">
        <v>1</v>
      </c>
      <c r="AH76">
        <v>230.43</v>
      </c>
      <c r="AI76">
        <v>34.68</v>
      </c>
    </row>
    <row r="77" spans="3:35" x14ac:dyDescent="0.35">
      <c r="C77">
        <v>19980602</v>
      </c>
      <c r="D77" s="2">
        <v>1025</v>
      </c>
      <c r="E77" s="2">
        <v>1210</v>
      </c>
      <c r="F77" s="2">
        <v>1055.2</v>
      </c>
      <c r="G77" s="2">
        <v>1055.2</v>
      </c>
      <c r="J77" t="s">
        <v>19</v>
      </c>
      <c r="K77">
        <v>-0.54669999999999996</v>
      </c>
      <c r="L77">
        <v>8.6599999999999996E-2</v>
      </c>
      <c r="M77">
        <v>-6.32</v>
      </c>
      <c r="N77" s="2">
        <v>2.7529999999999999E-9</v>
      </c>
      <c r="U77" s="5">
        <f t="shared" si="2"/>
        <v>36982</v>
      </c>
      <c r="V77">
        <v>4</v>
      </c>
      <c r="W77">
        <v>2001</v>
      </c>
      <c r="X77">
        <v>1</v>
      </c>
      <c r="Y77">
        <v>987</v>
      </c>
      <c r="Z77">
        <v>445</v>
      </c>
      <c r="AA77">
        <v>1909</v>
      </c>
      <c r="AB77">
        <v>380</v>
      </c>
      <c r="AC77">
        <v>75</v>
      </c>
      <c r="AD77" s="5">
        <f t="shared" si="3"/>
        <v>36982</v>
      </c>
      <c r="AE77">
        <v>4</v>
      </c>
      <c r="AF77">
        <v>2001</v>
      </c>
      <c r="AG77">
        <v>1</v>
      </c>
      <c r="AH77">
        <v>987.1</v>
      </c>
      <c r="AI77">
        <v>74.73</v>
      </c>
    </row>
    <row r="78" spans="3:35" x14ac:dyDescent="0.35">
      <c r="C78">
        <v>19980610</v>
      </c>
      <c r="D78" s="2">
        <v>1000</v>
      </c>
      <c r="E78" s="2">
        <v>663</v>
      </c>
      <c r="F78" s="2">
        <v>788.24</v>
      </c>
      <c r="G78" s="2">
        <v>788.26</v>
      </c>
      <c r="J78" t="s">
        <v>102</v>
      </c>
      <c r="K78">
        <v>2.64E-2</v>
      </c>
      <c r="L78">
        <v>4.8999999999999998E-3</v>
      </c>
      <c r="M78">
        <v>5.34</v>
      </c>
      <c r="N78" s="2">
        <v>2.656E-7</v>
      </c>
      <c r="U78" s="5">
        <f t="shared" si="2"/>
        <v>37012</v>
      </c>
      <c r="V78">
        <v>5</v>
      </c>
      <c r="W78">
        <v>2001</v>
      </c>
      <c r="X78">
        <v>1</v>
      </c>
      <c r="Y78">
        <v>1139</v>
      </c>
      <c r="Z78">
        <v>514</v>
      </c>
      <c r="AA78">
        <v>2199</v>
      </c>
      <c r="AB78">
        <v>437</v>
      </c>
      <c r="AC78">
        <v>79</v>
      </c>
      <c r="AD78" s="5">
        <f t="shared" si="3"/>
        <v>37012</v>
      </c>
      <c r="AE78">
        <v>5</v>
      </c>
      <c r="AF78">
        <v>2001</v>
      </c>
      <c r="AG78">
        <v>1</v>
      </c>
      <c r="AH78">
        <v>1139</v>
      </c>
      <c r="AI78">
        <v>79</v>
      </c>
    </row>
    <row r="79" spans="3:35" x14ac:dyDescent="0.35">
      <c r="C79">
        <v>19980625</v>
      </c>
      <c r="D79" s="2">
        <v>1025</v>
      </c>
      <c r="E79" s="2">
        <v>901</v>
      </c>
      <c r="F79" s="2">
        <v>786.85</v>
      </c>
      <c r="G79" s="2">
        <v>786.86</v>
      </c>
      <c r="U79" s="5">
        <f t="shared" si="2"/>
        <v>37043</v>
      </c>
      <c r="V79">
        <v>6</v>
      </c>
      <c r="W79">
        <v>2001</v>
      </c>
      <c r="X79">
        <v>1</v>
      </c>
      <c r="Y79">
        <v>857</v>
      </c>
      <c r="Z79">
        <v>388</v>
      </c>
      <c r="AA79">
        <v>1651</v>
      </c>
      <c r="AB79">
        <v>328</v>
      </c>
      <c r="AC79">
        <v>55</v>
      </c>
      <c r="AD79" s="5">
        <f t="shared" si="3"/>
        <v>37043</v>
      </c>
      <c r="AE79">
        <v>6</v>
      </c>
      <c r="AF79">
        <v>2001</v>
      </c>
      <c r="AG79">
        <v>1</v>
      </c>
      <c r="AH79">
        <v>856.61</v>
      </c>
      <c r="AI79">
        <v>55.27</v>
      </c>
    </row>
    <row r="80" spans="3:35" x14ac:dyDescent="0.35">
      <c r="C80">
        <v>19980709</v>
      </c>
      <c r="D80" s="2">
        <v>1045</v>
      </c>
      <c r="E80" s="2">
        <v>691</v>
      </c>
      <c r="F80" s="2">
        <v>643.98</v>
      </c>
      <c r="G80" s="2">
        <v>644</v>
      </c>
      <c r="J80" t="s">
        <v>42</v>
      </c>
      <c r="K80" t="s">
        <v>43</v>
      </c>
      <c r="L80" t="s">
        <v>44</v>
      </c>
      <c r="M80" t="s">
        <v>45</v>
      </c>
      <c r="N80" t="s">
        <v>46</v>
      </c>
      <c r="U80" s="5">
        <f t="shared" si="2"/>
        <v>37104</v>
      </c>
      <c r="V80">
        <v>8</v>
      </c>
      <c r="W80">
        <v>2001</v>
      </c>
      <c r="X80">
        <v>2</v>
      </c>
      <c r="Y80">
        <v>325.02</v>
      </c>
      <c r="Z80">
        <v>183.18</v>
      </c>
      <c r="AA80">
        <v>535.14</v>
      </c>
      <c r="AB80">
        <v>90.58</v>
      </c>
      <c r="AC80">
        <v>25.55</v>
      </c>
      <c r="AD80" s="5">
        <f t="shared" si="3"/>
        <v>37104</v>
      </c>
      <c r="AE80">
        <v>8</v>
      </c>
      <c r="AF80">
        <v>2001</v>
      </c>
      <c r="AG80">
        <v>2</v>
      </c>
      <c r="AH80">
        <v>325.04000000000002</v>
      </c>
      <c r="AI80">
        <v>25.55</v>
      </c>
    </row>
    <row r="81" spans="3:35" x14ac:dyDescent="0.35">
      <c r="C81">
        <v>19980722</v>
      </c>
      <c r="D81" s="2">
        <v>1115</v>
      </c>
      <c r="E81" s="2">
        <v>334</v>
      </c>
      <c r="F81" s="2">
        <v>405.29</v>
      </c>
      <c r="G81" s="2">
        <v>405.31</v>
      </c>
      <c r="J81" t="s">
        <v>47</v>
      </c>
      <c r="K81" t="s">
        <v>48</v>
      </c>
      <c r="L81" t="s">
        <v>49</v>
      </c>
      <c r="M81" t="s">
        <v>48</v>
      </c>
      <c r="N81" t="s">
        <v>48</v>
      </c>
      <c r="O81" t="s">
        <v>48</v>
      </c>
      <c r="P81" t="s">
        <v>48</v>
      </c>
      <c r="Q81" t="s">
        <v>50</v>
      </c>
      <c r="U81" s="5">
        <f t="shared" si="2"/>
        <v>37135</v>
      </c>
      <c r="V81">
        <v>9</v>
      </c>
      <c r="W81">
        <v>2001</v>
      </c>
      <c r="X81">
        <v>1</v>
      </c>
      <c r="Y81">
        <v>177.36</v>
      </c>
      <c r="Z81">
        <v>79.77</v>
      </c>
      <c r="AA81">
        <v>343.29</v>
      </c>
      <c r="AB81">
        <v>68.39</v>
      </c>
      <c r="AC81">
        <v>14.05</v>
      </c>
      <c r="AD81" s="5">
        <f t="shared" si="3"/>
        <v>37135</v>
      </c>
      <c r="AE81">
        <v>9</v>
      </c>
      <c r="AF81">
        <v>2001</v>
      </c>
      <c r="AG81">
        <v>1</v>
      </c>
      <c r="AH81">
        <v>177.37</v>
      </c>
      <c r="AI81">
        <v>14.05</v>
      </c>
    </row>
    <row r="82" spans="3:35" x14ac:dyDescent="0.35">
      <c r="C82">
        <v>19980817</v>
      </c>
      <c r="D82" s="2">
        <v>1400</v>
      </c>
      <c r="E82" s="2">
        <v>154</v>
      </c>
      <c r="F82" s="2">
        <v>213.3</v>
      </c>
      <c r="G82" s="2">
        <v>213.31</v>
      </c>
      <c r="J82" t="s">
        <v>66</v>
      </c>
      <c r="U82" s="5">
        <f t="shared" si="2"/>
        <v>37196</v>
      </c>
      <c r="V82">
        <v>11</v>
      </c>
      <c r="W82">
        <v>2001</v>
      </c>
      <c r="X82">
        <v>1</v>
      </c>
      <c r="Y82">
        <v>157.6</v>
      </c>
      <c r="Z82">
        <v>70.53</v>
      </c>
      <c r="AA82">
        <v>306.08999999999997</v>
      </c>
      <c r="AB82">
        <v>61.15</v>
      </c>
      <c r="AC82">
        <v>14.22</v>
      </c>
      <c r="AD82" s="5">
        <f t="shared" si="3"/>
        <v>37196</v>
      </c>
      <c r="AE82">
        <v>11</v>
      </c>
      <c r="AF82">
        <v>2001</v>
      </c>
      <c r="AG82">
        <v>1</v>
      </c>
      <c r="AH82">
        <v>157.6</v>
      </c>
      <c r="AI82">
        <v>14.23</v>
      </c>
    </row>
    <row r="83" spans="3:35" x14ac:dyDescent="0.35">
      <c r="C83">
        <v>19980831</v>
      </c>
      <c r="D83" s="2">
        <v>1145</v>
      </c>
      <c r="E83" s="2">
        <v>148</v>
      </c>
      <c r="F83" s="2">
        <v>211.77</v>
      </c>
      <c r="G83" s="2">
        <v>211.77</v>
      </c>
      <c r="J83" t="s">
        <v>36</v>
      </c>
      <c r="K83" s="2">
        <v>0.189</v>
      </c>
      <c r="L83" s="2">
        <v>0.59099999999999997</v>
      </c>
      <c r="M83" s="2">
        <v>0.90500000000000003</v>
      </c>
      <c r="N83" s="2">
        <v>1.39</v>
      </c>
      <c r="O83" s="2">
        <v>1.71</v>
      </c>
      <c r="P83" s="2">
        <v>1.94</v>
      </c>
      <c r="Q83" s="2">
        <v>2.6</v>
      </c>
      <c r="R83" s="2">
        <v>2.61</v>
      </c>
      <c r="U83" s="5">
        <f t="shared" si="2"/>
        <v>37226</v>
      </c>
      <c r="V83">
        <v>12</v>
      </c>
      <c r="W83">
        <v>2001</v>
      </c>
      <c r="X83">
        <v>1</v>
      </c>
      <c r="Y83">
        <v>192.64</v>
      </c>
      <c r="Z83">
        <v>84.7</v>
      </c>
      <c r="AA83">
        <v>378.63</v>
      </c>
      <c r="AB83">
        <v>76.36</v>
      </c>
      <c r="AC83">
        <v>23.37</v>
      </c>
      <c r="AD83" s="5">
        <f t="shared" si="3"/>
        <v>37226</v>
      </c>
      <c r="AE83">
        <v>12</v>
      </c>
      <c r="AF83">
        <v>2001</v>
      </c>
      <c r="AG83">
        <v>1</v>
      </c>
      <c r="AH83">
        <v>192.64</v>
      </c>
      <c r="AI83">
        <v>23.38</v>
      </c>
    </row>
    <row r="84" spans="3:35" x14ac:dyDescent="0.35">
      <c r="C84">
        <v>19980930</v>
      </c>
      <c r="D84" s="2">
        <v>1100</v>
      </c>
      <c r="E84" s="2">
        <v>111</v>
      </c>
      <c r="F84" s="2">
        <v>190.31</v>
      </c>
      <c r="G84" s="2">
        <v>190.32</v>
      </c>
      <c r="J84" s="2" t="s">
        <v>38</v>
      </c>
      <c r="K84" s="2">
        <v>0.05</v>
      </c>
      <c r="L84" s="2">
        <v>0.52500000000000002</v>
      </c>
      <c r="M84" s="2">
        <v>0.9</v>
      </c>
      <c r="N84" s="2">
        <v>1.22</v>
      </c>
      <c r="O84" s="2">
        <v>1.52</v>
      </c>
      <c r="P84" s="2">
        <v>2.42</v>
      </c>
      <c r="Q84" s="2">
        <v>11.7</v>
      </c>
      <c r="R84" s="2">
        <v>12</v>
      </c>
      <c r="U84" s="5">
        <f t="shared" si="2"/>
        <v>37316</v>
      </c>
      <c r="V84">
        <v>3</v>
      </c>
      <c r="W84">
        <v>2002</v>
      </c>
      <c r="X84">
        <v>4</v>
      </c>
      <c r="Y84">
        <v>311.98</v>
      </c>
      <c r="Z84">
        <v>193.07</v>
      </c>
      <c r="AA84">
        <v>477.88</v>
      </c>
      <c r="AB84">
        <v>73.099999999999994</v>
      </c>
      <c r="AC84">
        <v>35.51</v>
      </c>
      <c r="AD84" s="5">
        <f t="shared" si="3"/>
        <v>37316</v>
      </c>
      <c r="AE84">
        <v>3</v>
      </c>
      <c r="AF84">
        <v>2002</v>
      </c>
      <c r="AG84">
        <v>4</v>
      </c>
      <c r="AH84">
        <v>311.99</v>
      </c>
      <c r="AI84">
        <v>35.520000000000003</v>
      </c>
    </row>
    <row r="85" spans="3:35" x14ac:dyDescent="0.35">
      <c r="C85">
        <v>19981007</v>
      </c>
      <c r="D85" s="2">
        <v>1425</v>
      </c>
      <c r="E85" s="2">
        <v>120</v>
      </c>
      <c r="F85" s="2">
        <v>217.68</v>
      </c>
      <c r="G85" s="2">
        <v>217.69</v>
      </c>
      <c r="J85" t="s">
        <v>52</v>
      </c>
      <c r="K85">
        <v>3.78</v>
      </c>
      <c r="L85">
        <v>1.1299999999999999</v>
      </c>
      <c r="M85">
        <v>1.01</v>
      </c>
      <c r="N85">
        <v>1.1399999999999999</v>
      </c>
      <c r="O85">
        <v>1.1200000000000001</v>
      </c>
      <c r="P85">
        <v>0.8</v>
      </c>
      <c r="Q85">
        <v>0.22</v>
      </c>
      <c r="R85">
        <v>0.22</v>
      </c>
      <c r="U85" s="5">
        <f t="shared" si="2"/>
        <v>37347</v>
      </c>
      <c r="V85">
        <v>4</v>
      </c>
      <c r="W85">
        <v>2002</v>
      </c>
      <c r="X85">
        <v>1</v>
      </c>
      <c r="Y85">
        <v>649</v>
      </c>
      <c r="Z85">
        <v>292</v>
      </c>
      <c r="AA85">
        <v>1256</v>
      </c>
      <c r="AB85">
        <v>250</v>
      </c>
      <c r="AC85">
        <v>52</v>
      </c>
      <c r="AD85" s="5">
        <f t="shared" si="3"/>
        <v>37347</v>
      </c>
      <c r="AE85">
        <v>4</v>
      </c>
      <c r="AF85">
        <v>2002</v>
      </c>
      <c r="AG85">
        <v>1</v>
      </c>
      <c r="AH85">
        <v>648.64</v>
      </c>
      <c r="AI85">
        <v>51.94</v>
      </c>
    </row>
    <row r="86" spans="3:35" x14ac:dyDescent="0.35">
      <c r="C86">
        <v>19981113</v>
      </c>
      <c r="D86" s="2">
        <v>1130</v>
      </c>
      <c r="E86" s="2">
        <v>113</v>
      </c>
      <c r="F86" s="2">
        <v>293.54000000000002</v>
      </c>
      <c r="G86" s="2">
        <v>293.55</v>
      </c>
      <c r="U86" s="5">
        <f t="shared" si="2"/>
        <v>37377</v>
      </c>
      <c r="V86">
        <v>5</v>
      </c>
      <c r="W86">
        <v>2002</v>
      </c>
      <c r="X86">
        <v>1</v>
      </c>
      <c r="Y86">
        <v>810</v>
      </c>
      <c r="Z86">
        <v>366</v>
      </c>
      <c r="AA86">
        <v>1562</v>
      </c>
      <c r="AB86">
        <v>310</v>
      </c>
      <c r="AC86">
        <v>54</v>
      </c>
      <c r="AD86" s="5">
        <f t="shared" si="3"/>
        <v>37377</v>
      </c>
      <c r="AE86">
        <v>5</v>
      </c>
      <c r="AF86">
        <v>2002</v>
      </c>
      <c r="AG86">
        <v>1</v>
      </c>
      <c r="AH86">
        <v>809.73</v>
      </c>
      <c r="AI86">
        <v>54.12</v>
      </c>
    </row>
    <row r="87" spans="3:35" x14ac:dyDescent="0.35">
      <c r="C87">
        <v>19990219</v>
      </c>
      <c r="D87" s="2">
        <v>1140</v>
      </c>
      <c r="E87" s="2">
        <v>59</v>
      </c>
      <c r="F87" s="2">
        <v>259.64999999999998</v>
      </c>
      <c r="G87" s="2">
        <v>259.66000000000003</v>
      </c>
      <c r="J87" t="s">
        <v>52</v>
      </c>
      <c r="K87" t="s">
        <v>53</v>
      </c>
      <c r="L87">
        <v>1</v>
      </c>
      <c r="M87" t="s">
        <v>54</v>
      </c>
      <c r="N87" t="s">
        <v>55</v>
      </c>
      <c r="O87" t="s">
        <v>52</v>
      </c>
      <c r="P87" t="s">
        <v>56</v>
      </c>
      <c r="Q87">
        <v>1</v>
      </c>
      <c r="R87" t="s">
        <v>54</v>
      </c>
      <c r="S87" t="s">
        <v>57</v>
      </c>
      <c r="U87" s="5">
        <f t="shared" si="2"/>
        <v>37438</v>
      </c>
      <c r="V87">
        <v>7</v>
      </c>
      <c r="W87">
        <v>2002</v>
      </c>
      <c r="X87">
        <v>1</v>
      </c>
      <c r="Y87">
        <v>113.93</v>
      </c>
      <c r="Z87">
        <v>49.51</v>
      </c>
      <c r="AA87">
        <v>225.7</v>
      </c>
      <c r="AB87">
        <v>45.79</v>
      </c>
      <c r="AC87">
        <v>15.78</v>
      </c>
      <c r="AD87" s="5">
        <f t="shared" si="3"/>
        <v>37438</v>
      </c>
      <c r="AE87">
        <v>7</v>
      </c>
      <c r="AF87">
        <v>2002</v>
      </c>
      <c r="AG87">
        <v>1</v>
      </c>
      <c r="AH87">
        <v>113.93</v>
      </c>
      <c r="AI87">
        <v>15.78</v>
      </c>
    </row>
    <row r="88" spans="3:35" x14ac:dyDescent="0.35">
      <c r="C88">
        <v>19990408</v>
      </c>
      <c r="D88" s="2">
        <v>1500</v>
      </c>
      <c r="E88" s="2">
        <v>95</v>
      </c>
      <c r="F88" s="2">
        <v>346.53</v>
      </c>
      <c r="G88" s="2">
        <v>346.54</v>
      </c>
      <c r="U88" s="5">
        <f t="shared" si="2"/>
        <v>37591</v>
      </c>
      <c r="V88">
        <v>12</v>
      </c>
      <c r="W88">
        <v>2002</v>
      </c>
      <c r="X88">
        <v>1</v>
      </c>
      <c r="Y88">
        <v>315.16000000000003</v>
      </c>
      <c r="Z88">
        <v>141.44999999999999</v>
      </c>
      <c r="AA88">
        <v>610.9</v>
      </c>
      <c r="AB88">
        <v>121.84</v>
      </c>
      <c r="AC88">
        <v>26.5</v>
      </c>
      <c r="AD88" s="5">
        <f t="shared" si="3"/>
        <v>37591</v>
      </c>
      <c r="AE88">
        <v>12</v>
      </c>
      <c r="AF88">
        <v>2002</v>
      </c>
      <c r="AG88">
        <v>1</v>
      </c>
      <c r="AH88">
        <v>315.17</v>
      </c>
      <c r="AI88">
        <v>26.5</v>
      </c>
    </row>
    <row r="89" spans="3:35" x14ac:dyDescent="0.35">
      <c r="C89">
        <v>19990430</v>
      </c>
      <c r="D89" s="2">
        <v>1015</v>
      </c>
      <c r="E89" s="2">
        <v>158</v>
      </c>
      <c r="F89" s="2">
        <v>463.88</v>
      </c>
      <c r="G89" s="2">
        <v>463.9</v>
      </c>
      <c r="U89" s="5">
        <f t="shared" si="2"/>
        <v>37622</v>
      </c>
      <c r="V89">
        <v>1</v>
      </c>
      <c r="W89">
        <v>2003</v>
      </c>
      <c r="X89">
        <v>1</v>
      </c>
      <c r="Y89">
        <v>303.26</v>
      </c>
      <c r="Z89">
        <v>133.87</v>
      </c>
      <c r="AA89">
        <v>594.47</v>
      </c>
      <c r="AB89">
        <v>119.63</v>
      </c>
      <c r="AC89">
        <v>34.880000000000003</v>
      </c>
      <c r="AD89" s="5">
        <f t="shared" si="3"/>
        <v>37622</v>
      </c>
      <c r="AE89">
        <v>1</v>
      </c>
      <c r="AF89">
        <v>2003</v>
      </c>
      <c r="AG89">
        <v>1</v>
      </c>
      <c r="AH89">
        <v>303.27</v>
      </c>
      <c r="AI89">
        <v>34.89</v>
      </c>
    </row>
    <row r="90" spans="3:35" x14ac:dyDescent="0.35">
      <c r="C90">
        <v>19990603</v>
      </c>
      <c r="D90" s="2">
        <v>945</v>
      </c>
      <c r="E90" s="2">
        <v>819</v>
      </c>
      <c r="F90" s="2">
        <v>944.74</v>
      </c>
      <c r="G90" s="2">
        <v>944.76</v>
      </c>
      <c r="J90" t="s">
        <v>58</v>
      </c>
      <c r="K90" t="s">
        <v>59</v>
      </c>
      <c r="U90" s="5">
        <f t="shared" si="2"/>
        <v>37712</v>
      </c>
      <c r="V90">
        <v>4</v>
      </c>
      <c r="W90">
        <v>2003</v>
      </c>
      <c r="X90">
        <v>1</v>
      </c>
      <c r="Y90">
        <v>301.62</v>
      </c>
      <c r="Z90">
        <v>132.81</v>
      </c>
      <c r="AA90">
        <v>592.28</v>
      </c>
      <c r="AB90">
        <v>119.35</v>
      </c>
      <c r="AC90">
        <v>35.93</v>
      </c>
      <c r="AD90" s="5">
        <f t="shared" si="3"/>
        <v>37712</v>
      </c>
      <c r="AE90">
        <v>4</v>
      </c>
      <c r="AF90">
        <v>2003</v>
      </c>
      <c r="AG90">
        <v>1</v>
      </c>
      <c r="AH90">
        <v>301.63</v>
      </c>
      <c r="AI90">
        <v>35.93</v>
      </c>
    </row>
    <row r="91" spans="3:35" x14ac:dyDescent="0.35">
      <c r="C91">
        <v>19990809</v>
      </c>
      <c r="D91" s="2">
        <v>1300</v>
      </c>
      <c r="E91" s="2">
        <v>432</v>
      </c>
      <c r="F91" s="2">
        <v>469.5</v>
      </c>
      <c r="G91" s="2">
        <v>469.52</v>
      </c>
      <c r="J91" s="8" t="s">
        <v>60</v>
      </c>
      <c r="K91" s="8"/>
      <c r="U91" s="5">
        <f t="shared" si="2"/>
        <v>37742</v>
      </c>
      <c r="V91">
        <v>5</v>
      </c>
      <c r="W91">
        <v>2003</v>
      </c>
      <c r="X91">
        <v>3</v>
      </c>
      <c r="Y91">
        <v>1132</v>
      </c>
      <c r="Z91">
        <v>702</v>
      </c>
      <c r="AA91">
        <v>1732</v>
      </c>
      <c r="AB91">
        <v>264</v>
      </c>
      <c r="AC91">
        <v>76</v>
      </c>
      <c r="AD91" s="5">
        <f t="shared" si="3"/>
        <v>37742</v>
      </c>
      <c r="AE91">
        <v>5</v>
      </c>
      <c r="AF91">
        <v>2003</v>
      </c>
      <c r="AG91">
        <v>3</v>
      </c>
      <c r="AH91">
        <v>1132</v>
      </c>
      <c r="AI91">
        <v>76</v>
      </c>
    </row>
    <row r="92" spans="3:35" x14ac:dyDescent="0.35">
      <c r="C92">
        <v>19990819</v>
      </c>
      <c r="D92" s="2">
        <v>1300</v>
      </c>
      <c r="E92" s="2">
        <v>500</v>
      </c>
      <c r="F92" s="2">
        <v>510.89</v>
      </c>
      <c r="G92" s="2">
        <v>510.91</v>
      </c>
      <c r="J92" t="s">
        <v>63</v>
      </c>
      <c r="K92">
        <v>-4.907</v>
      </c>
      <c r="U92" s="5">
        <f t="shared" si="2"/>
        <v>37773</v>
      </c>
      <c r="V92">
        <v>6</v>
      </c>
      <c r="W92">
        <v>2003</v>
      </c>
      <c r="X92">
        <v>1</v>
      </c>
      <c r="Y92">
        <v>678</v>
      </c>
      <c r="Z92">
        <v>306</v>
      </c>
      <c r="AA92">
        <v>1306</v>
      </c>
      <c r="AB92">
        <v>259</v>
      </c>
      <c r="AC92">
        <v>44</v>
      </c>
      <c r="AD92" s="5">
        <f t="shared" si="3"/>
        <v>37773</v>
      </c>
      <c r="AE92">
        <v>6</v>
      </c>
      <c r="AF92">
        <v>2003</v>
      </c>
      <c r="AG92">
        <v>1</v>
      </c>
      <c r="AH92">
        <v>677.59</v>
      </c>
      <c r="AI92">
        <v>43.92</v>
      </c>
    </row>
    <row r="93" spans="3:35" x14ac:dyDescent="0.35">
      <c r="C93">
        <v>19990826</v>
      </c>
      <c r="D93" s="2">
        <v>1015</v>
      </c>
      <c r="E93" s="2">
        <v>411</v>
      </c>
      <c r="F93" s="2">
        <v>462.54</v>
      </c>
      <c r="G93" s="2">
        <v>462.56</v>
      </c>
      <c r="J93" t="s">
        <v>67</v>
      </c>
      <c r="K93">
        <v>0.95099999999999996</v>
      </c>
      <c r="U93" s="5">
        <f t="shared" si="2"/>
        <v>37803</v>
      </c>
      <c r="V93">
        <v>7</v>
      </c>
      <c r="W93">
        <v>2003</v>
      </c>
      <c r="X93">
        <v>1</v>
      </c>
      <c r="Y93">
        <v>345.18</v>
      </c>
      <c r="Z93">
        <v>155.25</v>
      </c>
      <c r="AA93">
        <v>668.15</v>
      </c>
      <c r="AB93">
        <v>133.1</v>
      </c>
      <c r="AC93">
        <v>27.4</v>
      </c>
      <c r="AD93" s="5">
        <f t="shared" si="3"/>
        <v>37803</v>
      </c>
      <c r="AE93">
        <v>7</v>
      </c>
      <c r="AF93">
        <v>2003</v>
      </c>
      <c r="AG93">
        <v>1</v>
      </c>
      <c r="AH93">
        <v>345.2</v>
      </c>
      <c r="AI93">
        <v>27.4</v>
      </c>
    </row>
    <row r="94" spans="3:35" x14ac:dyDescent="0.35">
      <c r="C94">
        <v>19991013</v>
      </c>
      <c r="D94" s="2">
        <v>1115</v>
      </c>
      <c r="E94" s="2">
        <v>130</v>
      </c>
      <c r="F94" s="2">
        <v>254.05</v>
      </c>
      <c r="G94" s="2">
        <v>254.06</v>
      </c>
      <c r="J94" t="s">
        <v>62</v>
      </c>
      <c r="K94">
        <v>0.23100000000000001</v>
      </c>
      <c r="U94" s="5">
        <f t="shared" si="2"/>
        <v>37895</v>
      </c>
      <c r="V94">
        <v>10</v>
      </c>
      <c r="W94">
        <v>2003</v>
      </c>
      <c r="X94">
        <v>1</v>
      </c>
      <c r="Y94">
        <v>163.66999999999999</v>
      </c>
      <c r="Z94">
        <v>73.400000000000006</v>
      </c>
      <c r="AA94">
        <v>317.41000000000003</v>
      </c>
      <c r="AB94">
        <v>63.33</v>
      </c>
      <c r="AC94">
        <v>14.03</v>
      </c>
      <c r="AD94" s="5">
        <f t="shared" si="3"/>
        <v>37895</v>
      </c>
      <c r="AE94">
        <v>10</v>
      </c>
      <c r="AF94">
        <v>2003</v>
      </c>
      <c r="AG94">
        <v>1</v>
      </c>
      <c r="AH94">
        <v>163.66999999999999</v>
      </c>
      <c r="AI94">
        <v>14.03</v>
      </c>
    </row>
    <row r="95" spans="3:35" x14ac:dyDescent="0.35">
      <c r="C95">
        <v>19991130</v>
      </c>
      <c r="D95" s="2">
        <v>1145</v>
      </c>
      <c r="E95" s="2">
        <v>75</v>
      </c>
      <c r="F95" s="2">
        <v>232.67</v>
      </c>
      <c r="G95" s="2">
        <v>232.68</v>
      </c>
      <c r="U95" s="5">
        <f t="shared" si="2"/>
        <v>37956</v>
      </c>
      <c r="V95">
        <v>12</v>
      </c>
      <c r="W95">
        <v>2003</v>
      </c>
      <c r="X95">
        <v>1</v>
      </c>
      <c r="Y95">
        <v>306.01</v>
      </c>
      <c r="Z95">
        <v>137.46</v>
      </c>
      <c r="AA95">
        <v>592.84</v>
      </c>
      <c r="AB95">
        <v>118.18</v>
      </c>
      <c r="AC95">
        <v>25.17</v>
      </c>
      <c r="AD95" s="5">
        <f t="shared" si="3"/>
        <v>37956</v>
      </c>
      <c r="AE95">
        <v>12</v>
      </c>
      <c r="AF95">
        <v>2003</v>
      </c>
      <c r="AG95">
        <v>1</v>
      </c>
      <c r="AH95">
        <v>306.02999999999997</v>
      </c>
      <c r="AI95">
        <v>25.17</v>
      </c>
    </row>
    <row r="96" spans="3:35" x14ac:dyDescent="0.35">
      <c r="C96">
        <v>20000413</v>
      </c>
      <c r="D96" s="2">
        <v>1100</v>
      </c>
      <c r="E96" s="2">
        <v>166</v>
      </c>
      <c r="F96" s="2">
        <v>580.29</v>
      </c>
      <c r="G96" s="2">
        <v>580.32000000000005</v>
      </c>
      <c r="J96" t="s">
        <v>68</v>
      </c>
      <c r="U96" s="5">
        <f t="shared" si="2"/>
        <v>38047</v>
      </c>
      <c r="V96">
        <v>3</v>
      </c>
      <c r="W96">
        <v>2004</v>
      </c>
      <c r="X96">
        <v>1</v>
      </c>
      <c r="Y96">
        <v>365.81</v>
      </c>
      <c r="Z96">
        <v>161.86000000000001</v>
      </c>
      <c r="AA96">
        <v>715.96</v>
      </c>
      <c r="AB96">
        <v>143.9</v>
      </c>
      <c r="AC96">
        <v>40.67</v>
      </c>
      <c r="AD96" s="5">
        <f t="shared" si="3"/>
        <v>38047</v>
      </c>
      <c r="AE96">
        <v>3</v>
      </c>
      <c r="AF96">
        <v>2004</v>
      </c>
      <c r="AG96">
        <v>1</v>
      </c>
      <c r="AH96">
        <v>365.82</v>
      </c>
      <c r="AI96">
        <v>40.68</v>
      </c>
    </row>
    <row r="97" spans="3:35" x14ac:dyDescent="0.35">
      <c r="C97">
        <v>20000424</v>
      </c>
      <c r="D97" s="2">
        <v>1520</v>
      </c>
      <c r="E97" s="2">
        <v>271</v>
      </c>
      <c r="F97" s="2">
        <v>774.26</v>
      </c>
      <c r="G97" s="2">
        <v>774.31</v>
      </c>
      <c r="J97" t="s">
        <v>69</v>
      </c>
      <c r="K97" t="s">
        <v>70</v>
      </c>
      <c r="L97" t="s">
        <v>71</v>
      </c>
      <c r="M97" t="s">
        <v>76</v>
      </c>
      <c r="N97" t="s">
        <v>77</v>
      </c>
      <c r="O97" t="s">
        <v>72</v>
      </c>
      <c r="P97" t="s">
        <v>78</v>
      </c>
      <c r="Q97" t="s">
        <v>79</v>
      </c>
      <c r="R97" t="s">
        <v>73</v>
      </c>
      <c r="U97" s="5">
        <f t="shared" si="2"/>
        <v>38108</v>
      </c>
      <c r="V97">
        <v>5</v>
      </c>
      <c r="W97">
        <v>2004</v>
      </c>
      <c r="X97">
        <v>1</v>
      </c>
      <c r="Y97">
        <v>1372</v>
      </c>
      <c r="Z97">
        <v>621</v>
      </c>
      <c r="AA97">
        <v>2645</v>
      </c>
      <c r="AB97">
        <v>525</v>
      </c>
      <c r="AC97">
        <v>89</v>
      </c>
      <c r="AD97" s="5">
        <f t="shared" si="3"/>
        <v>38108</v>
      </c>
      <c r="AE97">
        <v>5</v>
      </c>
      <c r="AF97">
        <v>2004</v>
      </c>
      <c r="AG97">
        <v>1</v>
      </c>
      <c r="AH97">
        <v>1372</v>
      </c>
      <c r="AI97">
        <v>89</v>
      </c>
    </row>
    <row r="98" spans="3:35" x14ac:dyDescent="0.35">
      <c r="C98">
        <v>20000524</v>
      </c>
      <c r="D98" s="2">
        <v>800</v>
      </c>
      <c r="E98" s="2">
        <v>1570</v>
      </c>
      <c r="F98" s="2">
        <v>1282.4000000000001</v>
      </c>
      <c r="G98" s="2">
        <v>1282.4000000000001</v>
      </c>
      <c r="J98" t="s">
        <v>74</v>
      </c>
      <c r="K98">
        <v>428</v>
      </c>
      <c r="L98">
        <v>56</v>
      </c>
      <c r="M98">
        <v>76</v>
      </c>
      <c r="N98">
        <v>108</v>
      </c>
      <c r="O98">
        <v>200</v>
      </c>
      <c r="P98">
        <v>527</v>
      </c>
      <c r="Q98">
        <v>1237</v>
      </c>
      <c r="R98">
        <v>2030</v>
      </c>
      <c r="U98" s="5">
        <f t="shared" si="2"/>
        <v>38139</v>
      </c>
      <c r="V98">
        <v>6</v>
      </c>
      <c r="W98">
        <v>2004</v>
      </c>
      <c r="X98">
        <v>1</v>
      </c>
      <c r="Y98">
        <v>1150</v>
      </c>
      <c r="Z98">
        <v>519</v>
      </c>
      <c r="AA98">
        <v>2222</v>
      </c>
      <c r="AB98">
        <v>442</v>
      </c>
      <c r="AC98">
        <v>82</v>
      </c>
      <c r="AD98" s="5">
        <f t="shared" si="3"/>
        <v>38139</v>
      </c>
      <c r="AE98">
        <v>6</v>
      </c>
      <c r="AF98">
        <v>2004</v>
      </c>
      <c r="AG98">
        <v>1</v>
      </c>
      <c r="AH98">
        <v>1150</v>
      </c>
      <c r="AI98">
        <v>82</v>
      </c>
    </row>
    <row r="99" spans="3:35" x14ac:dyDescent="0.35">
      <c r="C99">
        <v>20000531</v>
      </c>
      <c r="D99" s="2">
        <v>1035</v>
      </c>
      <c r="E99" s="2">
        <v>1160</v>
      </c>
      <c r="F99" s="2">
        <v>1115</v>
      </c>
      <c r="G99" s="2">
        <v>1115</v>
      </c>
      <c r="J99" t="s">
        <v>36</v>
      </c>
      <c r="K99">
        <v>450</v>
      </c>
      <c r="L99">
        <v>47</v>
      </c>
      <c r="M99">
        <v>70</v>
      </c>
      <c r="N99">
        <v>100</v>
      </c>
      <c r="O99">
        <v>195</v>
      </c>
      <c r="P99">
        <v>663</v>
      </c>
      <c r="Q99">
        <v>1230</v>
      </c>
      <c r="R99">
        <v>2150</v>
      </c>
      <c r="U99" s="5">
        <f t="shared" si="2"/>
        <v>38200</v>
      </c>
      <c r="V99">
        <v>8</v>
      </c>
      <c r="W99">
        <v>2004</v>
      </c>
      <c r="X99">
        <v>1</v>
      </c>
      <c r="Y99">
        <v>249.41</v>
      </c>
      <c r="Z99">
        <v>112.07</v>
      </c>
      <c r="AA99">
        <v>483.09</v>
      </c>
      <c r="AB99">
        <v>96.29</v>
      </c>
      <c r="AC99">
        <v>20.34</v>
      </c>
      <c r="AD99" s="5">
        <f t="shared" si="3"/>
        <v>38200</v>
      </c>
      <c r="AE99">
        <v>8</v>
      </c>
      <c r="AF99">
        <v>2004</v>
      </c>
      <c r="AG99">
        <v>1</v>
      </c>
      <c r="AH99">
        <v>249.42</v>
      </c>
      <c r="AI99">
        <v>20.34</v>
      </c>
    </row>
    <row r="100" spans="3:35" x14ac:dyDescent="0.35">
      <c r="C100">
        <v>20000628</v>
      </c>
      <c r="D100" s="2">
        <v>1405</v>
      </c>
      <c r="E100" s="2">
        <v>281</v>
      </c>
      <c r="F100" s="2">
        <v>431.69</v>
      </c>
      <c r="G100" s="2">
        <v>431.71</v>
      </c>
      <c r="U100" s="5">
        <f t="shared" si="2"/>
        <v>38292</v>
      </c>
      <c r="V100">
        <v>11</v>
      </c>
      <c r="W100">
        <v>2004</v>
      </c>
      <c r="X100">
        <v>1</v>
      </c>
      <c r="Y100">
        <v>333.1</v>
      </c>
      <c r="Z100">
        <v>150.16999999999999</v>
      </c>
      <c r="AA100">
        <v>643.72</v>
      </c>
      <c r="AB100">
        <v>128.07</v>
      </c>
      <c r="AC100">
        <v>24.57</v>
      </c>
      <c r="AD100" s="5">
        <f t="shared" si="3"/>
        <v>38292</v>
      </c>
      <c r="AE100">
        <v>11</v>
      </c>
      <c r="AF100">
        <v>2004</v>
      </c>
      <c r="AG100">
        <v>1</v>
      </c>
      <c r="AH100">
        <v>333.12</v>
      </c>
      <c r="AI100">
        <v>24.56</v>
      </c>
    </row>
    <row r="101" spans="3:35" x14ac:dyDescent="0.35">
      <c r="C101">
        <v>20000718</v>
      </c>
      <c r="D101" s="2">
        <v>1055</v>
      </c>
      <c r="E101" s="2">
        <v>149</v>
      </c>
      <c r="F101" s="2">
        <v>229.94</v>
      </c>
      <c r="G101" s="2">
        <v>229.95</v>
      </c>
      <c r="J101" t="s">
        <v>80</v>
      </c>
      <c r="U101" s="5">
        <f t="shared" si="2"/>
        <v>38473</v>
      </c>
      <c r="V101">
        <v>5</v>
      </c>
      <c r="W101">
        <v>2005</v>
      </c>
      <c r="X101">
        <v>1</v>
      </c>
      <c r="Y101">
        <v>915</v>
      </c>
      <c r="Z101">
        <v>414</v>
      </c>
      <c r="AA101">
        <v>1766</v>
      </c>
      <c r="AB101">
        <v>351</v>
      </c>
      <c r="AC101">
        <v>61</v>
      </c>
      <c r="AD101" s="5">
        <f t="shared" si="3"/>
        <v>38473</v>
      </c>
      <c r="AE101">
        <v>5</v>
      </c>
      <c r="AF101">
        <v>2005</v>
      </c>
      <c r="AG101">
        <v>1</v>
      </c>
      <c r="AH101">
        <v>915.38</v>
      </c>
      <c r="AI101">
        <v>61.24</v>
      </c>
    </row>
    <row r="102" spans="3:35" x14ac:dyDescent="0.35">
      <c r="C102">
        <v>20000719</v>
      </c>
      <c r="D102" s="2">
        <v>1300</v>
      </c>
      <c r="E102" s="2">
        <v>163</v>
      </c>
      <c r="F102" s="2">
        <v>248.08</v>
      </c>
      <c r="G102" s="2">
        <v>248.09</v>
      </c>
      <c r="J102" t="s">
        <v>81</v>
      </c>
      <c r="U102" s="5">
        <f t="shared" si="2"/>
        <v>38504</v>
      </c>
      <c r="V102">
        <v>6</v>
      </c>
      <c r="W102">
        <v>2005</v>
      </c>
      <c r="X102">
        <v>1</v>
      </c>
      <c r="Y102">
        <v>970</v>
      </c>
      <c r="Z102">
        <v>438</v>
      </c>
      <c r="AA102">
        <v>1873</v>
      </c>
      <c r="AB102">
        <v>372</v>
      </c>
      <c r="AC102">
        <v>68</v>
      </c>
      <c r="AD102" s="5">
        <f t="shared" si="3"/>
        <v>38504</v>
      </c>
      <c r="AE102">
        <v>6</v>
      </c>
      <c r="AF102">
        <v>2005</v>
      </c>
      <c r="AG102">
        <v>1</v>
      </c>
      <c r="AH102">
        <v>970.39</v>
      </c>
      <c r="AI102">
        <v>67.930000000000007</v>
      </c>
    </row>
    <row r="103" spans="3:35" x14ac:dyDescent="0.35">
      <c r="C103">
        <v>20000809</v>
      </c>
      <c r="D103" s="2">
        <v>1045</v>
      </c>
      <c r="E103" s="2">
        <v>94</v>
      </c>
      <c r="F103" s="2">
        <v>138.69999999999999</v>
      </c>
      <c r="G103" s="2">
        <v>138.69999999999999</v>
      </c>
      <c r="U103" s="5">
        <f t="shared" si="2"/>
        <v>38565</v>
      </c>
      <c r="V103">
        <v>8</v>
      </c>
      <c r="W103">
        <v>2005</v>
      </c>
      <c r="X103">
        <v>1</v>
      </c>
      <c r="Y103">
        <v>433.21</v>
      </c>
      <c r="Z103">
        <v>195.11</v>
      </c>
      <c r="AA103">
        <v>837.76</v>
      </c>
      <c r="AB103">
        <v>166.77</v>
      </c>
      <c r="AC103">
        <v>32.99</v>
      </c>
      <c r="AD103" s="5">
        <f t="shared" si="3"/>
        <v>38565</v>
      </c>
      <c r="AE103">
        <v>8</v>
      </c>
      <c r="AF103">
        <v>2005</v>
      </c>
      <c r="AG103">
        <v>1</v>
      </c>
      <c r="AH103">
        <v>433.23</v>
      </c>
      <c r="AI103">
        <v>32.99</v>
      </c>
    </row>
    <row r="104" spans="3:35" x14ac:dyDescent="0.35">
      <c r="C104">
        <v>20000817</v>
      </c>
      <c r="D104" s="2">
        <v>1455</v>
      </c>
      <c r="E104" s="2">
        <v>109</v>
      </c>
      <c r="F104" s="2">
        <v>161.88999999999999</v>
      </c>
      <c r="G104" s="2">
        <v>161.9</v>
      </c>
      <c r="J104" t="s">
        <v>82</v>
      </c>
      <c r="M104" s="2">
        <v>2150</v>
      </c>
      <c r="U104" s="5">
        <f t="shared" si="2"/>
        <v>38687</v>
      </c>
      <c r="V104">
        <v>12</v>
      </c>
      <c r="W104">
        <v>2005</v>
      </c>
      <c r="X104">
        <v>1</v>
      </c>
      <c r="Y104">
        <v>411.6</v>
      </c>
      <c r="Z104">
        <v>184.5</v>
      </c>
      <c r="AA104">
        <v>798.52</v>
      </c>
      <c r="AB104">
        <v>159.37</v>
      </c>
      <c r="AC104">
        <v>35.729999999999997</v>
      </c>
      <c r="AD104" s="5">
        <f t="shared" si="3"/>
        <v>38687</v>
      </c>
      <c r="AE104">
        <v>12</v>
      </c>
      <c r="AF104">
        <v>2005</v>
      </c>
      <c r="AG104">
        <v>1</v>
      </c>
      <c r="AH104">
        <v>411.62</v>
      </c>
      <c r="AI104">
        <v>35.729999999999997</v>
      </c>
    </row>
    <row r="105" spans="3:35" x14ac:dyDescent="0.35">
      <c r="C105">
        <v>20000915</v>
      </c>
      <c r="D105" s="2">
        <v>1400</v>
      </c>
      <c r="E105" s="2">
        <v>129</v>
      </c>
      <c r="F105" s="2">
        <v>210.63</v>
      </c>
      <c r="G105" s="2">
        <v>210.64</v>
      </c>
      <c r="J105" t="s">
        <v>83</v>
      </c>
      <c r="M105" s="2">
        <v>2030</v>
      </c>
      <c r="U105" s="5">
        <f t="shared" si="2"/>
        <v>38808</v>
      </c>
      <c r="V105">
        <v>4</v>
      </c>
      <c r="W105">
        <v>2006</v>
      </c>
      <c r="X105">
        <v>1</v>
      </c>
      <c r="Y105">
        <v>839</v>
      </c>
      <c r="Z105">
        <v>378</v>
      </c>
      <c r="AA105">
        <v>1621</v>
      </c>
      <c r="AB105">
        <v>323</v>
      </c>
      <c r="AC105">
        <v>63</v>
      </c>
      <c r="AD105" s="5">
        <f t="shared" si="3"/>
        <v>38808</v>
      </c>
      <c r="AE105">
        <v>4</v>
      </c>
      <c r="AF105">
        <v>2006</v>
      </c>
      <c r="AG105">
        <v>1</v>
      </c>
      <c r="AH105">
        <v>838.76</v>
      </c>
      <c r="AI105">
        <v>63.03</v>
      </c>
    </row>
    <row r="106" spans="3:35" x14ac:dyDescent="0.35">
      <c r="C106">
        <v>20001107</v>
      </c>
      <c r="D106" s="2">
        <v>1100</v>
      </c>
      <c r="E106" s="2">
        <v>108</v>
      </c>
      <c r="F106" s="2">
        <v>278.52</v>
      </c>
      <c r="G106" s="2">
        <v>278.52999999999997</v>
      </c>
      <c r="U106" s="5">
        <f t="shared" si="2"/>
        <v>38838</v>
      </c>
      <c r="V106">
        <v>5</v>
      </c>
      <c r="W106">
        <v>2006</v>
      </c>
      <c r="X106">
        <v>1</v>
      </c>
      <c r="Y106">
        <v>1429</v>
      </c>
      <c r="Z106">
        <v>644</v>
      </c>
      <c r="AA106">
        <v>2762</v>
      </c>
      <c r="AB106">
        <v>550</v>
      </c>
      <c r="AC106">
        <v>108</v>
      </c>
      <c r="AD106" s="5">
        <f t="shared" si="3"/>
        <v>38838</v>
      </c>
      <c r="AE106">
        <v>5</v>
      </c>
      <c r="AF106">
        <v>2006</v>
      </c>
      <c r="AG106">
        <v>1</v>
      </c>
      <c r="AH106">
        <v>1429</v>
      </c>
      <c r="AI106">
        <v>108</v>
      </c>
    </row>
    <row r="107" spans="3:35" x14ac:dyDescent="0.35">
      <c r="C107">
        <v>20001201</v>
      </c>
      <c r="D107" s="2">
        <v>1200</v>
      </c>
      <c r="E107" s="2">
        <v>76</v>
      </c>
      <c r="F107" s="2">
        <v>245.1</v>
      </c>
      <c r="G107" s="2">
        <v>245.11</v>
      </c>
      <c r="U107" s="5">
        <f t="shared" si="2"/>
        <v>38961</v>
      </c>
      <c r="V107">
        <v>9</v>
      </c>
      <c r="W107">
        <v>2006</v>
      </c>
      <c r="X107">
        <v>1</v>
      </c>
      <c r="Y107">
        <v>392</v>
      </c>
      <c r="Z107">
        <v>176.39</v>
      </c>
      <c r="AA107">
        <v>758.53</v>
      </c>
      <c r="AB107">
        <v>151.07</v>
      </c>
      <c r="AC107">
        <v>30.69</v>
      </c>
      <c r="AD107" s="5">
        <f t="shared" si="3"/>
        <v>38961</v>
      </c>
      <c r="AE107">
        <v>9</v>
      </c>
      <c r="AF107">
        <v>2006</v>
      </c>
      <c r="AG107">
        <v>1</v>
      </c>
      <c r="AH107">
        <v>392.02</v>
      </c>
      <c r="AI107">
        <v>30.69</v>
      </c>
    </row>
    <row r="108" spans="3:35" x14ac:dyDescent="0.35">
      <c r="C108">
        <v>20010320</v>
      </c>
      <c r="D108" s="2">
        <v>1130</v>
      </c>
      <c r="E108" s="2">
        <v>56</v>
      </c>
      <c r="F108" s="2">
        <v>230.42</v>
      </c>
      <c r="G108" s="2">
        <v>230.43</v>
      </c>
      <c r="U108" s="5">
        <f t="shared" si="2"/>
        <v>38991</v>
      </c>
      <c r="V108">
        <v>10</v>
      </c>
      <c r="W108">
        <v>2006</v>
      </c>
      <c r="X108">
        <v>1</v>
      </c>
      <c r="Y108">
        <v>477.31</v>
      </c>
      <c r="Z108">
        <v>213.48</v>
      </c>
      <c r="AA108">
        <v>927.4</v>
      </c>
      <c r="AB108">
        <v>185.32</v>
      </c>
      <c r="AC108">
        <v>43.62</v>
      </c>
      <c r="AD108" s="5">
        <f t="shared" si="3"/>
        <v>38991</v>
      </c>
      <c r="AE108">
        <v>10</v>
      </c>
      <c r="AF108">
        <v>2006</v>
      </c>
      <c r="AG108">
        <v>1</v>
      </c>
      <c r="AH108">
        <v>477.34</v>
      </c>
      <c r="AI108">
        <v>43.62</v>
      </c>
    </row>
    <row r="109" spans="3:35" x14ac:dyDescent="0.35">
      <c r="C109">
        <v>20010430</v>
      </c>
      <c r="D109" s="2">
        <v>1145</v>
      </c>
      <c r="E109" s="2">
        <v>405</v>
      </c>
      <c r="F109" s="2">
        <v>987.05</v>
      </c>
      <c r="G109" s="2">
        <v>987.1</v>
      </c>
      <c r="U109" s="5">
        <f t="shared" si="2"/>
        <v>39173</v>
      </c>
      <c r="V109">
        <v>4</v>
      </c>
      <c r="W109">
        <v>2007</v>
      </c>
      <c r="X109">
        <v>1</v>
      </c>
      <c r="Y109">
        <v>598</v>
      </c>
      <c r="Z109">
        <v>269</v>
      </c>
      <c r="AA109">
        <v>1157</v>
      </c>
      <c r="AB109">
        <v>231</v>
      </c>
      <c r="AC109">
        <v>47</v>
      </c>
      <c r="AD109" s="5">
        <f t="shared" si="3"/>
        <v>39173</v>
      </c>
      <c r="AE109">
        <v>4</v>
      </c>
      <c r="AF109">
        <v>2007</v>
      </c>
      <c r="AG109">
        <v>1</v>
      </c>
      <c r="AH109">
        <v>598.09</v>
      </c>
      <c r="AI109">
        <v>47.05</v>
      </c>
    </row>
    <row r="110" spans="3:35" x14ac:dyDescent="0.35">
      <c r="C110">
        <v>20010530</v>
      </c>
      <c r="D110" s="2">
        <v>1015</v>
      </c>
      <c r="E110" s="2">
        <v>1080</v>
      </c>
      <c r="F110" s="2">
        <v>1139.0999999999999</v>
      </c>
      <c r="G110" s="2">
        <v>1139.0999999999999</v>
      </c>
      <c r="U110" s="5">
        <f t="shared" si="2"/>
        <v>39203</v>
      </c>
      <c r="V110">
        <v>5</v>
      </c>
      <c r="W110">
        <v>2007</v>
      </c>
      <c r="X110">
        <v>1</v>
      </c>
      <c r="Y110">
        <v>1557</v>
      </c>
      <c r="Z110">
        <v>702</v>
      </c>
      <c r="AA110">
        <v>3008</v>
      </c>
      <c r="AB110">
        <v>598</v>
      </c>
      <c r="AC110">
        <v>113</v>
      </c>
      <c r="AD110" s="5">
        <f t="shared" si="3"/>
        <v>39203</v>
      </c>
      <c r="AE110">
        <v>5</v>
      </c>
      <c r="AF110">
        <v>2007</v>
      </c>
      <c r="AG110">
        <v>1</v>
      </c>
      <c r="AH110">
        <v>1557</v>
      </c>
      <c r="AI110">
        <v>113</v>
      </c>
    </row>
    <row r="111" spans="3:35" x14ac:dyDescent="0.35">
      <c r="C111">
        <v>20010621</v>
      </c>
      <c r="D111" s="2">
        <v>1200</v>
      </c>
      <c r="E111" s="2">
        <v>841</v>
      </c>
      <c r="F111" s="2">
        <v>856.59</v>
      </c>
      <c r="G111" s="2">
        <v>856.61</v>
      </c>
      <c r="U111" s="5">
        <f t="shared" si="2"/>
        <v>39264</v>
      </c>
      <c r="V111">
        <v>7</v>
      </c>
      <c r="W111">
        <v>2007</v>
      </c>
      <c r="X111">
        <v>1</v>
      </c>
      <c r="Y111">
        <v>439.88</v>
      </c>
      <c r="Z111">
        <v>198.22</v>
      </c>
      <c r="AA111">
        <v>850.31</v>
      </c>
      <c r="AB111">
        <v>169.21</v>
      </c>
      <c r="AC111">
        <v>32.869999999999997</v>
      </c>
      <c r="AD111" s="5">
        <f t="shared" si="3"/>
        <v>39264</v>
      </c>
      <c r="AE111">
        <v>7</v>
      </c>
      <c r="AF111">
        <v>2007</v>
      </c>
      <c r="AG111">
        <v>1</v>
      </c>
      <c r="AH111">
        <v>439.9</v>
      </c>
      <c r="AI111">
        <v>32.869999999999997</v>
      </c>
    </row>
    <row r="112" spans="3:35" x14ac:dyDescent="0.35">
      <c r="C112">
        <v>20010810</v>
      </c>
      <c r="D112" s="2">
        <v>1300</v>
      </c>
      <c r="E112" s="2">
        <v>252</v>
      </c>
      <c r="F112" s="2">
        <v>345.75</v>
      </c>
      <c r="G112" s="2">
        <v>345.77</v>
      </c>
      <c r="U112" s="5">
        <f t="shared" si="2"/>
        <v>39387</v>
      </c>
      <c r="V112">
        <v>11</v>
      </c>
      <c r="W112">
        <v>2007</v>
      </c>
      <c r="X112">
        <v>1</v>
      </c>
      <c r="Y112">
        <v>382.22</v>
      </c>
      <c r="Z112">
        <v>172.16</v>
      </c>
      <c r="AA112">
        <v>739.1</v>
      </c>
      <c r="AB112">
        <v>147.12</v>
      </c>
      <c r="AC112">
        <v>29.01</v>
      </c>
      <c r="AD112" s="5">
        <f t="shared" si="3"/>
        <v>39387</v>
      </c>
      <c r="AE112">
        <v>11</v>
      </c>
      <c r="AF112">
        <v>2007</v>
      </c>
      <c r="AG112">
        <v>1</v>
      </c>
      <c r="AH112">
        <v>382.24</v>
      </c>
      <c r="AI112">
        <v>29.01</v>
      </c>
    </row>
    <row r="113" spans="3:35" x14ac:dyDescent="0.35">
      <c r="C113">
        <v>20010821</v>
      </c>
      <c r="D113" s="2">
        <v>1015</v>
      </c>
      <c r="E113" s="2">
        <v>212</v>
      </c>
      <c r="F113" s="2">
        <v>304.29000000000002</v>
      </c>
      <c r="G113" s="2">
        <v>304.3</v>
      </c>
      <c r="U113" s="5">
        <f t="shared" si="2"/>
        <v>39569</v>
      </c>
      <c r="V113">
        <v>5</v>
      </c>
      <c r="W113">
        <v>2008</v>
      </c>
      <c r="X113">
        <v>1</v>
      </c>
      <c r="Y113">
        <v>932</v>
      </c>
      <c r="Z113">
        <v>421</v>
      </c>
      <c r="AA113">
        <v>1797</v>
      </c>
      <c r="AB113">
        <v>357</v>
      </c>
      <c r="AC113">
        <v>61</v>
      </c>
      <c r="AD113" s="5">
        <f t="shared" si="3"/>
        <v>39569</v>
      </c>
      <c r="AE113">
        <v>5</v>
      </c>
      <c r="AF113">
        <v>2008</v>
      </c>
      <c r="AG113">
        <v>1</v>
      </c>
      <c r="AH113">
        <v>932.03</v>
      </c>
      <c r="AI113">
        <v>61.28</v>
      </c>
    </row>
    <row r="114" spans="3:35" x14ac:dyDescent="0.35">
      <c r="C114">
        <v>20010907</v>
      </c>
      <c r="D114" s="2">
        <v>1045</v>
      </c>
      <c r="E114" s="2">
        <v>110</v>
      </c>
      <c r="F114" s="2">
        <v>177.36</v>
      </c>
      <c r="G114" s="2">
        <v>177.37</v>
      </c>
      <c r="U114" s="5">
        <f t="shared" si="2"/>
        <v>39600</v>
      </c>
      <c r="V114">
        <v>6</v>
      </c>
      <c r="W114">
        <v>2008</v>
      </c>
      <c r="X114">
        <v>1</v>
      </c>
      <c r="Y114">
        <v>1473</v>
      </c>
      <c r="Z114">
        <v>649</v>
      </c>
      <c r="AA114">
        <v>2892</v>
      </c>
      <c r="AB114">
        <v>583</v>
      </c>
      <c r="AC114">
        <v>174</v>
      </c>
      <c r="AD114" s="5">
        <f t="shared" si="3"/>
        <v>39600</v>
      </c>
      <c r="AE114">
        <v>6</v>
      </c>
      <c r="AF114">
        <v>2008</v>
      </c>
      <c r="AG114">
        <v>1</v>
      </c>
      <c r="AH114">
        <v>1473</v>
      </c>
      <c r="AI114">
        <v>174</v>
      </c>
    </row>
    <row r="115" spans="3:35" x14ac:dyDescent="0.35">
      <c r="C115">
        <v>20011101</v>
      </c>
      <c r="D115" s="2">
        <v>1100</v>
      </c>
      <c r="E115" s="2">
        <v>66</v>
      </c>
      <c r="F115" s="2">
        <v>157.6</v>
      </c>
      <c r="G115" s="2">
        <v>157.6</v>
      </c>
      <c r="U115" s="5">
        <f t="shared" si="2"/>
        <v>39661</v>
      </c>
      <c r="V115">
        <v>8</v>
      </c>
      <c r="W115">
        <v>2008</v>
      </c>
      <c r="X115">
        <v>1</v>
      </c>
      <c r="Y115">
        <v>342.81</v>
      </c>
      <c r="Z115">
        <v>154.44999999999999</v>
      </c>
      <c r="AA115">
        <v>662.78</v>
      </c>
      <c r="AB115">
        <v>131.91</v>
      </c>
      <c r="AC115">
        <v>25.81</v>
      </c>
      <c r="AD115" s="5">
        <f t="shared" si="3"/>
        <v>39661</v>
      </c>
      <c r="AE115">
        <v>8</v>
      </c>
      <c r="AF115">
        <v>2008</v>
      </c>
      <c r="AG115">
        <v>1</v>
      </c>
      <c r="AH115">
        <v>342.83</v>
      </c>
      <c r="AI115">
        <v>25.8</v>
      </c>
    </row>
    <row r="116" spans="3:35" x14ac:dyDescent="0.35">
      <c r="C116">
        <v>20011218</v>
      </c>
      <c r="D116" s="2">
        <v>1415</v>
      </c>
      <c r="E116" s="2">
        <v>53</v>
      </c>
      <c r="F116" s="2">
        <v>192.64</v>
      </c>
      <c r="G116" s="2">
        <v>192.64</v>
      </c>
      <c r="U116" s="5">
        <f t="shared" si="2"/>
        <v>39783</v>
      </c>
      <c r="V116">
        <v>12</v>
      </c>
      <c r="W116">
        <v>2008</v>
      </c>
      <c r="X116">
        <v>1</v>
      </c>
      <c r="Y116">
        <v>301.24</v>
      </c>
      <c r="Z116">
        <v>135.19999999999999</v>
      </c>
      <c r="AA116">
        <v>583.91</v>
      </c>
      <c r="AB116">
        <v>116.45</v>
      </c>
      <c r="AC116">
        <v>25.32</v>
      </c>
      <c r="AD116" s="5">
        <f t="shared" si="3"/>
        <v>39783</v>
      </c>
      <c r="AE116">
        <v>12</v>
      </c>
      <c r="AF116">
        <v>2008</v>
      </c>
      <c r="AG116">
        <v>1</v>
      </c>
      <c r="AH116">
        <v>301.25</v>
      </c>
      <c r="AI116">
        <v>25.32</v>
      </c>
    </row>
    <row r="117" spans="3:35" x14ac:dyDescent="0.35">
      <c r="C117">
        <v>20020301</v>
      </c>
      <c r="D117" s="2">
        <v>1345</v>
      </c>
      <c r="E117" s="2">
        <v>47</v>
      </c>
      <c r="F117" s="2">
        <v>207.32</v>
      </c>
      <c r="G117" s="2">
        <v>207.32</v>
      </c>
      <c r="U117" s="5">
        <f t="shared" si="2"/>
        <v>39904</v>
      </c>
      <c r="V117">
        <v>4</v>
      </c>
      <c r="W117">
        <v>2009</v>
      </c>
      <c r="X117">
        <v>1</v>
      </c>
      <c r="Y117">
        <v>1389</v>
      </c>
      <c r="Z117">
        <v>627</v>
      </c>
      <c r="AA117">
        <v>2683</v>
      </c>
      <c r="AB117">
        <v>534</v>
      </c>
      <c r="AC117">
        <v>100</v>
      </c>
      <c r="AD117" s="5">
        <f t="shared" si="3"/>
        <v>39904</v>
      </c>
      <c r="AE117">
        <v>4</v>
      </c>
      <c r="AF117">
        <v>2009</v>
      </c>
      <c r="AG117">
        <v>1</v>
      </c>
      <c r="AH117">
        <v>1389</v>
      </c>
      <c r="AI117">
        <v>100</v>
      </c>
    </row>
    <row r="118" spans="3:35" x14ac:dyDescent="0.35">
      <c r="C118">
        <v>20020322</v>
      </c>
      <c r="D118" s="2">
        <v>900</v>
      </c>
      <c r="E118" s="2">
        <v>58</v>
      </c>
      <c r="F118" s="2">
        <v>244.06</v>
      </c>
      <c r="G118" s="2">
        <v>244.07</v>
      </c>
      <c r="U118" s="5">
        <f t="shared" si="2"/>
        <v>39995</v>
      </c>
      <c r="V118">
        <v>7</v>
      </c>
      <c r="W118">
        <v>2009</v>
      </c>
      <c r="X118">
        <v>1</v>
      </c>
      <c r="Y118">
        <v>406.07</v>
      </c>
      <c r="Z118">
        <v>182.78</v>
      </c>
      <c r="AA118">
        <v>785.59</v>
      </c>
      <c r="AB118">
        <v>156.43</v>
      </c>
      <c r="AC118">
        <v>31.49</v>
      </c>
      <c r="AD118" s="5">
        <f t="shared" si="3"/>
        <v>39995</v>
      </c>
      <c r="AE118">
        <v>7</v>
      </c>
      <c r="AF118">
        <v>2009</v>
      </c>
      <c r="AG118">
        <v>1</v>
      </c>
      <c r="AH118">
        <v>406.1</v>
      </c>
      <c r="AI118">
        <v>31.49</v>
      </c>
    </row>
    <row r="119" spans="3:35" x14ac:dyDescent="0.35">
      <c r="C119">
        <v>20020328</v>
      </c>
      <c r="D119" s="2">
        <v>1200</v>
      </c>
      <c r="E119" s="2">
        <v>63</v>
      </c>
      <c r="F119" s="2">
        <v>258.58999999999997</v>
      </c>
      <c r="G119" s="2">
        <v>258.60000000000002</v>
      </c>
      <c r="U119" s="5">
        <f t="shared" si="2"/>
        <v>40057</v>
      </c>
      <c r="V119">
        <v>9</v>
      </c>
      <c r="W119">
        <v>2009</v>
      </c>
      <c r="X119">
        <v>1</v>
      </c>
      <c r="Y119">
        <v>190.2</v>
      </c>
      <c r="Z119">
        <v>85.4</v>
      </c>
      <c r="AA119">
        <v>368.57</v>
      </c>
      <c r="AB119">
        <v>73.489999999999995</v>
      </c>
      <c r="AC119">
        <v>15.82</v>
      </c>
      <c r="AD119" s="5">
        <f t="shared" si="3"/>
        <v>40057</v>
      </c>
      <c r="AE119">
        <v>9</v>
      </c>
      <c r="AF119">
        <v>2009</v>
      </c>
      <c r="AG119">
        <v>1</v>
      </c>
      <c r="AH119">
        <v>190.21</v>
      </c>
      <c r="AI119">
        <v>15.82</v>
      </c>
    </row>
    <row r="120" spans="3:35" x14ac:dyDescent="0.35">
      <c r="C120">
        <v>20020329</v>
      </c>
      <c r="D120" s="2">
        <v>2040</v>
      </c>
      <c r="E120" s="2">
        <v>126</v>
      </c>
      <c r="F120" s="2">
        <v>537.94000000000005</v>
      </c>
      <c r="G120" s="2">
        <v>537.96</v>
      </c>
      <c r="U120" s="5">
        <f t="shared" si="2"/>
        <v>40118</v>
      </c>
      <c r="V120">
        <v>11</v>
      </c>
      <c r="W120">
        <v>2009</v>
      </c>
      <c r="X120">
        <v>1</v>
      </c>
      <c r="Y120">
        <v>239.57</v>
      </c>
      <c r="Z120">
        <v>107.63</v>
      </c>
      <c r="AA120">
        <v>464.06</v>
      </c>
      <c r="AB120">
        <v>92.5</v>
      </c>
      <c r="AC120">
        <v>19.600000000000001</v>
      </c>
      <c r="AD120" s="5">
        <f t="shared" si="3"/>
        <v>40118</v>
      </c>
      <c r="AE120">
        <v>11</v>
      </c>
      <c r="AF120">
        <v>2009</v>
      </c>
      <c r="AG120">
        <v>1</v>
      </c>
      <c r="AH120">
        <v>239.58</v>
      </c>
      <c r="AI120">
        <v>19.600000000000001</v>
      </c>
    </row>
    <row r="121" spans="3:35" x14ac:dyDescent="0.35">
      <c r="C121">
        <v>20020416</v>
      </c>
      <c r="D121" s="2">
        <v>1215</v>
      </c>
      <c r="E121" s="2">
        <v>182</v>
      </c>
      <c r="F121" s="2">
        <v>648.6</v>
      </c>
      <c r="G121" s="2">
        <v>648.64</v>
      </c>
      <c r="U121" s="5">
        <f t="shared" si="2"/>
        <v>40299</v>
      </c>
      <c r="V121">
        <v>5</v>
      </c>
      <c r="W121">
        <v>2010</v>
      </c>
      <c r="X121">
        <v>1</v>
      </c>
      <c r="Y121">
        <v>695</v>
      </c>
      <c r="Z121">
        <v>313</v>
      </c>
      <c r="AA121">
        <v>1344</v>
      </c>
      <c r="AB121">
        <v>267</v>
      </c>
      <c r="AC121">
        <v>51</v>
      </c>
      <c r="AD121" s="5">
        <f t="shared" si="3"/>
        <v>40299</v>
      </c>
      <c r="AE121">
        <v>5</v>
      </c>
      <c r="AF121">
        <v>2010</v>
      </c>
      <c r="AG121">
        <v>1</v>
      </c>
      <c r="AH121">
        <v>695.39</v>
      </c>
      <c r="AI121">
        <v>51.27</v>
      </c>
    </row>
    <row r="122" spans="3:35" x14ac:dyDescent="0.35">
      <c r="C122">
        <v>20020520</v>
      </c>
      <c r="D122" s="2">
        <v>1330</v>
      </c>
      <c r="E122" s="2">
        <v>391</v>
      </c>
      <c r="F122" s="2">
        <v>809.69</v>
      </c>
      <c r="G122" s="2">
        <v>809.73</v>
      </c>
      <c r="U122" s="5">
        <f t="shared" si="2"/>
        <v>40330</v>
      </c>
      <c r="V122">
        <v>6</v>
      </c>
      <c r="W122">
        <v>2010</v>
      </c>
      <c r="X122">
        <v>1</v>
      </c>
      <c r="Y122">
        <v>1378</v>
      </c>
      <c r="Z122">
        <v>619</v>
      </c>
      <c r="AA122">
        <v>2671</v>
      </c>
      <c r="AB122">
        <v>533</v>
      </c>
      <c r="AC122">
        <v>115</v>
      </c>
      <c r="AD122" s="5">
        <f t="shared" si="3"/>
        <v>40330</v>
      </c>
      <c r="AE122">
        <v>6</v>
      </c>
      <c r="AF122">
        <v>2010</v>
      </c>
      <c r="AG122">
        <v>1</v>
      </c>
      <c r="AH122">
        <v>1378</v>
      </c>
      <c r="AI122">
        <v>115</v>
      </c>
    </row>
    <row r="123" spans="3:35" x14ac:dyDescent="0.35">
      <c r="C123">
        <v>20020731</v>
      </c>
      <c r="D123" s="2">
        <v>1030</v>
      </c>
      <c r="E123" s="2">
        <v>74</v>
      </c>
      <c r="F123" s="2">
        <v>113.93</v>
      </c>
      <c r="G123" s="2">
        <v>113.93</v>
      </c>
      <c r="U123" s="5">
        <f t="shared" si="2"/>
        <v>40391</v>
      </c>
      <c r="V123">
        <v>8</v>
      </c>
      <c r="W123">
        <v>2010</v>
      </c>
      <c r="X123">
        <v>1</v>
      </c>
      <c r="Y123">
        <v>364.39</v>
      </c>
      <c r="Z123">
        <v>164</v>
      </c>
      <c r="AA123">
        <v>705.01</v>
      </c>
      <c r="AB123">
        <v>140.38999999999999</v>
      </c>
      <c r="AC123">
        <v>28.35</v>
      </c>
      <c r="AD123" s="5">
        <f t="shared" si="3"/>
        <v>40391</v>
      </c>
      <c r="AE123">
        <v>8</v>
      </c>
      <c r="AF123">
        <v>2010</v>
      </c>
      <c r="AG123">
        <v>1</v>
      </c>
      <c r="AH123">
        <v>364.42</v>
      </c>
      <c r="AI123">
        <v>28.35</v>
      </c>
    </row>
    <row r="124" spans="3:35" x14ac:dyDescent="0.35">
      <c r="C124">
        <v>20021205</v>
      </c>
      <c r="D124" s="2">
        <v>1345</v>
      </c>
      <c r="E124" s="2">
        <v>88</v>
      </c>
      <c r="F124" s="2">
        <v>315.16000000000003</v>
      </c>
      <c r="G124" s="2">
        <v>315.17</v>
      </c>
      <c r="U124" s="5">
        <f t="shared" si="2"/>
        <v>40483</v>
      </c>
      <c r="V124">
        <v>11</v>
      </c>
      <c r="W124">
        <v>2010</v>
      </c>
      <c r="X124">
        <v>1</v>
      </c>
      <c r="Y124">
        <v>302.92</v>
      </c>
      <c r="Z124">
        <v>136.16</v>
      </c>
      <c r="AA124">
        <v>586.57000000000005</v>
      </c>
      <c r="AB124">
        <v>116.89</v>
      </c>
      <c r="AC124">
        <v>24.44</v>
      </c>
      <c r="AD124" s="5">
        <f t="shared" si="3"/>
        <v>40483</v>
      </c>
      <c r="AE124">
        <v>11</v>
      </c>
      <c r="AF124">
        <v>2010</v>
      </c>
      <c r="AG124">
        <v>1</v>
      </c>
      <c r="AH124">
        <v>302.93</v>
      </c>
      <c r="AI124">
        <v>24.44</v>
      </c>
    </row>
    <row r="125" spans="3:35" x14ac:dyDescent="0.35">
      <c r="C125">
        <v>20030123</v>
      </c>
      <c r="D125" s="2">
        <v>1045</v>
      </c>
      <c r="E125" s="2">
        <v>63</v>
      </c>
      <c r="F125" s="2">
        <v>303.26</v>
      </c>
      <c r="G125" s="2">
        <v>303.27</v>
      </c>
      <c r="U125" s="5">
        <f t="shared" si="2"/>
        <v>40634</v>
      </c>
      <c r="V125">
        <v>4</v>
      </c>
      <c r="W125">
        <v>2011</v>
      </c>
      <c r="X125">
        <v>1</v>
      </c>
      <c r="Y125">
        <v>608</v>
      </c>
      <c r="Z125">
        <v>273</v>
      </c>
      <c r="AA125">
        <v>1180</v>
      </c>
      <c r="AB125">
        <v>235</v>
      </c>
      <c r="AC125">
        <v>53</v>
      </c>
      <c r="AD125" s="5">
        <f t="shared" si="3"/>
        <v>40634</v>
      </c>
      <c r="AE125">
        <v>4</v>
      </c>
      <c r="AF125">
        <v>2011</v>
      </c>
      <c r="AG125">
        <v>1</v>
      </c>
      <c r="AH125">
        <v>608.11</v>
      </c>
      <c r="AI125">
        <v>52.79</v>
      </c>
    </row>
    <row r="126" spans="3:35" x14ac:dyDescent="0.35">
      <c r="C126">
        <v>20030410</v>
      </c>
      <c r="D126" s="2">
        <v>1500</v>
      </c>
      <c r="E126" s="2">
        <v>77</v>
      </c>
      <c r="F126" s="2">
        <v>301.62</v>
      </c>
      <c r="G126" s="2">
        <v>301.63</v>
      </c>
      <c r="U126" s="5">
        <f t="shared" si="2"/>
        <v>40695</v>
      </c>
      <c r="V126">
        <v>6</v>
      </c>
      <c r="W126">
        <v>2011</v>
      </c>
      <c r="X126">
        <v>1</v>
      </c>
      <c r="Y126">
        <v>1558</v>
      </c>
      <c r="Z126">
        <v>681</v>
      </c>
      <c r="AA126">
        <v>3077</v>
      </c>
      <c r="AB126">
        <v>623</v>
      </c>
      <c r="AC126">
        <v>205</v>
      </c>
      <c r="AD126" s="5">
        <f t="shared" si="3"/>
        <v>40695</v>
      </c>
      <c r="AE126">
        <v>6</v>
      </c>
      <c r="AF126">
        <v>2011</v>
      </c>
      <c r="AG126">
        <v>1</v>
      </c>
      <c r="AH126">
        <v>1558</v>
      </c>
      <c r="AI126">
        <v>205</v>
      </c>
    </row>
    <row r="127" spans="3:35" x14ac:dyDescent="0.35">
      <c r="C127">
        <v>20030502</v>
      </c>
      <c r="D127" s="2">
        <v>1245</v>
      </c>
      <c r="E127" s="2">
        <v>263</v>
      </c>
      <c r="F127" s="2">
        <v>764.08</v>
      </c>
      <c r="G127" s="2">
        <v>764.12</v>
      </c>
      <c r="U127" s="5">
        <f t="shared" si="2"/>
        <v>40756</v>
      </c>
      <c r="V127">
        <v>8</v>
      </c>
      <c r="W127">
        <v>2011</v>
      </c>
      <c r="X127">
        <v>1</v>
      </c>
      <c r="Y127">
        <v>268.36</v>
      </c>
      <c r="Z127">
        <v>120.83</v>
      </c>
      <c r="AA127">
        <v>519.05999999999995</v>
      </c>
      <c r="AB127">
        <v>103.34</v>
      </c>
      <c r="AC127">
        <v>20.62</v>
      </c>
      <c r="AD127" s="5">
        <f t="shared" si="3"/>
        <v>40756</v>
      </c>
      <c r="AE127">
        <v>8</v>
      </c>
      <c r="AF127">
        <v>2011</v>
      </c>
      <c r="AG127">
        <v>1</v>
      </c>
      <c r="AH127">
        <v>268.37</v>
      </c>
      <c r="AI127">
        <v>20.62</v>
      </c>
    </row>
    <row r="128" spans="3:35" x14ac:dyDescent="0.35">
      <c r="C128">
        <v>20030523</v>
      </c>
      <c r="D128" s="2">
        <v>1301</v>
      </c>
      <c r="E128" s="2">
        <v>1180</v>
      </c>
      <c r="F128" s="2">
        <v>1319.2</v>
      </c>
      <c r="G128" s="2">
        <v>1319.2</v>
      </c>
      <c r="U128" s="5">
        <f t="shared" si="2"/>
        <v>40848</v>
      </c>
      <c r="V128">
        <v>11</v>
      </c>
      <c r="W128">
        <v>2011</v>
      </c>
      <c r="X128">
        <v>1</v>
      </c>
      <c r="Y128">
        <v>298.79000000000002</v>
      </c>
      <c r="Z128">
        <v>134.63</v>
      </c>
      <c r="AA128">
        <v>577.61</v>
      </c>
      <c r="AB128">
        <v>114.95</v>
      </c>
      <c r="AC128">
        <v>22.41</v>
      </c>
      <c r="AD128" s="5">
        <f t="shared" si="3"/>
        <v>40848</v>
      </c>
      <c r="AE128">
        <v>11</v>
      </c>
      <c r="AF128">
        <v>2011</v>
      </c>
      <c r="AG128">
        <v>1</v>
      </c>
      <c r="AH128">
        <v>298.8</v>
      </c>
      <c r="AI128">
        <v>22.41</v>
      </c>
    </row>
    <row r="129" spans="3:35" x14ac:dyDescent="0.35">
      <c r="C129">
        <v>20030530</v>
      </c>
      <c r="D129" s="2">
        <v>1130</v>
      </c>
      <c r="E129" s="2">
        <v>1570</v>
      </c>
      <c r="F129" s="2">
        <v>1314</v>
      </c>
      <c r="G129" s="2">
        <v>1313.9</v>
      </c>
      <c r="V129">
        <v>4</v>
      </c>
      <c r="W129">
        <v>2012</v>
      </c>
      <c r="X129">
        <v>1</v>
      </c>
      <c r="Y129">
        <v>1704</v>
      </c>
      <c r="Z129">
        <v>760</v>
      </c>
      <c r="AA129">
        <v>3318</v>
      </c>
      <c r="AB129">
        <v>664</v>
      </c>
      <c r="AC129">
        <v>166</v>
      </c>
      <c r="AE129">
        <v>4</v>
      </c>
      <c r="AF129">
        <v>2012</v>
      </c>
      <c r="AG129">
        <v>1</v>
      </c>
      <c r="AH129">
        <v>1704</v>
      </c>
      <c r="AI129">
        <v>166</v>
      </c>
    </row>
    <row r="130" spans="3:35" x14ac:dyDescent="0.35">
      <c r="C130">
        <v>20030623</v>
      </c>
      <c r="D130" s="2">
        <v>1350</v>
      </c>
      <c r="E130" s="2">
        <v>472</v>
      </c>
      <c r="F130" s="2">
        <v>677.56</v>
      </c>
      <c r="G130" s="2">
        <v>677.59</v>
      </c>
      <c r="V130">
        <v>5</v>
      </c>
      <c r="W130">
        <v>2012</v>
      </c>
      <c r="X130">
        <v>1</v>
      </c>
      <c r="Y130">
        <v>484.18</v>
      </c>
      <c r="Z130">
        <v>216.7</v>
      </c>
      <c r="AA130">
        <v>940.31</v>
      </c>
      <c r="AB130">
        <v>187.82</v>
      </c>
      <c r="AC130">
        <v>43.57</v>
      </c>
      <c r="AE130">
        <v>5</v>
      </c>
      <c r="AF130">
        <v>2012</v>
      </c>
      <c r="AG130">
        <v>1</v>
      </c>
      <c r="AH130">
        <v>484.21</v>
      </c>
      <c r="AI130">
        <v>43.57</v>
      </c>
    </row>
    <row r="131" spans="3:35" x14ac:dyDescent="0.35">
      <c r="C131">
        <v>20030711</v>
      </c>
      <c r="D131" s="2">
        <v>945</v>
      </c>
      <c r="E131" s="2">
        <v>209</v>
      </c>
      <c r="F131" s="2">
        <v>345.18</v>
      </c>
      <c r="G131" s="2">
        <v>345.2</v>
      </c>
      <c r="V131">
        <v>7</v>
      </c>
      <c r="W131">
        <v>2012</v>
      </c>
      <c r="X131">
        <v>1</v>
      </c>
      <c r="Y131">
        <v>120.43</v>
      </c>
      <c r="Z131">
        <v>51.14</v>
      </c>
      <c r="AA131">
        <v>242.27</v>
      </c>
      <c r="AB131">
        <v>49.73</v>
      </c>
      <c r="AC131">
        <v>20.2</v>
      </c>
      <c r="AE131">
        <v>7</v>
      </c>
      <c r="AF131">
        <v>2012</v>
      </c>
      <c r="AG131">
        <v>1</v>
      </c>
      <c r="AH131">
        <v>120.43</v>
      </c>
      <c r="AI131">
        <v>20.21</v>
      </c>
    </row>
    <row r="132" spans="3:35" x14ac:dyDescent="0.35">
      <c r="C132">
        <v>20031027</v>
      </c>
      <c r="D132" s="2">
        <v>1245</v>
      </c>
      <c r="E132" s="2">
        <v>68</v>
      </c>
      <c r="F132" s="2">
        <v>163.66999999999999</v>
      </c>
      <c r="G132" s="2">
        <v>163.66999999999999</v>
      </c>
      <c r="V132">
        <v>11</v>
      </c>
      <c r="W132">
        <v>2012</v>
      </c>
      <c r="X132">
        <v>1</v>
      </c>
      <c r="Y132">
        <v>280.75</v>
      </c>
      <c r="Z132">
        <v>125.35</v>
      </c>
      <c r="AA132">
        <v>546.13</v>
      </c>
      <c r="AB132">
        <v>109.23</v>
      </c>
      <c r="AC132">
        <v>26.62</v>
      </c>
      <c r="AE132">
        <v>11</v>
      </c>
      <c r="AF132">
        <v>2012</v>
      </c>
      <c r="AG132">
        <v>1</v>
      </c>
      <c r="AH132">
        <v>280.76</v>
      </c>
      <c r="AI132">
        <v>26.63</v>
      </c>
    </row>
    <row r="133" spans="3:35" x14ac:dyDescent="0.35">
      <c r="C133">
        <v>20031203</v>
      </c>
      <c r="D133" s="2">
        <v>1500</v>
      </c>
      <c r="E133" s="2">
        <v>85</v>
      </c>
      <c r="F133" s="2">
        <v>306.01</v>
      </c>
      <c r="G133" s="2">
        <v>306.02999999999997</v>
      </c>
      <c r="V133">
        <v>4</v>
      </c>
      <c r="W133">
        <v>2013</v>
      </c>
      <c r="X133">
        <v>1</v>
      </c>
      <c r="Y133">
        <v>1852</v>
      </c>
      <c r="Z133">
        <v>829</v>
      </c>
      <c r="AA133">
        <v>3596</v>
      </c>
      <c r="AB133">
        <v>718</v>
      </c>
      <c r="AC133">
        <v>166</v>
      </c>
      <c r="AE133">
        <v>4</v>
      </c>
      <c r="AF133">
        <v>2013</v>
      </c>
      <c r="AG133">
        <v>1</v>
      </c>
      <c r="AH133">
        <v>1852</v>
      </c>
      <c r="AI133">
        <v>166</v>
      </c>
    </row>
    <row r="134" spans="3:35" x14ac:dyDescent="0.35">
      <c r="C134">
        <v>20040312</v>
      </c>
      <c r="D134" s="2">
        <v>1100</v>
      </c>
      <c r="E134" s="2">
        <v>75</v>
      </c>
      <c r="F134" s="2">
        <v>365.81</v>
      </c>
      <c r="G134" s="2">
        <v>365.82</v>
      </c>
      <c r="V134">
        <v>6</v>
      </c>
      <c r="W134">
        <v>2013</v>
      </c>
      <c r="X134">
        <v>1</v>
      </c>
      <c r="Y134">
        <v>966</v>
      </c>
      <c r="Z134">
        <v>436</v>
      </c>
      <c r="AA134">
        <v>1865</v>
      </c>
      <c r="AB134">
        <v>371</v>
      </c>
      <c r="AC134">
        <v>68</v>
      </c>
      <c r="AE134">
        <v>6</v>
      </c>
      <c r="AF134">
        <v>2013</v>
      </c>
      <c r="AG134">
        <v>1</v>
      </c>
      <c r="AH134">
        <v>966.22</v>
      </c>
      <c r="AI134">
        <v>68.099999999999994</v>
      </c>
    </row>
    <row r="135" spans="3:35" x14ac:dyDescent="0.35">
      <c r="C135">
        <v>20040511</v>
      </c>
      <c r="D135" s="2">
        <v>1315</v>
      </c>
      <c r="E135" s="2">
        <v>860</v>
      </c>
      <c r="F135" s="2">
        <v>1372.1</v>
      </c>
      <c r="G135" s="2">
        <v>1372.2</v>
      </c>
      <c r="V135">
        <v>9</v>
      </c>
      <c r="W135">
        <v>2013</v>
      </c>
      <c r="X135">
        <v>1</v>
      </c>
      <c r="Y135">
        <v>340.72</v>
      </c>
      <c r="Z135">
        <v>153.56</v>
      </c>
      <c r="AA135">
        <v>658.56</v>
      </c>
      <c r="AB135">
        <v>131.04</v>
      </c>
      <c r="AC135">
        <v>25.33</v>
      </c>
      <c r="AE135">
        <v>9</v>
      </c>
      <c r="AF135">
        <v>2013</v>
      </c>
      <c r="AG135">
        <v>1</v>
      </c>
      <c r="AH135">
        <v>340.74</v>
      </c>
      <c r="AI135">
        <v>25.33</v>
      </c>
    </row>
    <row r="136" spans="3:35" x14ac:dyDescent="0.35">
      <c r="C136">
        <v>20040608</v>
      </c>
      <c r="D136" s="2">
        <v>1330</v>
      </c>
      <c r="E136" s="2">
        <v>1170</v>
      </c>
      <c r="F136" s="2">
        <v>1150.4000000000001</v>
      </c>
      <c r="G136" s="2">
        <v>1150.4000000000001</v>
      </c>
      <c r="V136">
        <v>10</v>
      </c>
      <c r="W136">
        <v>2013</v>
      </c>
      <c r="X136">
        <v>1</v>
      </c>
      <c r="Y136">
        <v>532</v>
      </c>
      <c r="Z136">
        <v>238</v>
      </c>
      <c r="AA136">
        <v>1035</v>
      </c>
      <c r="AB136">
        <v>207</v>
      </c>
      <c r="AC136">
        <v>50</v>
      </c>
      <c r="AE136">
        <v>10</v>
      </c>
      <c r="AF136">
        <v>2013</v>
      </c>
      <c r="AG136">
        <v>1</v>
      </c>
      <c r="AH136">
        <v>532.22</v>
      </c>
      <c r="AI136">
        <v>49.95</v>
      </c>
    </row>
    <row r="137" spans="3:35" x14ac:dyDescent="0.35">
      <c r="C137">
        <v>20040804</v>
      </c>
      <c r="D137" s="2">
        <v>1330</v>
      </c>
      <c r="E137" s="2">
        <v>153</v>
      </c>
      <c r="F137" s="2">
        <v>249.41</v>
      </c>
      <c r="G137" s="2">
        <v>249.42</v>
      </c>
      <c r="V137">
        <v>4</v>
      </c>
      <c r="W137">
        <v>2014</v>
      </c>
      <c r="X137">
        <v>1</v>
      </c>
      <c r="Y137">
        <v>2592</v>
      </c>
      <c r="Z137">
        <v>1150</v>
      </c>
      <c r="AA137">
        <v>5063</v>
      </c>
      <c r="AB137">
        <v>1016</v>
      </c>
      <c r="AC137">
        <v>276</v>
      </c>
      <c r="AE137">
        <v>4</v>
      </c>
      <c r="AF137">
        <v>2014</v>
      </c>
      <c r="AG137">
        <v>1</v>
      </c>
      <c r="AH137">
        <v>2592</v>
      </c>
      <c r="AI137">
        <v>276</v>
      </c>
    </row>
    <row r="138" spans="3:35" x14ac:dyDescent="0.35">
      <c r="C138">
        <v>20041108</v>
      </c>
      <c r="D138" s="2">
        <v>1215</v>
      </c>
      <c r="E138" s="2">
        <v>115</v>
      </c>
      <c r="F138" s="2">
        <v>333.1</v>
      </c>
      <c r="G138" s="2">
        <v>333.12</v>
      </c>
      <c r="V138">
        <v>5</v>
      </c>
      <c r="W138">
        <v>2014</v>
      </c>
      <c r="X138">
        <v>1</v>
      </c>
      <c r="Y138">
        <v>516</v>
      </c>
      <c r="Z138">
        <v>231</v>
      </c>
      <c r="AA138">
        <v>1001</v>
      </c>
      <c r="AB138">
        <v>200</v>
      </c>
      <c r="AC138">
        <v>46</v>
      </c>
      <c r="AE138">
        <v>5</v>
      </c>
      <c r="AF138">
        <v>2014</v>
      </c>
      <c r="AG138">
        <v>1</v>
      </c>
      <c r="AH138">
        <v>515.57000000000005</v>
      </c>
      <c r="AI138">
        <v>45.52</v>
      </c>
    </row>
    <row r="139" spans="3:35" x14ac:dyDescent="0.35">
      <c r="C139">
        <v>20050510</v>
      </c>
      <c r="D139" s="2">
        <v>1230</v>
      </c>
      <c r="E139" s="2">
        <v>356</v>
      </c>
      <c r="F139" s="2">
        <v>915.32</v>
      </c>
      <c r="G139" s="2">
        <v>915.38</v>
      </c>
      <c r="V139">
        <v>8</v>
      </c>
      <c r="W139">
        <v>2014</v>
      </c>
      <c r="X139">
        <v>1</v>
      </c>
      <c r="Y139">
        <v>236.64</v>
      </c>
      <c r="Z139">
        <v>105.62</v>
      </c>
      <c r="AA139">
        <v>460.44</v>
      </c>
      <c r="AB139">
        <v>92.11</v>
      </c>
      <c r="AC139">
        <v>22.61</v>
      </c>
      <c r="AE139">
        <v>8</v>
      </c>
      <c r="AF139">
        <v>2014</v>
      </c>
      <c r="AG139">
        <v>1</v>
      </c>
      <c r="AH139">
        <v>236.65</v>
      </c>
      <c r="AI139">
        <v>22.61</v>
      </c>
    </row>
    <row r="140" spans="3:35" x14ac:dyDescent="0.35">
      <c r="C140">
        <v>20050628</v>
      </c>
      <c r="D140" s="2">
        <v>1445</v>
      </c>
      <c r="E140" s="2">
        <v>1040</v>
      </c>
      <c r="F140" s="2">
        <v>970.38</v>
      </c>
      <c r="G140" s="2">
        <v>970.39</v>
      </c>
      <c r="V140">
        <v>4</v>
      </c>
      <c r="W140">
        <v>2015</v>
      </c>
      <c r="X140">
        <v>1</v>
      </c>
      <c r="Y140">
        <v>964</v>
      </c>
      <c r="Z140">
        <v>432</v>
      </c>
      <c r="AA140">
        <v>1870</v>
      </c>
      <c r="AB140">
        <v>373</v>
      </c>
      <c r="AC140">
        <v>85</v>
      </c>
      <c r="AE140">
        <v>4</v>
      </c>
      <c r="AF140">
        <v>2015</v>
      </c>
      <c r="AG140">
        <v>1</v>
      </c>
      <c r="AH140">
        <v>963.72</v>
      </c>
      <c r="AI140">
        <v>84.7</v>
      </c>
    </row>
    <row r="141" spans="3:35" x14ac:dyDescent="0.35">
      <c r="C141">
        <v>20050808</v>
      </c>
      <c r="D141" s="2">
        <v>1345</v>
      </c>
      <c r="E141" s="2">
        <v>297</v>
      </c>
      <c r="F141" s="2">
        <v>433.21</v>
      </c>
      <c r="G141" s="2">
        <v>433.23</v>
      </c>
      <c r="V141">
        <v>6</v>
      </c>
      <c r="W141">
        <v>2015</v>
      </c>
      <c r="X141">
        <v>1</v>
      </c>
      <c r="Y141">
        <v>1371</v>
      </c>
      <c r="Z141">
        <v>612</v>
      </c>
      <c r="AA141">
        <v>2669</v>
      </c>
      <c r="AB141">
        <v>534</v>
      </c>
      <c r="AC141">
        <v>133</v>
      </c>
      <c r="AE141">
        <v>6</v>
      </c>
      <c r="AF141">
        <v>2015</v>
      </c>
      <c r="AG141">
        <v>1</v>
      </c>
      <c r="AH141">
        <v>1371</v>
      </c>
      <c r="AI141">
        <v>133</v>
      </c>
    </row>
    <row r="142" spans="3:35" x14ac:dyDescent="0.35">
      <c r="C142">
        <v>20051212</v>
      </c>
      <c r="D142" s="2">
        <v>1215</v>
      </c>
      <c r="E142" s="2">
        <v>99</v>
      </c>
      <c r="F142" s="2">
        <v>411.6</v>
      </c>
      <c r="G142" s="2">
        <v>411.62</v>
      </c>
      <c r="V142">
        <v>7</v>
      </c>
      <c r="W142">
        <v>2015</v>
      </c>
      <c r="X142">
        <v>1</v>
      </c>
      <c r="Y142">
        <v>925</v>
      </c>
      <c r="Z142">
        <v>415</v>
      </c>
      <c r="AA142">
        <v>1793</v>
      </c>
      <c r="AB142">
        <v>358</v>
      </c>
      <c r="AC142">
        <v>77</v>
      </c>
      <c r="AE142">
        <v>7</v>
      </c>
      <c r="AF142">
        <v>2015</v>
      </c>
      <c r="AG142">
        <v>1</v>
      </c>
      <c r="AH142">
        <v>925.28</v>
      </c>
      <c r="AI142">
        <v>76.959999999999994</v>
      </c>
    </row>
    <row r="143" spans="3:35" x14ac:dyDescent="0.35">
      <c r="C143">
        <v>20060419</v>
      </c>
      <c r="D143" s="2">
        <v>1400</v>
      </c>
      <c r="E143" s="2">
        <v>227</v>
      </c>
      <c r="F143" s="2">
        <v>838.71</v>
      </c>
      <c r="G143" s="2">
        <v>838.76</v>
      </c>
      <c r="V143">
        <v>11</v>
      </c>
      <c r="W143">
        <v>2015</v>
      </c>
      <c r="X143">
        <v>1</v>
      </c>
      <c r="Y143">
        <v>393.78</v>
      </c>
      <c r="Z143">
        <v>176.78</v>
      </c>
      <c r="AA143">
        <v>763.16</v>
      </c>
      <c r="AB143">
        <v>152.18</v>
      </c>
      <c r="AC143">
        <v>32.869999999999997</v>
      </c>
      <c r="AE143">
        <v>11</v>
      </c>
      <c r="AF143">
        <v>2015</v>
      </c>
      <c r="AG143">
        <v>1</v>
      </c>
      <c r="AH143">
        <v>393.8</v>
      </c>
      <c r="AI143">
        <v>32.869999999999997</v>
      </c>
    </row>
    <row r="144" spans="3:35" x14ac:dyDescent="0.35">
      <c r="C144">
        <v>20060524</v>
      </c>
      <c r="D144" s="2">
        <v>1345</v>
      </c>
      <c r="E144" s="2">
        <v>1230</v>
      </c>
      <c r="F144" s="2">
        <v>1428.8</v>
      </c>
      <c r="G144" s="2">
        <v>1428.8</v>
      </c>
      <c r="V144">
        <v>4</v>
      </c>
      <c r="W144">
        <v>2016</v>
      </c>
      <c r="X144">
        <v>1</v>
      </c>
      <c r="Y144">
        <v>851</v>
      </c>
      <c r="Z144">
        <v>382</v>
      </c>
      <c r="AA144">
        <v>1651</v>
      </c>
      <c r="AB144">
        <v>329</v>
      </c>
      <c r="AC144">
        <v>73</v>
      </c>
      <c r="AE144">
        <v>4</v>
      </c>
      <c r="AF144">
        <v>2016</v>
      </c>
      <c r="AG144">
        <v>1</v>
      </c>
      <c r="AH144">
        <v>851.5</v>
      </c>
      <c r="AI144">
        <v>72.63</v>
      </c>
    </row>
    <row r="145" spans="3:35" x14ac:dyDescent="0.35">
      <c r="C145">
        <v>20060927</v>
      </c>
      <c r="D145" s="2">
        <v>1230</v>
      </c>
      <c r="E145" s="2">
        <v>200</v>
      </c>
      <c r="F145" s="2">
        <v>392</v>
      </c>
      <c r="G145" s="2">
        <v>392.02</v>
      </c>
      <c r="V145">
        <v>5</v>
      </c>
      <c r="W145">
        <v>2016</v>
      </c>
      <c r="X145">
        <v>1</v>
      </c>
      <c r="Y145">
        <v>1516</v>
      </c>
      <c r="Z145">
        <v>683</v>
      </c>
      <c r="AA145">
        <v>2933</v>
      </c>
      <c r="AB145">
        <v>584</v>
      </c>
      <c r="AC145">
        <v>116</v>
      </c>
      <c r="AE145">
        <v>5</v>
      </c>
      <c r="AF145">
        <v>2016</v>
      </c>
      <c r="AG145">
        <v>1</v>
      </c>
      <c r="AH145">
        <v>1516</v>
      </c>
      <c r="AI145">
        <v>116</v>
      </c>
    </row>
    <row r="146" spans="3:35" x14ac:dyDescent="0.35">
      <c r="C146">
        <v>20061031</v>
      </c>
      <c r="D146" s="2">
        <v>1230</v>
      </c>
      <c r="E146" s="2">
        <v>176</v>
      </c>
      <c r="F146" s="2">
        <v>477.31</v>
      </c>
      <c r="G146" s="2">
        <v>477.34</v>
      </c>
      <c r="V146">
        <v>8</v>
      </c>
      <c r="W146">
        <v>2016</v>
      </c>
      <c r="X146">
        <v>1</v>
      </c>
      <c r="Y146">
        <v>491.38</v>
      </c>
      <c r="Z146">
        <v>219.87</v>
      </c>
      <c r="AA146">
        <v>954.47</v>
      </c>
      <c r="AB146">
        <v>190.68</v>
      </c>
      <c r="AC146">
        <v>44.48</v>
      </c>
      <c r="AE146">
        <v>8</v>
      </c>
      <c r="AF146">
        <v>2016</v>
      </c>
      <c r="AG146">
        <v>1</v>
      </c>
      <c r="AH146">
        <v>491.41</v>
      </c>
      <c r="AI146">
        <v>44.49</v>
      </c>
    </row>
    <row r="147" spans="3:35" x14ac:dyDescent="0.35">
      <c r="C147">
        <v>20070416</v>
      </c>
      <c r="D147" s="2">
        <v>1245</v>
      </c>
      <c r="E147" s="2">
        <v>143</v>
      </c>
      <c r="F147" s="2">
        <v>598.04999999999995</v>
      </c>
      <c r="G147" s="2">
        <v>598.09</v>
      </c>
      <c r="V147">
        <v>10</v>
      </c>
      <c r="W147">
        <v>2016</v>
      </c>
      <c r="X147">
        <v>1</v>
      </c>
      <c r="Y147">
        <v>398.47</v>
      </c>
      <c r="Z147">
        <v>178.9</v>
      </c>
      <c r="AA147">
        <v>772.2</v>
      </c>
      <c r="AB147">
        <v>153.97999999999999</v>
      </c>
      <c r="AC147">
        <v>33.19</v>
      </c>
      <c r="AE147">
        <v>10</v>
      </c>
      <c r="AF147">
        <v>2016</v>
      </c>
      <c r="AG147">
        <v>1</v>
      </c>
      <c r="AH147">
        <v>398.5</v>
      </c>
      <c r="AI147">
        <v>33.19</v>
      </c>
    </row>
    <row r="148" spans="3:35" x14ac:dyDescent="0.35">
      <c r="C148">
        <v>20070516</v>
      </c>
      <c r="D148" s="2">
        <v>1000</v>
      </c>
      <c r="E148" s="2">
        <v>1130</v>
      </c>
      <c r="F148" s="2">
        <v>1556.7</v>
      </c>
      <c r="G148" s="2">
        <v>1556.7</v>
      </c>
      <c r="V148">
        <v>4</v>
      </c>
      <c r="W148">
        <v>2017</v>
      </c>
      <c r="X148">
        <v>1</v>
      </c>
      <c r="Y148">
        <v>1620</v>
      </c>
      <c r="Z148">
        <v>724</v>
      </c>
      <c r="AA148">
        <v>3149</v>
      </c>
      <c r="AB148">
        <v>630</v>
      </c>
      <c r="AC148">
        <v>151</v>
      </c>
      <c r="AE148">
        <v>4</v>
      </c>
      <c r="AF148">
        <v>2017</v>
      </c>
      <c r="AG148">
        <v>1</v>
      </c>
      <c r="AH148">
        <v>1620</v>
      </c>
      <c r="AI148">
        <v>151</v>
      </c>
    </row>
    <row r="149" spans="3:35" x14ac:dyDescent="0.35">
      <c r="C149">
        <v>20070718</v>
      </c>
      <c r="D149" s="2">
        <v>1000</v>
      </c>
      <c r="E149" s="2">
        <v>261</v>
      </c>
      <c r="F149" s="2">
        <v>439.88</v>
      </c>
      <c r="G149" s="2">
        <v>439.9</v>
      </c>
      <c r="V149">
        <v>6</v>
      </c>
      <c r="W149">
        <v>2017</v>
      </c>
      <c r="X149">
        <v>1</v>
      </c>
      <c r="Y149">
        <v>1618</v>
      </c>
      <c r="Z149">
        <v>726</v>
      </c>
      <c r="AA149">
        <v>3137</v>
      </c>
      <c r="AB149">
        <v>626</v>
      </c>
      <c r="AC149">
        <v>136</v>
      </c>
      <c r="AE149">
        <v>6</v>
      </c>
      <c r="AF149">
        <v>2017</v>
      </c>
      <c r="AG149">
        <v>1</v>
      </c>
      <c r="AH149">
        <v>1619</v>
      </c>
      <c r="AI149">
        <v>136</v>
      </c>
    </row>
    <row r="150" spans="3:35" x14ac:dyDescent="0.35">
      <c r="C150">
        <v>20071106</v>
      </c>
      <c r="D150" s="2">
        <v>1130</v>
      </c>
      <c r="E150" s="2">
        <v>125</v>
      </c>
      <c r="F150" s="2">
        <v>382.22</v>
      </c>
      <c r="G150" s="2">
        <v>382.24</v>
      </c>
      <c r="V150">
        <v>9</v>
      </c>
      <c r="W150">
        <v>2017</v>
      </c>
      <c r="X150">
        <v>1</v>
      </c>
      <c r="Y150">
        <v>291.85000000000002</v>
      </c>
      <c r="Z150">
        <v>130.84</v>
      </c>
      <c r="AA150">
        <v>566.15</v>
      </c>
      <c r="AB150">
        <v>112.98</v>
      </c>
      <c r="AC150">
        <v>25.25</v>
      </c>
      <c r="AE150">
        <v>9</v>
      </c>
      <c r="AF150">
        <v>2017</v>
      </c>
      <c r="AG150">
        <v>1</v>
      </c>
      <c r="AH150">
        <v>291.86</v>
      </c>
      <c r="AI150">
        <v>25.25</v>
      </c>
    </row>
    <row r="151" spans="3:35" x14ac:dyDescent="0.35">
      <c r="C151">
        <v>20080514</v>
      </c>
      <c r="D151" s="2">
        <v>1030</v>
      </c>
      <c r="E151" s="2">
        <v>348</v>
      </c>
      <c r="F151" s="2">
        <v>931.97</v>
      </c>
      <c r="G151" s="2">
        <v>932.03</v>
      </c>
      <c r="V151">
        <v>11</v>
      </c>
      <c r="W151">
        <v>2017</v>
      </c>
      <c r="X151">
        <v>1</v>
      </c>
      <c r="Y151">
        <v>319.02</v>
      </c>
      <c r="Z151">
        <v>142.52000000000001</v>
      </c>
      <c r="AA151">
        <v>620.34</v>
      </c>
      <c r="AB151">
        <v>124.04</v>
      </c>
      <c r="AC151">
        <v>29.9</v>
      </c>
      <c r="AE151">
        <v>11</v>
      </c>
      <c r="AF151">
        <v>2017</v>
      </c>
      <c r="AG151">
        <v>1</v>
      </c>
      <c r="AH151">
        <v>319.04000000000002</v>
      </c>
      <c r="AI151">
        <v>29.9</v>
      </c>
    </row>
    <row r="152" spans="3:35" x14ac:dyDescent="0.35">
      <c r="C152">
        <v>20080603</v>
      </c>
      <c r="D152" s="2">
        <v>1200</v>
      </c>
      <c r="E152" s="2">
        <v>1880</v>
      </c>
      <c r="F152" s="2">
        <v>1473.3</v>
      </c>
      <c r="G152" s="2">
        <v>1473.3</v>
      </c>
      <c r="V152">
        <v>3</v>
      </c>
      <c r="W152">
        <v>2018</v>
      </c>
      <c r="X152">
        <v>1</v>
      </c>
      <c r="Y152">
        <v>357.97</v>
      </c>
      <c r="Z152">
        <v>153.54</v>
      </c>
      <c r="AA152">
        <v>715.4</v>
      </c>
      <c r="AB152">
        <v>146.13</v>
      </c>
      <c r="AC152">
        <v>55.74</v>
      </c>
      <c r="AE152">
        <v>3</v>
      </c>
      <c r="AF152">
        <v>2018</v>
      </c>
      <c r="AG152">
        <v>1</v>
      </c>
      <c r="AH152">
        <v>357.98</v>
      </c>
      <c r="AI152">
        <v>55.76</v>
      </c>
    </row>
    <row r="153" spans="3:35" x14ac:dyDescent="0.35">
      <c r="C153">
        <v>20080814</v>
      </c>
      <c r="D153" s="2">
        <v>1130</v>
      </c>
      <c r="E153" s="2">
        <v>197</v>
      </c>
      <c r="F153" s="2">
        <v>342.81</v>
      </c>
      <c r="G153" s="2">
        <v>342.83</v>
      </c>
      <c r="V153">
        <v>5</v>
      </c>
      <c r="W153">
        <v>2018</v>
      </c>
      <c r="X153">
        <v>1</v>
      </c>
      <c r="Y153">
        <v>1654</v>
      </c>
      <c r="Z153">
        <v>741</v>
      </c>
      <c r="AA153">
        <v>3208</v>
      </c>
      <c r="AB153">
        <v>640</v>
      </c>
      <c r="AC153">
        <v>144</v>
      </c>
      <c r="AE153">
        <v>5</v>
      </c>
      <c r="AF153">
        <v>2018</v>
      </c>
      <c r="AG153">
        <v>1</v>
      </c>
      <c r="AH153">
        <v>1654</v>
      </c>
      <c r="AI153">
        <v>144</v>
      </c>
    </row>
    <row r="154" spans="3:35" x14ac:dyDescent="0.35">
      <c r="C154">
        <v>20081202</v>
      </c>
      <c r="D154" s="2">
        <v>1200</v>
      </c>
      <c r="E154" s="2">
        <v>75</v>
      </c>
      <c r="F154" s="2">
        <v>301.24</v>
      </c>
      <c r="G154" s="2">
        <v>301.25</v>
      </c>
      <c r="V154">
        <v>8</v>
      </c>
      <c r="W154">
        <v>2018</v>
      </c>
      <c r="X154">
        <v>1</v>
      </c>
      <c r="Y154">
        <v>215.15</v>
      </c>
      <c r="Z154">
        <v>95</v>
      </c>
      <c r="AA154">
        <v>421.69</v>
      </c>
      <c r="AB154">
        <v>84.85</v>
      </c>
      <c r="AC154">
        <v>24.67</v>
      </c>
      <c r="AE154">
        <v>8</v>
      </c>
      <c r="AF154">
        <v>2018</v>
      </c>
      <c r="AG154">
        <v>1</v>
      </c>
      <c r="AH154">
        <v>215.16</v>
      </c>
      <c r="AI154">
        <v>24.67</v>
      </c>
    </row>
    <row r="155" spans="3:35" x14ac:dyDescent="0.35">
      <c r="C155">
        <v>20090429</v>
      </c>
      <c r="D155" s="2">
        <v>1345</v>
      </c>
      <c r="E155" s="2">
        <v>501</v>
      </c>
      <c r="F155" s="2">
        <v>1389</v>
      </c>
      <c r="G155" s="2">
        <v>1389.1</v>
      </c>
      <c r="V155">
        <v>10</v>
      </c>
      <c r="W155">
        <v>2018</v>
      </c>
      <c r="X155">
        <v>1</v>
      </c>
      <c r="Y155">
        <v>316.83999999999997</v>
      </c>
      <c r="Z155">
        <v>141.72999999999999</v>
      </c>
      <c r="AA155">
        <v>615.54999999999995</v>
      </c>
      <c r="AB155">
        <v>122.99</v>
      </c>
      <c r="AC155">
        <v>28.86</v>
      </c>
      <c r="AE155">
        <v>10</v>
      </c>
      <c r="AF155">
        <v>2018</v>
      </c>
      <c r="AG155">
        <v>1</v>
      </c>
      <c r="AH155">
        <v>316.86</v>
      </c>
      <c r="AI155">
        <v>28.86</v>
      </c>
    </row>
    <row r="156" spans="3:35" x14ac:dyDescent="0.35">
      <c r="C156">
        <v>20090721</v>
      </c>
      <c r="D156" s="2">
        <v>1245</v>
      </c>
      <c r="E156" s="2">
        <v>223</v>
      </c>
      <c r="F156" s="2">
        <v>406.07</v>
      </c>
      <c r="G156" s="2">
        <v>406.1</v>
      </c>
      <c r="V156">
        <v>4</v>
      </c>
      <c r="W156">
        <v>2019</v>
      </c>
      <c r="X156">
        <v>1</v>
      </c>
      <c r="Y156">
        <v>2080</v>
      </c>
      <c r="Z156">
        <v>924</v>
      </c>
      <c r="AA156">
        <v>4060</v>
      </c>
      <c r="AB156">
        <v>814</v>
      </c>
      <c r="AC156">
        <v>216</v>
      </c>
      <c r="AE156">
        <v>4</v>
      </c>
      <c r="AF156">
        <v>2019</v>
      </c>
      <c r="AG156">
        <v>1</v>
      </c>
      <c r="AH156">
        <v>2080</v>
      </c>
      <c r="AI156">
        <v>216</v>
      </c>
    </row>
    <row r="157" spans="3:35" x14ac:dyDescent="0.35">
      <c r="C157">
        <v>20090909</v>
      </c>
      <c r="D157" s="2">
        <v>1030</v>
      </c>
      <c r="E157" s="2">
        <v>95</v>
      </c>
      <c r="F157" s="2">
        <v>190.2</v>
      </c>
      <c r="G157" s="2">
        <v>190.21</v>
      </c>
      <c r="V157">
        <v>6</v>
      </c>
      <c r="W157">
        <v>2019</v>
      </c>
      <c r="X157">
        <v>1</v>
      </c>
      <c r="Y157">
        <v>544</v>
      </c>
      <c r="Z157">
        <v>242</v>
      </c>
      <c r="AA157">
        <v>1062</v>
      </c>
      <c r="AB157">
        <v>213</v>
      </c>
      <c r="AC157">
        <v>56</v>
      </c>
      <c r="AE157">
        <v>6</v>
      </c>
      <c r="AF157">
        <v>2019</v>
      </c>
      <c r="AG157">
        <v>1</v>
      </c>
      <c r="AH157">
        <v>544.49</v>
      </c>
      <c r="AI157">
        <v>55.66</v>
      </c>
    </row>
    <row r="158" spans="3:35" x14ac:dyDescent="0.35">
      <c r="C158">
        <v>20091113</v>
      </c>
      <c r="D158" s="2">
        <v>1115</v>
      </c>
      <c r="E158" s="2">
        <v>71</v>
      </c>
      <c r="F158" s="2">
        <v>239.57</v>
      </c>
      <c r="G158" s="2">
        <v>239.58</v>
      </c>
      <c r="V158">
        <v>9</v>
      </c>
      <c r="W158">
        <v>2019</v>
      </c>
      <c r="X158">
        <v>1</v>
      </c>
      <c r="Y158">
        <v>876</v>
      </c>
      <c r="Z158">
        <v>385</v>
      </c>
      <c r="AA158">
        <v>1720</v>
      </c>
      <c r="AB158">
        <v>347</v>
      </c>
      <c r="AC158">
        <v>106</v>
      </c>
      <c r="AE158">
        <v>9</v>
      </c>
      <c r="AF158">
        <v>2019</v>
      </c>
      <c r="AG158">
        <v>1</v>
      </c>
      <c r="AH158">
        <v>875.68</v>
      </c>
      <c r="AI158">
        <v>105.59</v>
      </c>
    </row>
    <row r="159" spans="3:35" x14ac:dyDescent="0.35">
      <c r="C159">
        <v>20100504</v>
      </c>
      <c r="D159" s="2">
        <v>1130</v>
      </c>
      <c r="E159" s="2">
        <v>189</v>
      </c>
      <c r="F159" s="2">
        <v>695.35</v>
      </c>
      <c r="G159" s="2">
        <v>695.39</v>
      </c>
      <c r="V159">
        <v>11</v>
      </c>
      <c r="W159">
        <v>2019</v>
      </c>
      <c r="X159">
        <v>1</v>
      </c>
      <c r="Y159">
        <v>1595</v>
      </c>
      <c r="Z159">
        <v>680</v>
      </c>
      <c r="AA159">
        <v>3202</v>
      </c>
      <c r="AB159">
        <v>656</v>
      </c>
      <c r="AC159">
        <v>261</v>
      </c>
      <c r="AE159">
        <v>11</v>
      </c>
      <c r="AF159">
        <v>2019</v>
      </c>
      <c r="AG159">
        <v>1</v>
      </c>
      <c r="AH159">
        <v>1595</v>
      </c>
      <c r="AI159">
        <v>261</v>
      </c>
    </row>
    <row r="160" spans="3:35" x14ac:dyDescent="0.35">
      <c r="C160">
        <v>20100609</v>
      </c>
      <c r="D160" s="2">
        <v>1500</v>
      </c>
      <c r="E160" s="2">
        <v>1300</v>
      </c>
      <c r="F160" s="2">
        <v>1378.1</v>
      </c>
      <c r="G160" s="2">
        <v>1378.1</v>
      </c>
    </row>
    <row r="161" spans="3:7" x14ac:dyDescent="0.35">
      <c r="C161">
        <v>20100810</v>
      </c>
      <c r="D161" s="2">
        <v>1030</v>
      </c>
      <c r="E161" s="2">
        <v>199</v>
      </c>
      <c r="F161" s="2">
        <v>364.39</v>
      </c>
      <c r="G161" s="2">
        <v>364.42</v>
      </c>
    </row>
    <row r="162" spans="3:7" x14ac:dyDescent="0.35">
      <c r="C162">
        <v>20101123</v>
      </c>
      <c r="D162" s="2">
        <v>1130</v>
      </c>
      <c r="E162" s="2">
        <v>78</v>
      </c>
      <c r="F162" s="2">
        <v>302.92</v>
      </c>
      <c r="G162" s="2">
        <v>302.93</v>
      </c>
    </row>
    <row r="163" spans="3:7" x14ac:dyDescent="0.35">
      <c r="C163">
        <v>20110404</v>
      </c>
      <c r="D163" s="2">
        <v>1230</v>
      </c>
      <c r="E163" s="2">
        <v>117</v>
      </c>
      <c r="F163" s="2">
        <v>608.07000000000005</v>
      </c>
      <c r="G163" s="2">
        <v>608.11</v>
      </c>
    </row>
    <row r="164" spans="3:7" x14ac:dyDescent="0.35">
      <c r="C164">
        <v>20110607</v>
      </c>
      <c r="D164" s="2">
        <v>830</v>
      </c>
      <c r="E164" s="2">
        <v>2030</v>
      </c>
      <c r="F164" s="2">
        <v>1558.3</v>
      </c>
      <c r="G164" s="2">
        <v>1558.3</v>
      </c>
    </row>
    <row r="165" spans="3:7" x14ac:dyDescent="0.35">
      <c r="C165">
        <v>20110831</v>
      </c>
      <c r="D165" s="2">
        <v>1000</v>
      </c>
      <c r="E165" s="2">
        <v>132</v>
      </c>
      <c r="F165" s="2">
        <v>268.36</v>
      </c>
      <c r="G165" s="2">
        <v>268.37</v>
      </c>
    </row>
    <row r="166" spans="3:7" x14ac:dyDescent="0.35">
      <c r="C166">
        <v>20111110</v>
      </c>
      <c r="D166" s="2">
        <v>1100</v>
      </c>
      <c r="E166" s="2">
        <v>85</v>
      </c>
      <c r="F166" s="2">
        <v>298.79000000000002</v>
      </c>
      <c r="G166" s="2">
        <v>298.8</v>
      </c>
    </row>
    <row r="167" spans="3:7" x14ac:dyDescent="0.35">
      <c r="C167">
        <v>20120402</v>
      </c>
      <c r="D167">
        <v>1015</v>
      </c>
      <c r="E167" s="2">
        <v>413</v>
      </c>
      <c r="F167" s="2">
        <v>1704.3</v>
      </c>
      <c r="G167" s="2">
        <v>1704.4</v>
      </c>
    </row>
    <row r="168" spans="3:7" x14ac:dyDescent="0.35">
      <c r="C168">
        <v>20120509</v>
      </c>
      <c r="D168">
        <v>1215</v>
      </c>
      <c r="E168" s="2">
        <v>127</v>
      </c>
      <c r="F168" s="2">
        <v>484.18</v>
      </c>
      <c r="G168" s="2">
        <v>484.21</v>
      </c>
    </row>
    <row r="169" spans="3:7" x14ac:dyDescent="0.35">
      <c r="C169">
        <v>20120724</v>
      </c>
      <c r="D169">
        <v>1100</v>
      </c>
      <c r="E169" s="2">
        <v>61</v>
      </c>
      <c r="F169" s="2">
        <v>120.43</v>
      </c>
      <c r="G169" s="2">
        <v>120.43</v>
      </c>
    </row>
    <row r="170" spans="3:7" x14ac:dyDescent="0.35">
      <c r="C170">
        <v>20121129</v>
      </c>
      <c r="D170">
        <v>1100</v>
      </c>
      <c r="E170" s="2">
        <v>66</v>
      </c>
      <c r="F170" s="2">
        <v>280.75</v>
      </c>
      <c r="G170" s="2">
        <v>280.76</v>
      </c>
    </row>
    <row r="171" spans="3:7" x14ac:dyDescent="0.35">
      <c r="C171">
        <v>20130415</v>
      </c>
      <c r="D171">
        <v>1145</v>
      </c>
      <c r="E171" s="2">
        <v>551</v>
      </c>
      <c r="F171" s="2">
        <v>1851.7</v>
      </c>
      <c r="G171" s="2">
        <v>1851.8</v>
      </c>
    </row>
    <row r="172" spans="3:7" x14ac:dyDescent="0.35">
      <c r="C172">
        <v>20130604</v>
      </c>
      <c r="D172">
        <v>1130</v>
      </c>
      <c r="E172" s="2">
        <v>414</v>
      </c>
      <c r="F172" s="2">
        <v>966.16</v>
      </c>
      <c r="G172" s="2">
        <v>966.22</v>
      </c>
    </row>
    <row r="173" spans="3:7" x14ac:dyDescent="0.35">
      <c r="C173">
        <v>20130926</v>
      </c>
      <c r="D173">
        <v>1130</v>
      </c>
      <c r="E173" s="2">
        <v>139</v>
      </c>
      <c r="F173" s="2">
        <v>340.72</v>
      </c>
      <c r="G173" s="2">
        <v>340.74</v>
      </c>
    </row>
    <row r="174" spans="3:7" x14ac:dyDescent="0.35">
      <c r="C174">
        <v>20131028</v>
      </c>
      <c r="D174">
        <v>1250</v>
      </c>
      <c r="E174" s="2">
        <v>167</v>
      </c>
      <c r="F174" s="2">
        <v>532.19000000000005</v>
      </c>
      <c r="G174" s="2">
        <v>532.22</v>
      </c>
    </row>
    <row r="175" spans="3:7" x14ac:dyDescent="0.35">
      <c r="C175">
        <v>20140411</v>
      </c>
      <c r="D175">
        <v>1315</v>
      </c>
      <c r="E175" s="2">
        <v>1090</v>
      </c>
      <c r="F175" s="2">
        <v>2591.9</v>
      </c>
      <c r="G175" s="2">
        <v>2591.9</v>
      </c>
    </row>
    <row r="176" spans="3:7" x14ac:dyDescent="0.35">
      <c r="C176">
        <v>20140528</v>
      </c>
      <c r="D176">
        <v>1200</v>
      </c>
      <c r="E176" s="2">
        <v>157</v>
      </c>
      <c r="F176" s="2">
        <v>515.54</v>
      </c>
      <c r="G176" s="2">
        <v>515.57000000000005</v>
      </c>
    </row>
    <row r="177" spans="3:7" x14ac:dyDescent="0.35">
      <c r="C177">
        <v>20140819</v>
      </c>
      <c r="D177">
        <v>1130</v>
      </c>
      <c r="E177" s="2">
        <v>110</v>
      </c>
      <c r="F177" s="2">
        <v>236.64</v>
      </c>
      <c r="G177" s="2">
        <v>236.65</v>
      </c>
    </row>
    <row r="178" spans="3:7" x14ac:dyDescent="0.35">
      <c r="C178">
        <v>20150407</v>
      </c>
      <c r="D178">
        <v>1345</v>
      </c>
      <c r="E178" s="2">
        <v>177</v>
      </c>
      <c r="F178" s="2">
        <v>963.65</v>
      </c>
      <c r="G178" s="2">
        <v>963.72</v>
      </c>
    </row>
    <row r="179" spans="3:7" x14ac:dyDescent="0.35">
      <c r="C179">
        <v>20150625</v>
      </c>
      <c r="D179">
        <v>1115</v>
      </c>
      <c r="E179" s="2">
        <v>1290</v>
      </c>
      <c r="F179" s="2">
        <v>1371.2</v>
      </c>
      <c r="G179" s="2">
        <v>1371.3</v>
      </c>
    </row>
    <row r="180" spans="3:7" x14ac:dyDescent="0.35">
      <c r="C180">
        <v>20150714</v>
      </c>
      <c r="D180">
        <v>1130</v>
      </c>
      <c r="E180" s="2">
        <v>609</v>
      </c>
      <c r="F180" s="2">
        <v>925.23</v>
      </c>
      <c r="G180" s="2">
        <v>925.28</v>
      </c>
    </row>
    <row r="181" spans="3:7" x14ac:dyDescent="0.35">
      <c r="C181">
        <v>20151110</v>
      </c>
      <c r="D181">
        <v>1130</v>
      </c>
      <c r="E181" s="2">
        <v>100</v>
      </c>
      <c r="F181" s="2">
        <v>393.78</v>
      </c>
      <c r="G181" s="2">
        <v>393.8</v>
      </c>
    </row>
    <row r="182" spans="3:7" x14ac:dyDescent="0.35">
      <c r="C182">
        <v>20160427</v>
      </c>
      <c r="D182">
        <v>1100</v>
      </c>
      <c r="E182" s="2">
        <v>185</v>
      </c>
      <c r="F182" s="2">
        <v>851.44</v>
      </c>
      <c r="G182" s="2">
        <v>851.5</v>
      </c>
    </row>
    <row r="183" spans="3:7" x14ac:dyDescent="0.35">
      <c r="C183">
        <v>20160525</v>
      </c>
      <c r="D183">
        <v>1330</v>
      </c>
      <c r="E183" s="2">
        <v>716</v>
      </c>
      <c r="F183" s="2">
        <v>1516.4</v>
      </c>
      <c r="G183" s="2">
        <v>1516.5</v>
      </c>
    </row>
    <row r="184" spans="3:7" x14ac:dyDescent="0.35">
      <c r="C184">
        <v>20160809</v>
      </c>
      <c r="D184">
        <v>1500</v>
      </c>
      <c r="E184" s="2">
        <v>238</v>
      </c>
      <c r="F184" s="2">
        <v>491.38</v>
      </c>
      <c r="G184" s="2">
        <v>491.41</v>
      </c>
    </row>
    <row r="185" spans="3:7" x14ac:dyDescent="0.35">
      <c r="C185">
        <v>20161013</v>
      </c>
      <c r="D185">
        <v>1315</v>
      </c>
      <c r="E185" s="2">
        <v>130</v>
      </c>
      <c r="F185" s="2">
        <v>398.47</v>
      </c>
      <c r="G185" s="2">
        <v>398.5</v>
      </c>
    </row>
    <row r="186" spans="3:7" x14ac:dyDescent="0.35">
      <c r="C186">
        <v>20170420</v>
      </c>
      <c r="D186">
        <v>1245</v>
      </c>
      <c r="E186" s="2">
        <v>391</v>
      </c>
      <c r="F186" s="2">
        <v>1619.7</v>
      </c>
      <c r="G186" s="2">
        <v>1619.9</v>
      </c>
    </row>
    <row r="187" spans="3:7" x14ac:dyDescent="0.35">
      <c r="C187">
        <v>20170601</v>
      </c>
      <c r="D187">
        <v>1130</v>
      </c>
      <c r="E187" s="2">
        <v>929</v>
      </c>
      <c r="F187" s="2">
        <v>1618.5</v>
      </c>
      <c r="G187" s="2">
        <v>1618.5</v>
      </c>
    </row>
    <row r="188" spans="3:7" x14ac:dyDescent="0.35">
      <c r="C188">
        <v>20170921</v>
      </c>
      <c r="D188">
        <v>1230</v>
      </c>
      <c r="E188" s="2">
        <v>110</v>
      </c>
      <c r="F188" s="2">
        <v>291.85000000000002</v>
      </c>
      <c r="G188" s="2">
        <v>291.86</v>
      </c>
    </row>
    <row r="189" spans="3:7" x14ac:dyDescent="0.35">
      <c r="C189">
        <v>20171113</v>
      </c>
      <c r="D189">
        <v>1145</v>
      </c>
      <c r="E189" s="2">
        <v>76</v>
      </c>
      <c r="F189" s="2">
        <v>319.02</v>
      </c>
      <c r="G189" s="2">
        <v>319.04000000000002</v>
      </c>
    </row>
    <row r="190" spans="3:7" x14ac:dyDescent="0.35">
      <c r="C190">
        <v>20180321</v>
      </c>
      <c r="D190">
        <v>1430</v>
      </c>
      <c r="E190" s="2">
        <v>56</v>
      </c>
      <c r="F190" s="2">
        <v>357.97</v>
      </c>
      <c r="G190" s="2">
        <v>357.98</v>
      </c>
    </row>
    <row r="191" spans="3:7" x14ac:dyDescent="0.35">
      <c r="C191">
        <v>20180510</v>
      </c>
      <c r="D191">
        <v>1300</v>
      </c>
      <c r="E191" s="2">
        <v>550</v>
      </c>
      <c r="F191" s="2">
        <v>1653.7</v>
      </c>
      <c r="G191" s="2">
        <v>1653.8</v>
      </c>
    </row>
    <row r="192" spans="3:7" x14ac:dyDescent="0.35">
      <c r="C192">
        <v>20180824</v>
      </c>
      <c r="D192">
        <v>1045</v>
      </c>
      <c r="E192" s="2">
        <v>90</v>
      </c>
      <c r="F192" s="2">
        <v>215.15</v>
      </c>
      <c r="G192" s="2">
        <v>215.16</v>
      </c>
    </row>
    <row r="193" spans="3:7" x14ac:dyDescent="0.35">
      <c r="C193">
        <v>20181030</v>
      </c>
      <c r="D193">
        <v>1330</v>
      </c>
      <c r="E193" s="2">
        <v>84</v>
      </c>
      <c r="F193" s="2">
        <v>316.83999999999997</v>
      </c>
      <c r="G193" s="2">
        <v>316.86</v>
      </c>
    </row>
    <row r="194" spans="3:7" x14ac:dyDescent="0.35">
      <c r="C194">
        <v>20190416</v>
      </c>
      <c r="D194">
        <v>1245</v>
      </c>
      <c r="E194" s="2">
        <v>519</v>
      </c>
      <c r="F194" s="2">
        <v>2080.3000000000002</v>
      </c>
      <c r="G194" s="2">
        <v>2080.4</v>
      </c>
    </row>
    <row r="195" spans="3:7" x14ac:dyDescent="0.35">
      <c r="C195">
        <v>20190606</v>
      </c>
      <c r="D195">
        <v>1230</v>
      </c>
      <c r="E195" s="2">
        <v>159</v>
      </c>
      <c r="F195" s="2">
        <v>544.45000000000005</v>
      </c>
      <c r="G195" s="2">
        <v>544.49</v>
      </c>
    </row>
    <row r="196" spans="3:7" x14ac:dyDescent="0.35">
      <c r="C196">
        <v>20190918</v>
      </c>
      <c r="D196">
        <v>1130</v>
      </c>
      <c r="E196" s="2">
        <v>422</v>
      </c>
      <c r="F196" s="2">
        <v>875.62</v>
      </c>
      <c r="G196" s="2">
        <v>875.68</v>
      </c>
    </row>
    <row r="197" spans="3:7" x14ac:dyDescent="0.35">
      <c r="C197">
        <v>20191107</v>
      </c>
      <c r="D197">
        <v>1130</v>
      </c>
      <c r="E197" s="2">
        <v>576</v>
      </c>
      <c r="F197" s="2">
        <v>1595.4</v>
      </c>
      <c r="G197" s="2">
        <v>1595.5</v>
      </c>
    </row>
  </sheetData>
  <mergeCells count="10">
    <mergeCell ref="J45:K45"/>
    <mergeCell ref="J60:K60"/>
    <mergeCell ref="J72:N72"/>
    <mergeCell ref="J91:K91"/>
    <mergeCell ref="C1:H1"/>
    <mergeCell ref="V1:AJ1"/>
    <mergeCell ref="AL1:AT1"/>
    <mergeCell ref="V2:AC2"/>
    <mergeCell ref="AE2:AI2"/>
    <mergeCell ref="AL2:A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3390-B9DC-435D-8330-E280122162FE}">
  <dimension ref="C1:AY197"/>
  <sheetViews>
    <sheetView topLeftCell="S147" workbookViewId="0">
      <selection activeCell="Y7" sqref="Y7:Y159"/>
    </sheetView>
  </sheetViews>
  <sheetFormatPr defaultRowHeight="14.5" x14ac:dyDescent="0.35"/>
  <sheetData>
    <row r="1" spans="3:51" ht="18.5" x14ac:dyDescent="0.45">
      <c r="C1" s="10" t="s">
        <v>101</v>
      </c>
      <c r="D1" s="10"/>
      <c r="E1" s="10"/>
      <c r="F1" s="10"/>
      <c r="G1" s="10"/>
      <c r="H1" s="10"/>
      <c r="U1" s="1" t="s">
        <v>84</v>
      </c>
      <c r="V1" s="9" t="s">
        <v>95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Q1" s="8" t="s">
        <v>98</v>
      </c>
      <c r="AR1" s="8"/>
      <c r="AS1" s="8"/>
      <c r="AT1" s="8"/>
      <c r="AU1" s="8"/>
      <c r="AV1" s="8"/>
      <c r="AW1" s="8"/>
      <c r="AX1" s="8"/>
      <c r="AY1" s="8"/>
    </row>
    <row r="2" spans="3:51" x14ac:dyDescent="0.3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V2" s="10" t="s">
        <v>94</v>
      </c>
      <c r="W2" s="10"/>
      <c r="X2" s="10"/>
      <c r="Y2" s="10"/>
      <c r="Z2" s="10"/>
      <c r="AA2" s="10"/>
      <c r="AB2" s="10"/>
      <c r="AC2" s="10"/>
      <c r="AE2" s="10" t="s">
        <v>96</v>
      </c>
      <c r="AF2" s="10"/>
      <c r="AG2" s="10"/>
      <c r="AH2" s="10"/>
      <c r="AI2" s="10"/>
      <c r="AK2" s="10" t="s">
        <v>97</v>
      </c>
      <c r="AL2" s="10"/>
      <c r="AM2" s="10"/>
      <c r="AN2" s="10"/>
      <c r="AO2" s="10"/>
      <c r="AQ2" s="10" t="s">
        <v>99</v>
      </c>
      <c r="AR2" s="10"/>
      <c r="AS2" s="10"/>
      <c r="AT2" s="10"/>
      <c r="AU2" s="10"/>
      <c r="AV2" s="10"/>
      <c r="AW2" s="10"/>
      <c r="AX2" s="10"/>
      <c r="AY2" s="10"/>
    </row>
    <row r="3" spans="3:51" x14ac:dyDescent="0.35">
      <c r="C3">
        <v>19911017</v>
      </c>
      <c r="D3">
        <v>1020</v>
      </c>
      <c r="E3" s="2">
        <v>79</v>
      </c>
      <c r="F3" s="2">
        <v>959.32</v>
      </c>
      <c r="G3" s="2">
        <v>959.32</v>
      </c>
      <c r="H3" s="2">
        <v>965.38</v>
      </c>
      <c r="Y3" t="s">
        <v>70</v>
      </c>
      <c r="Z3" s="4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3:51" x14ac:dyDescent="0.35">
      <c r="C4">
        <v>19920325</v>
      </c>
      <c r="D4">
        <v>1515</v>
      </c>
      <c r="E4" s="2">
        <v>65</v>
      </c>
      <c r="F4" s="2">
        <v>870.18</v>
      </c>
      <c r="G4" s="2">
        <v>870.18</v>
      </c>
      <c r="H4" s="2">
        <v>875.22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3:51" x14ac:dyDescent="0.35">
      <c r="C5">
        <v>19920416</v>
      </c>
      <c r="D5">
        <v>1150</v>
      </c>
      <c r="E5" s="2">
        <v>176</v>
      </c>
      <c r="F5" s="2">
        <v>1499.9</v>
      </c>
      <c r="G5" s="2">
        <v>1499.9</v>
      </c>
      <c r="H5" s="2">
        <v>1506.4</v>
      </c>
      <c r="J5" t="s">
        <v>11</v>
      </c>
      <c r="K5" t="s">
        <v>12</v>
      </c>
      <c r="L5" t="s">
        <v>13</v>
      </c>
      <c r="U5" s="5"/>
      <c r="V5" t="s">
        <v>36</v>
      </c>
      <c r="W5" t="s">
        <v>92</v>
      </c>
      <c r="X5">
        <v>195</v>
      </c>
      <c r="Y5">
        <v>2403</v>
      </c>
      <c r="Z5">
        <v>2358</v>
      </c>
      <c r="AA5">
        <v>2448</v>
      </c>
      <c r="AB5">
        <v>23</v>
      </c>
      <c r="AC5">
        <v>17</v>
      </c>
      <c r="AD5" s="5"/>
      <c r="AE5" t="s">
        <v>36</v>
      </c>
      <c r="AF5" t="s">
        <v>92</v>
      </c>
      <c r="AG5">
        <v>195</v>
      </c>
      <c r="AH5">
        <v>2403</v>
      </c>
      <c r="AI5">
        <v>17</v>
      </c>
      <c r="AJ5" s="5"/>
      <c r="AK5" t="s">
        <v>36</v>
      </c>
      <c r="AL5" t="s">
        <v>92</v>
      </c>
      <c r="AM5">
        <v>195</v>
      </c>
      <c r="AN5">
        <v>2402</v>
      </c>
      <c r="AO5">
        <v>49</v>
      </c>
      <c r="AQ5" t="s">
        <v>6</v>
      </c>
      <c r="AR5">
        <v>819</v>
      </c>
      <c r="AS5">
        <v>1224</v>
      </c>
      <c r="AT5">
        <v>1782</v>
      </c>
      <c r="AU5">
        <v>3456</v>
      </c>
      <c r="AV5">
        <v>4770</v>
      </c>
      <c r="AW5">
        <v>5478</v>
      </c>
      <c r="AX5">
        <v>6521</v>
      </c>
      <c r="AY5">
        <v>6985</v>
      </c>
    </row>
    <row r="6" spans="3:51" x14ac:dyDescent="0.35">
      <c r="C6">
        <v>19920507</v>
      </c>
      <c r="D6">
        <v>1140</v>
      </c>
      <c r="E6" s="2">
        <v>580</v>
      </c>
      <c r="F6" s="2">
        <v>2897.2</v>
      </c>
      <c r="G6" s="2">
        <v>2897.2</v>
      </c>
      <c r="H6" s="2">
        <v>2903.9</v>
      </c>
      <c r="J6">
        <v>1</v>
      </c>
      <c r="K6">
        <v>-1.6679999999999999</v>
      </c>
      <c r="L6">
        <v>117.95399999999999</v>
      </c>
      <c r="U6" s="5">
        <f t="shared" ref="U6:U68" si="0">DATE(W6,V6,1)</f>
        <v>33512</v>
      </c>
      <c r="V6">
        <v>10</v>
      </c>
      <c r="W6">
        <v>1991</v>
      </c>
      <c r="X6">
        <v>1</v>
      </c>
      <c r="Y6">
        <v>959</v>
      </c>
      <c r="Z6">
        <v>825</v>
      </c>
      <c r="AA6">
        <v>1110</v>
      </c>
      <c r="AB6">
        <v>73</v>
      </c>
      <c r="AC6">
        <v>16</v>
      </c>
      <c r="AD6" s="5">
        <f t="shared" ref="AD6:AD68" si="1">DATE(AF6,AE6,1)</f>
        <v>33512</v>
      </c>
      <c r="AE6">
        <v>10</v>
      </c>
      <c r="AF6">
        <v>1991</v>
      </c>
      <c r="AG6">
        <v>1</v>
      </c>
      <c r="AH6">
        <v>959.32</v>
      </c>
      <c r="AI6">
        <v>15.77</v>
      </c>
      <c r="AJ6" s="5">
        <f t="shared" ref="AJ6:AJ68" si="2">DATE(AL6,AK6,1)</f>
        <v>33512</v>
      </c>
      <c r="AK6">
        <v>10</v>
      </c>
      <c r="AL6">
        <v>1991</v>
      </c>
      <c r="AM6">
        <v>1</v>
      </c>
      <c r="AN6">
        <v>965.38</v>
      </c>
      <c r="AO6">
        <v>48.4</v>
      </c>
      <c r="AQ6" t="s">
        <v>7</v>
      </c>
      <c r="AR6">
        <v>819</v>
      </c>
      <c r="AS6">
        <v>1224</v>
      </c>
      <c r="AT6">
        <v>1782</v>
      </c>
      <c r="AU6">
        <v>3456</v>
      </c>
      <c r="AV6">
        <v>4770</v>
      </c>
      <c r="AW6">
        <v>5478</v>
      </c>
      <c r="AX6">
        <v>6521</v>
      </c>
      <c r="AY6">
        <v>6985</v>
      </c>
    </row>
    <row r="7" spans="3:51" x14ac:dyDescent="0.35">
      <c r="C7">
        <v>19920521</v>
      </c>
      <c r="D7">
        <v>1040</v>
      </c>
      <c r="E7" s="2">
        <v>900</v>
      </c>
      <c r="F7" s="2">
        <v>3675.3</v>
      </c>
      <c r="G7" s="2">
        <v>3675.3</v>
      </c>
      <c r="H7" s="2">
        <v>3682.3</v>
      </c>
      <c r="J7">
        <v>2</v>
      </c>
      <c r="K7">
        <v>-1.6539999999999999</v>
      </c>
      <c r="L7">
        <v>115.458</v>
      </c>
      <c r="U7" s="5">
        <f t="shared" si="0"/>
        <v>33664</v>
      </c>
      <c r="V7">
        <v>3</v>
      </c>
      <c r="W7">
        <v>1992</v>
      </c>
      <c r="X7">
        <v>1</v>
      </c>
      <c r="Y7">
        <v>870</v>
      </c>
      <c r="Z7">
        <v>747</v>
      </c>
      <c r="AA7">
        <v>1008</v>
      </c>
      <c r="AB7">
        <v>67</v>
      </c>
      <c r="AC7">
        <v>17</v>
      </c>
      <c r="AD7" s="5">
        <f t="shared" si="1"/>
        <v>33664</v>
      </c>
      <c r="AE7">
        <v>3</v>
      </c>
      <c r="AF7">
        <v>1992</v>
      </c>
      <c r="AG7">
        <v>1</v>
      </c>
      <c r="AH7">
        <v>870.18</v>
      </c>
      <c r="AI7">
        <v>16.87</v>
      </c>
      <c r="AJ7" s="5">
        <f t="shared" si="2"/>
        <v>33664</v>
      </c>
      <c r="AK7">
        <v>3</v>
      </c>
      <c r="AL7">
        <v>1992</v>
      </c>
      <c r="AM7">
        <v>1</v>
      </c>
      <c r="AN7">
        <v>875.22</v>
      </c>
      <c r="AO7">
        <v>83.35</v>
      </c>
      <c r="AQ7" t="s">
        <v>8</v>
      </c>
      <c r="AR7">
        <v>820</v>
      </c>
      <c r="AS7">
        <v>1230</v>
      </c>
      <c r="AT7">
        <v>1785</v>
      </c>
      <c r="AU7">
        <v>3463</v>
      </c>
      <c r="AV7">
        <v>4769</v>
      </c>
      <c r="AW7">
        <v>5462</v>
      </c>
      <c r="AX7">
        <v>6487</v>
      </c>
      <c r="AY7">
        <v>6941</v>
      </c>
    </row>
    <row r="8" spans="3:51" x14ac:dyDescent="0.35">
      <c r="C8">
        <v>19920605</v>
      </c>
      <c r="D8">
        <v>1120</v>
      </c>
      <c r="E8" s="2">
        <v>893</v>
      </c>
      <c r="F8" s="2">
        <v>3618.8</v>
      </c>
      <c r="G8" s="2">
        <v>3618.8</v>
      </c>
      <c r="H8" s="2">
        <v>3628.3</v>
      </c>
      <c r="J8">
        <v>3</v>
      </c>
      <c r="K8">
        <v>-2.2229999999999999</v>
      </c>
      <c r="L8">
        <v>156.71100000000001</v>
      </c>
      <c r="U8" s="5">
        <f t="shared" si="0"/>
        <v>33695</v>
      </c>
      <c r="V8">
        <v>4</v>
      </c>
      <c r="W8">
        <v>1992</v>
      </c>
      <c r="X8">
        <v>1</v>
      </c>
      <c r="Y8">
        <v>1500</v>
      </c>
      <c r="Z8">
        <v>1290</v>
      </c>
      <c r="AA8">
        <v>1734</v>
      </c>
      <c r="AB8">
        <v>114</v>
      </c>
      <c r="AC8">
        <v>23</v>
      </c>
      <c r="AD8" s="5">
        <f t="shared" si="1"/>
        <v>33695</v>
      </c>
      <c r="AE8">
        <v>4</v>
      </c>
      <c r="AF8">
        <v>1992</v>
      </c>
      <c r="AG8">
        <v>1</v>
      </c>
      <c r="AH8">
        <v>1500</v>
      </c>
      <c r="AI8">
        <v>23</v>
      </c>
      <c r="AJ8" s="5">
        <f t="shared" si="2"/>
        <v>33695</v>
      </c>
      <c r="AK8">
        <v>4</v>
      </c>
      <c r="AL8">
        <v>1992</v>
      </c>
      <c r="AM8">
        <v>1</v>
      </c>
      <c r="AN8">
        <v>1506</v>
      </c>
      <c r="AO8">
        <v>138</v>
      </c>
    </row>
    <row r="9" spans="3:51" x14ac:dyDescent="0.35">
      <c r="C9">
        <v>19920613</v>
      </c>
      <c r="D9">
        <v>1120</v>
      </c>
      <c r="E9" s="2">
        <v>1050</v>
      </c>
      <c r="F9" s="2">
        <v>3951.6</v>
      </c>
      <c r="G9" s="2">
        <v>3951.6</v>
      </c>
      <c r="H9" s="2">
        <v>3961.4</v>
      </c>
      <c r="J9">
        <v>4</v>
      </c>
      <c r="K9">
        <v>-1.6879999999999999</v>
      </c>
      <c r="L9">
        <v>116.425</v>
      </c>
      <c r="U9" s="5">
        <f t="shared" si="0"/>
        <v>33725</v>
      </c>
      <c r="V9">
        <v>5</v>
      </c>
      <c r="W9">
        <v>1992</v>
      </c>
      <c r="X9">
        <v>2</v>
      </c>
      <c r="Y9">
        <v>3286</v>
      </c>
      <c r="Z9">
        <v>2950</v>
      </c>
      <c r="AA9">
        <v>3651</v>
      </c>
      <c r="AB9">
        <v>179</v>
      </c>
      <c r="AC9">
        <v>44</v>
      </c>
      <c r="AD9" s="5">
        <f t="shared" si="1"/>
        <v>33725</v>
      </c>
      <c r="AE9">
        <v>5</v>
      </c>
      <c r="AF9">
        <v>1992</v>
      </c>
      <c r="AG9">
        <v>2</v>
      </c>
      <c r="AH9">
        <v>3286</v>
      </c>
      <c r="AI9">
        <v>44</v>
      </c>
      <c r="AJ9" s="5">
        <f t="shared" si="2"/>
        <v>33725</v>
      </c>
      <c r="AK9">
        <v>5</v>
      </c>
      <c r="AL9">
        <v>1992</v>
      </c>
      <c r="AM9">
        <v>2</v>
      </c>
      <c r="AN9">
        <v>3293</v>
      </c>
      <c r="AO9">
        <v>273</v>
      </c>
      <c r="AQ9" t="s">
        <v>100</v>
      </c>
    </row>
    <row r="10" spans="3:51" x14ac:dyDescent="0.35">
      <c r="C10">
        <v>19920623</v>
      </c>
      <c r="D10">
        <v>1400</v>
      </c>
      <c r="E10" s="2">
        <v>854</v>
      </c>
      <c r="F10" s="2">
        <v>3498.1</v>
      </c>
      <c r="G10" s="2">
        <v>3498.1</v>
      </c>
      <c r="H10" s="2">
        <v>3509.7</v>
      </c>
      <c r="J10">
        <v>5</v>
      </c>
      <c r="K10">
        <v>-2.2130000000000001</v>
      </c>
      <c r="L10">
        <v>154.49100000000001</v>
      </c>
      <c r="U10" s="5">
        <f t="shared" si="0"/>
        <v>33756</v>
      </c>
      <c r="V10">
        <v>6</v>
      </c>
      <c r="W10">
        <v>1992</v>
      </c>
      <c r="X10">
        <v>5</v>
      </c>
      <c r="Y10">
        <v>3553</v>
      </c>
      <c r="Z10">
        <v>3310</v>
      </c>
      <c r="AA10">
        <v>3809</v>
      </c>
      <c r="AB10">
        <v>127</v>
      </c>
      <c r="AC10">
        <v>48</v>
      </c>
      <c r="AD10" s="5">
        <f t="shared" si="1"/>
        <v>33756</v>
      </c>
      <c r="AE10">
        <v>6</v>
      </c>
      <c r="AF10">
        <v>1992</v>
      </c>
      <c r="AG10">
        <v>5</v>
      </c>
      <c r="AH10">
        <v>3553</v>
      </c>
      <c r="AI10">
        <v>48</v>
      </c>
      <c r="AJ10" s="5">
        <f t="shared" si="2"/>
        <v>33756</v>
      </c>
      <c r="AK10">
        <v>6</v>
      </c>
      <c r="AL10">
        <v>1992</v>
      </c>
      <c r="AM10">
        <v>5</v>
      </c>
      <c r="AN10">
        <v>3564</v>
      </c>
      <c r="AO10">
        <v>252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3:51" x14ac:dyDescent="0.35">
      <c r="C11">
        <v>19920624</v>
      </c>
      <c r="D11">
        <v>915</v>
      </c>
      <c r="E11" s="2">
        <v>776</v>
      </c>
      <c r="F11" s="2">
        <v>3311.2</v>
      </c>
      <c r="G11" s="2">
        <v>3311.2</v>
      </c>
      <c r="H11" s="2">
        <v>3323.2</v>
      </c>
      <c r="J11">
        <v>6</v>
      </c>
      <c r="K11">
        <v>-1.6819999999999999</v>
      </c>
      <c r="L11">
        <v>114.508</v>
      </c>
      <c r="U11" s="5">
        <f t="shared" si="0"/>
        <v>33786</v>
      </c>
      <c r="V11">
        <v>7</v>
      </c>
      <c r="W11">
        <v>1992</v>
      </c>
      <c r="X11">
        <v>1</v>
      </c>
      <c r="Y11">
        <v>1769</v>
      </c>
      <c r="Z11">
        <v>1521</v>
      </c>
      <c r="AA11">
        <v>2046</v>
      </c>
      <c r="AB11">
        <v>134</v>
      </c>
      <c r="AC11">
        <v>28</v>
      </c>
      <c r="AD11" s="5">
        <f t="shared" si="1"/>
        <v>33786</v>
      </c>
      <c r="AE11">
        <v>7</v>
      </c>
      <c r="AF11">
        <v>1992</v>
      </c>
      <c r="AG11">
        <v>1</v>
      </c>
      <c r="AH11">
        <v>1769</v>
      </c>
      <c r="AI11">
        <v>28</v>
      </c>
      <c r="AJ11" s="5">
        <f t="shared" si="2"/>
        <v>33786</v>
      </c>
      <c r="AK11">
        <v>7</v>
      </c>
      <c r="AL11">
        <v>1992</v>
      </c>
      <c r="AM11">
        <v>1</v>
      </c>
      <c r="AN11">
        <v>1781</v>
      </c>
      <c r="AO11">
        <v>95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3:51" x14ac:dyDescent="0.35">
      <c r="C12">
        <v>19920625</v>
      </c>
      <c r="D12">
        <v>1200</v>
      </c>
      <c r="E12" s="2">
        <v>807</v>
      </c>
      <c r="F12" s="2">
        <v>3385</v>
      </c>
      <c r="G12" s="2">
        <v>3385</v>
      </c>
      <c r="H12" s="2">
        <v>3396.9</v>
      </c>
      <c r="J12" s="7">
        <v>7</v>
      </c>
      <c r="K12" s="7">
        <v>-2.335</v>
      </c>
      <c r="L12" s="7">
        <v>161.858</v>
      </c>
      <c r="U12" s="5">
        <f t="shared" si="0"/>
        <v>33848</v>
      </c>
      <c r="V12">
        <v>9</v>
      </c>
      <c r="W12">
        <v>1992</v>
      </c>
      <c r="X12">
        <v>2</v>
      </c>
      <c r="Y12">
        <v>1183</v>
      </c>
      <c r="Z12">
        <v>1061</v>
      </c>
      <c r="AA12">
        <v>1315</v>
      </c>
      <c r="AB12">
        <v>65</v>
      </c>
      <c r="AC12">
        <v>19</v>
      </c>
      <c r="AD12" s="5">
        <f t="shared" si="1"/>
        <v>33848</v>
      </c>
      <c r="AE12">
        <v>9</v>
      </c>
      <c r="AF12">
        <v>1992</v>
      </c>
      <c r="AG12">
        <v>2</v>
      </c>
      <c r="AH12">
        <v>1183</v>
      </c>
      <c r="AI12">
        <v>19</v>
      </c>
      <c r="AJ12" s="5">
        <f t="shared" si="2"/>
        <v>33848</v>
      </c>
      <c r="AK12">
        <v>9</v>
      </c>
      <c r="AL12">
        <v>1992</v>
      </c>
      <c r="AM12">
        <v>2</v>
      </c>
      <c r="AN12">
        <v>1191</v>
      </c>
      <c r="AO12">
        <v>60</v>
      </c>
      <c r="AQ12" t="s">
        <v>6</v>
      </c>
      <c r="AR12">
        <v>1</v>
      </c>
      <c r="AS12">
        <v>2</v>
      </c>
      <c r="AT12">
        <v>4</v>
      </c>
      <c r="AU12">
        <v>5</v>
      </c>
      <c r="AV12">
        <v>6</v>
      </c>
      <c r="AW12">
        <v>6</v>
      </c>
      <c r="AX12">
        <v>7</v>
      </c>
      <c r="AY12">
        <v>8</v>
      </c>
    </row>
    <row r="13" spans="3:51" x14ac:dyDescent="0.35">
      <c r="C13">
        <v>19920722</v>
      </c>
      <c r="D13">
        <v>1035</v>
      </c>
      <c r="E13" s="2">
        <v>259</v>
      </c>
      <c r="F13" s="2">
        <v>1769.2</v>
      </c>
      <c r="G13" s="2">
        <v>1769.2</v>
      </c>
      <c r="H13" s="2">
        <v>1781.4</v>
      </c>
      <c r="J13">
        <v>8</v>
      </c>
      <c r="K13">
        <v>-2.3290000000000002</v>
      </c>
      <c r="L13">
        <v>159.90100000000001</v>
      </c>
      <c r="U13" s="5">
        <f t="shared" si="0"/>
        <v>33878</v>
      </c>
      <c r="V13">
        <v>10</v>
      </c>
      <c r="W13">
        <v>1992</v>
      </c>
      <c r="X13">
        <v>3</v>
      </c>
      <c r="Y13">
        <v>975</v>
      </c>
      <c r="Z13">
        <v>891</v>
      </c>
      <c r="AA13">
        <v>1065</v>
      </c>
      <c r="AB13">
        <v>44</v>
      </c>
      <c r="AC13">
        <v>15</v>
      </c>
      <c r="AD13" s="5">
        <f t="shared" si="1"/>
        <v>33878</v>
      </c>
      <c r="AE13">
        <v>10</v>
      </c>
      <c r="AF13">
        <v>1992</v>
      </c>
      <c r="AG13">
        <v>3</v>
      </c>
      <c r="AH13">
        <v>975.05</v>
      </c>
      <c r="AI13">
        <v>15.49</v>
      </c>
      <c r="AJ13" s="5">
        <f t="shared" si="2"/>
        <v>33878</v>
      </c>
      <c r="AK13">
        <v>10</v>
      </c>
      <c r="AL13">
        <v>1992</v>
      </c>
      <c r="AM13">
        <v>3</v>
      </c>
      <c r="AN13">
        <v>981</v>
      </c>
      <c r="AO13">
        <v>48.15</v>
      </c>
      <c r="AQ13" t="s">
        <v>7</v>
      </c>
      <c r="AR13">
        <v>1</v>
      </c>
      <c r="AS13">
        <v>2</v>
      </c>
      <c r="AT13">
        <v>4</v>
      </c>
      <c r="AU13">
        <v>5</v>
      </c>
      <c r="AV13">
        <v>6</v>
      </c>
      <c r="AW13">
        <v>6</v>
      </c>
      <c r="AX13">
        <v>7</v>
      </c>
      <c r="AY13">
        <v>8</v>
      </c>
    </row>
    <row r="14" spans="3:51" x14ac:dyDescent="0.35">
      <c r="C14">
        <v>19920911</v>
      </c>
      <c r="D14">
        <v>1250</v>
      </c>
      <c r="E14" s="2">
        <v>121</v>
      </c>
      <c r="F14" s="2">
        <v>1186.9000000000001</v>
      </c>
      <c r="G14" s="2">
        <v>1186.9000000000001</v>
      </c>
      <c r="H14" s="2">
        <v>1195.4000000000001</v>
      </c>
      <c r="J14">
        <v>9</v>
      </c>
      <c r="K14">
        <v>-2.33</v>
      </c>
      <c r="L14">
        <v>158.494</v>
      </c>
      <c r="U14" s="5">
        <f t="shared" si="0"/>
        <v>34060</v>
      </c>
      <c r="V14">
        <v>4</v>
      </c>
      <c r="W14">
        <v>1993</v>
      </c>
      <c r="X14">
        <v>1</v>
      </c>
      <c r="Y14">
        <v>888</v>
      </c>
      <c r="Z14">
        <v>763</v>
      </c>
      <c r="AA14">
        <v>1029</v>
      </c>
      <c r="AB14">
        <v>68</v>
      </c>
      <c r="AC14">
        <v>17</v>
      </c>
      <c r="AD14" s="5">
        <f t="shared" si="1"/>
        <v>34060</v>
      </c>
      <c r="AE14">
        <v>4</v>
      </c>
      <c r="AF14">
        <v>1993</v>
      </c>
      <c r="AG14">
        <v>1</v>
      </c>
      <c r="AH14">
        <v>888.39</v>
      </c>
      <c r="AI14">
        <v>16.95</v>
      </c>
      <c r="AJ14" s="5">
        <f t="shared" si="2"/>
        <v>34060</v>
      </c>
      <c r="AK14">
        <v>4</v>
      </c>
      <c r="AL14">
        <v>1993</v>
      </c>
      <c r="AM14">
        <v>1</v>
      </c>
      <c r="AN14">
        <v>893.49</v>
      </c>
      <c r="AO14">
        <v>83.64</v>
      </c>
      <c r="AQ14" t="s">
        <v>8</v>
      </c>
      <c r="AR14">
        <v>1</v>
      </c>
      <c r="AS14">
        <v>2</v>
      </c>
      <c r="AT14">
        <v>4</v>
      </c>
      <c r="AU14">
        <v>5</v>
      </c>
      <c r="AV14">
        <v>6</v>
      </c>
      <c r="AW14">
        <v>6</v>
      </c>
      <c r="AX14">
        <v>7</v>
      </c>
      <c r="AY14">
        <v>8</v>
      </c>
    </row>
    <row r="15" spans="3:51" x14ac:dyDescent="0.35">
      <c r="C15">
        <v>19920918</v>
      </c>
      <c r="D15">
        <v>1215</v>
      </c>
      <c r="E15" s="2">
        <v>118</v>
      </c>
      <c r="F15" s="2">
        <v>1178.7</v>
      </c>
      <c r="G15" s="2">
        <v>1178.7</v>
      </c>
      <c r="H15" s="2">
        <v>1186.7</v>
      </c>
      <c r="U15" s="5">
        <f t="shared" si="0"/>
        <v>34090</v>
      </c>
      <c r="V15">
        <v>5</v>
      </c>
      <c r="W15">
        <v>1993</v>
      </c>
      <c r="X15">
        <v>3</v>
      </c>
      <c r="Y15">
        <v>3927</v>
      </c>
      <c r="Z15">
        <v>3577</v>
      </c>
      <c r="AA15">
        <v>4302</v>
      </c>
      <c r="AB15">
        <v>185</v>
      </c>
      <c r="AC15">
        <v>54</v>
      </c>
      <c r="AD15" s="5">
        <f t="shared" si="1"/>
        <v>34090</v>
      </c>
      <c r="AE15">
        <v>5</v>
      </c>
      <c r="AF15">
        <v>1993</v>
      </c>
      <c r="AG15">
        <v>3</v>
      </c>
      <c r="AH15">
        <v>3927</v>
      </c>
      <c r="AI15">
        <v>54</v>
      </c>
      <c r="AJ15" s="5">
        <f t="shared" si="2"/>
        <v>34090</v>
      </c>
      <c r="AK15">
        <v>5</v>
      </c>
      <c r="AL15">
        <v>1993</v>
      </c>
      <c r="AM15">
        <v>3</v>
      </c>
      <c r="AN15">
        <v>3931</v>
      </c>
      <c r="AO15">
        <v>306</v>
      </c>
    </row>
    <row r="16" spans="3:51" x14ac:dyDescent="0.35">
      <c r="C16">
        <v>19921013</v>
      </c>
      <c r="D16">
        <v>1100</v>
      </c>
      <c r="E16" s="2">
        <v>81</v>
      </c>
      <c r="F16" s="2">
        <v>978.58</v>
      </c>
      <c r="G16" s="2">
        <v>978.58</v>
      </c>
      <c r="H16" s="2">
        <v>984.59</v>
      </c>
      <c r="U16" s="5">
        <f t="shared" si="0"/>
        <v>34121</v>
      </c>
      <c r="V16">
        <v>6</v>
      </c>
      <c r="W16">
        <v>1993</v>
      </c>
      <c r="X16">
        <v>1</v>
      </c>
      <c r="Y16">
        <v>5593</v>
      </c>
      <c r="Z16">
        <v>4808</v>
      </c>
      <c r="AA16">
        <v>6468</v>
      </c>
      <c r="AB16">
        <v>424</v>
      </c>
      <c r="AC16">
        <v>88</v>
      </c>
      <c r="AD16" s="5">
        <f t="shared" si="1"/>
        <v>34121</v>
      </c>
      <c r="AE16">
        <v>6</v>
      </c>
      <c r="AF16">
        <v>1993</v>
      </c>
      <c r="AG16">
        <v>1</v>
      </c>
      <c r="AH16">
        <v>5593</v>
      </c>
      <c r="AI16">
        <v>88</v>
      </c>
      <c r="AJ16" s="5">
        <f t="shared" si="2"/>
        <v>34121</v>
      </c>
      <c r="AK16">
        <v>6</v>
      </c>
      <c r="AL16">
        <v>1993</v>
      </c>
      <c r="AM16">
        <v>1</v>
      </c>
      <c r="AN16">
        <v>5596</v>
      </c>
      <c r="AO16">
        <v>408</v>
      </c>
    </row>
    <row r="17" spans="3:41" x14ac:dyDescent="0.35">
      <c r="C17">
        <v>19921014</v>
      </c>
      <c r="D17">
        <v>1100</v>
      </c>
      <c r="E17" s="2">
        <v>81</v>
      </c>
      <c r="F17" s="2">
        <v>979.72</v>
      </c>
      <c r="G17" s="2">
        <v>979.72</v>
      </c>
      <c r="H17" s="2">
        <v>985.67</v>
      </c>
      <c r="J17" t="s">
        <v>14</v>
      </c>
      <c r="U17" s="5">
        <f t="shared" si="0"/>
        <v>34151</v>
      </c>
      <c r="V17">
        <v>7</v>
      </c>
      <c r="W17">
        <v>1993</v>
      </c>
      <c r="X17">
        <v>1</v>
      </c>
      <c r="Y17">
        <v>2398</v>
      </c>
      <c r="Z17">
        <v>2063</v>
      </c>
      <c r="AA17">
        <v>2771</v>
      </c>
      <c r="AB17">
        <v>181</v>
      </c>
      <c r="AC17">
        <v>33</v>
      </c>
      <c r="AD17" s="5">
        <f t="shared" si="1"/>
        <v>34151</v>
      </c>
      <c r="AE17">
        <v>7</v>
      </c>
      <c r="AF17">
        <v>1993</v>
      </c>
      <c r="AG17">
        <v>1</v>
      </c>
      <c r="AH17">
        <v>2398</v>
      </c>
      <c r="AI17">
        <v>33</v>
      </c>
      <c r="AJ17" s="5">
        <f t="shared" si="2"/>
        <v>34151</v>
      </c>
      <c r="AK17">
        <v>7</v>
      </c>
      <c r="AL17">
        <v>1993</v>
      </c>
      <c r="AM17">
        <v>1</v>
      </c>
      <c r="AN17">
        <v>2410</v>
      </c>
      <c r="AO17">
        <v>126</v>
      </c>
    </row>
    <row r="18" spans="3:41" x14ac:dyDescent="0.35">
      <c r="C18">
        <v>19921015</v>
      </c>
      <c r="D18">
        <v>830</v>
      </c>
      <c r="E18" s="2">
        <v>79</v>
      </c>
      <c r="F18" s="2">
        <v>966.85</v>
      </c>
      <c r="G18" s="2">
        <v>966.85</v>
      </c>
      <c r="H18" s="2">
        <v>972.73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U18" s="5">
        <f t="shared" si="0"/>
        <v>34243</v>
      </c>
      <c r="V18">
        <v>10</v>
      </c>
      <c r="W18">
        <v>1993</v>
      </c>
      <c r="X18">
        <v>1</v>
      </c>
      <c r="Y18">
        <v>1046</v>
      </c>
      <c r="Z18">
        <v>900</v>
      </c>
      <c r="AA18">
        <v>1209</v>
      </c>
      <c r="AB18">
        <v>79</v>
      </c>
      <c r="AC18">
        <v>16</v>
      </c>
      <c r="AD18" s="5">
        <f t="shared" si="1"/>
        <v>34243</v>
      </c>
      <c r="AE18">
        <v>10</v>
      </c>
      <c r="AF18">
        <v>1993</v>
      </c>
      <c r="AG18">
        <v>1</v>
      </c>
      <c r="AH18">
        <v>1046</v>
      </c>
      <c r="AI18">
        <v>16</v>
      </c>
      <c r="AJ18" s="5">
        <f t="shared" si="2"/>
        <v>34243</v>
      </c>
      <c r="AK18">
        <v>10</v>
      </c>
      <c r="AL18">
        <v>1993</v>
      </c>
      <c r="AM18">
        <v>1</v>
      </c>
      <c r="AN18">
        <v>1051</v>
      </c>
      <c r="AO18">
        <v>49</v>
      </c>
    </row>
    <row r="19" spans="3:41" x14ac:dyDescent="0.35">
      <c r="C19">
        <v>19930401</v>
      </c>
      <c r="D19">
        <v>1020</v>
      </c>
      <c r="E19" s="2">
        <v>67</v>
      </c>
      <c r="F19" s="2">
        <v>888.39</v>
      </c>
      <c r="G19" s="2">
        <v>888.39</v>
      </c>
      <c r="H19" s="2">
        <v>893.49</v>
      </c>
      <c r="J19" t="s">
        <v>6</v>
      </c>
      <c r="K19">
        <v>7.7847999999999997</v>
      </c>
      <c r="L19">
        <v>0.57069999999999999</v>
      </c>
      <c r="M19">
        <v>-4.8899999999999999E-2</v>
      </c>
      <c r="N19">
        <v>4.5199999999999997E-2</v>
      </c>
      <c r="O19">
        <v>0.01</v>
      </c>
      <c r="U19" s="5">
        <f t="shared" si="0"/>
        <v>34274</v>
      </c>
      <c r="V19">
        <v>11</v>
      </c>
      <c r="W19">
        <v>1993</v>
      </c>
      <c r="X19">
        <v>1</v>
      </c>
      <c r="Y19">
        <v>1055</v>
      </c>
      <c r="Z19">
        <v>907</v>
      </c>
      <c r="AA19">
        <v>1220</v>
      </c>
      <c r="AB19">
        <v>80</v>
      </c>
      <c r="AC19">
        <v>16</v>
      </c>
      <c r="AD19" s="5">
        <f t="shared" si="1"/>
        <v>34274</v>
      </c>
      <c r="AE19">
        <v>11</v>
      </c>
      <c r="AF19">
        <v>1993</v>
      </c>
      <c r="AG19">
        <v>1</v>
      </c>
      <c r="AH19">
        <v>1055</v>
      </c>
      <c r="AI19">
        <v>16</v>
      </c>
      <c r="AJ19" s="5">
        <f t="shared" si="2"/>
        <v>34274</v>
      </c>
      <c r="AK19">
        <v>11</v>
      </c>
      <c r="AL19">
        <v>1993</v>
      </c>
      <c r="AM19">
        <v>1</v>
      </c>
      <c r="AN19">
        <v>1059</v>
      </c>
      <c r="AO19">
        <v>44</v>
      </c>
    </row>
    <row r="20" spans="3:41" x14ac:dyDescent="0.35">
      <c r="C20">
        <v>19930512</v>
      </c>
      <c r="D20">
        <v>1200</v>
      </c>
      <c r="E20" s="2">
        <v>342</v>
      </c>
      <c r="F20" s="2">
        <v>2155.5</v>
      </c>
      <c r="G20" s="2">
        <v>2155.5</v>
      </c>
      <c r="H20" s="2">
        <v>2163.5</v>
      </c>
      <c r="J20" t="s">
        <v>7</v>
      </c>
      <c r="K20">
        <v>7.7847999999999997</v>
      </c>
      <c r="L20">
        <v>0.57069999999999999</v>
      </c>
      <c r="M20">
        <v>-4.8899999999999999E-2</v>
      </c>
      <c r="N20">
        <v>4.5199999999999997E-2</v>
      </c>
      <c r="O20">
        <v>0.01</v>
      </c>
      <c r="U20" s="5">
        <f t="shared" si="0"/>
        <v>34455</v>
      </c>
      <c r="V20">
        <v>5</v>
      </c>
      <c r="W20">
        <v>1994</v>
      </c>
      <c r="X20">
        <v>2</v>
      </c>
      <c r="Y20">
        <v>2292</v>
      </c>
      <c r="Z20">
        <v>2050</v>
      </c>
      <c r="AA20">
        <v>2554</v>
      </c>
      <c r="AB20">
        <v>129</v>
      </c>
      <c r="AC20">
        <v>28</v>
      </c>
      <c r="AD20" s="5">
        <f t="shared" si="1"/>
        <v>34455</v>
      </c>
      <c r="AE20">
        <v>5</v>
      </c>
      <c r="AF20">
        <v>1994</v>
      </c>
      <c r="AG20">
        <v>2</v>
      </c>
      <c r="AH20">
        <v>2292</v>
      </c>
      <c r="AI20">
        <v>28</v>
      </c>
      <c r="AJ20" s="5">
        <f t="shared" si="2"/>
        <v>34455</v>
      </c>
      <c r="AK20">
        <v>5</v>
      </c>
      <c r="AL20">
        <v>1994</v>
      </c>
      <c r="AM20">
        <v>2</v>
      </c>
      <c r="AN20">
        <v>2299</v>
      </c>
      <c r="AO20">
        <v>175</v>
      </c>
    </row>
    <row r="21" spans="3:41" x14ac:dyDescent="0.35">
      <c r="C21">
        <v>19930521</v>
      </c>
      <c r="D21">
        <v>930</v>
      </c>
      <c r="E21" s="2">
        <v>1220</v>
      </c>
      <c r="F21" s="2">
        <v>4418.5</v>
      </c>
      <c r="G21" s="2">
        <v>4418.5</v>
      </c>
      <c r="H21" s="2">
        <v>4421.5</v>
      </c>
      <c r="J21" t="s">
        <v>8</v>
      </c>
      <c r="K21">
        <v>7.7769000000000004</v>
      </c>
      <c r="L21">
        <v>0.56789999999999996</v>
      </c>
      <c r="M21">
        <v>-4.6100000000000002E-2</v>
      </c>
      <c r="N21">
        <v>4.2299999999999997E-2</v>
      </c>
      <c r="O21">
        <v>9.5999999999999992E-3</v>
      </c>
      <c r="U21" s="5">
        <f t="shared" si="0"/>
        <v>34486</v>
      </c>
      <c r="V21">
        <v>6</v>
      </c>
      <c r="W21">
        <v>1994</v>
      </c>
      <c r="X21">
        <v>1</v>
      </c>
      <c r="Y21">
        <v>4724</v>
      </c>
      <c r="Z21">
        <v>4065</v>
      </c>
      <c r="AA21">
        <v>5460</v>
      </c>
      <c r="AB21">
        <v>356</v>
      </c>
      <c r="AC21">
        <v>65</v>
      </c>
      <c r="AD21" s="5">
        <f t="shared" si="1"/>
        <v>34486</v>
      </c>
      <c r="AE21">
        <v>6</v>
      </c>
      <c r="AF21">
        <v>1994</v>
      </c>
      <c r="AG21">
        <v>1</v>
      </c>
      <c r="AH21">
        <v>4724</v>
      </c>
      <c r="AI21">
        <v>65</v>
      </c>
      <c r="AJ21" s="5">
        <f t="shared" si="2"/>
        <v>34486</v>
      </c>
      <c r="AK21">
        <v>6</v>
      </c>
      <c r="AL21">
        <v>1994</v>
      </c>
      <c r="AM21">
        <v>1</v>
      </c>
      <c r="AN21">
        <v>4727</v>
      </c>
      <c r="AO21">
        <v>337</v>
      </c>
    </row>
    <row r="22" spans="3:41" x14ac:dyDescent="0.35">
      <c r="C22">
        <v>19930526</v>
      </c>
      <c r="D22">
        <v>1900</v>
      </c>
      <c r="E22" s="2">
        <v>1640</v>
      </c>
      <c r="F22" s="2">
        <v>5208.3</v>
      </c>
      <c r="G22" s="2">
        <v>5208.3</v>
      </c>
      <c r="H22" s="2">
        <v>5208.8999999999996</v>
      </c>
      <c r="U22" s="5">
        <f t="shared" si="0"/>
        <v>34516</v>
      </c>
      <c r="V22">
        <v>7</v>
      </c>
      <c r="W22">
        <v>1994</v>
      </c>
      <c r="X22">
        <v>2</v>
      </c>
      <c r="Y22">
        <v>1612</v>
      </c>
      <c r="Z22">
        <v>1445</v>
      </c>
      <c r="AA22">
        <v>1794</v>
      </c>
      <c r="AB22">
        <v>89</v>
      </c>
      <c r="AC22">
        <v>25</v>
      </c>
      <c r="AD22" s="5">
        <f t="shared" si="1"/>
        <v>34516</v>
      </c>
      <c r="AE22">
        <v>7</v>
      </c>
      <c r="AF22">
        <v>1994</v>
      </c>
      <c r="AG22">
        <v>2</v>
      </c>
      <c r="AH22">
        <v>1612</v>
      </c>
      <c r="AI22">
        <v>25</v>
      </c>
      <c r="AJ22" s="5">
        <f t="shared" si="2"/>
        <v>34516</v>
      </c>
      <c r="AK22">
        <v>7</v>
      </c>
      <c r="AL22">
        <v>1994</v>
      </c>
      <c r="AM22">
        <v>2</v>
      </c>
      <c r="AN22">
        <v>1623</v>
      </c>
      <c r="AO22">
        <v>76</v>
      </c>
    </row>
    <row r="23" spans="3:41" x14ac:dyDescent="0.35">
      <c r="C23">
        <v>19930616</v>
      </c>
      <c r="D23">
        <v>1030</v>
      </c>
      <c r="E23" s="2">
        <v>1900</v>
      </c>
      <c r="F23" s="2">
        <v>5592.6</v>
      </c>
      <c r="G23" s="2">
        <v>5592.6</v>
      </c>
      <c r="H23" s="2">
        <v>5595.7</v>
      </c>
      <c r="J23" t="s">
        <v>21</v>
      </c>
      <c r="U23" s="5">
        <f t="shared" si="0"/>
        <v>34608</v>
      </c>
      <c r="V23">
        <v>10</v>
      </c>
      <c r="W23">
        <v>1994</v>
      </c>
      <c r="X23">
        <v>1</v>
      </c>
      <c r="Y23">
        <v>1621</v>
      </c>
      <c r="Z23">
        <v>1395</v>
      </c>
      <c r="AA23">
        <v>1874</v>
      </c>
      <c r="AB23">
        <v>122</v>
      </c>
      <c r="AC23">
        <v>23</v>
      </c>
      <c r="AD23" s="5">
        <f t="shared" si="1"/>
        <v>34608</v>
      </c>
      <c r="AE23">
        <v>10</v>
      </c>
      <c r="AF23">
        <v>1994</v>
      </c>
      <c r="AG23">
        <v>1</v>
      </c>
      <c r="AH23">
        <v>1621</v>
      </c>
      <c r="AI23">
        <v>23</v>
      </c>
      <c r="AJ23" s="5">
        <f t="shared" si="2"/>
        <v>34608</v>
      </c>
      <c r="AK23">
        <v>10</v>
      </c>
      <c r="AL23">
        <v>1994</v>
      </c>
      <c r="AM23">
        <v>1</v>
      </c>
      <c r="AN23">
        <v>1627</v>
      </c>
      <c r="AO23">
        <v>85</v>
      </c>
    </row>
    <row r="24" spans="3:41" x14ac:dyDescent="0.35">
      <c r="C24">
        <v>19930720</v>
      </c>
      <c r="D24">
        <v>1100</v>
      </c>
      <c r="E24" s="2">
        <v>434</v>
      </c>
      <c r="F24" s="2">
        <v>2397.9</v>
      </c>
      <c r="G24" s="2">
        <v>2397.9</v>
      </c>
      <c r="H24" s="2">
        <v>2410.1</v>
      </c>
      <c r="J24" t="s">
        <v>22</v>
      </c>
      <c r="K24" s="3">
        <v>98.34</v>
      </c>
      <c r="U24" s="5">
        <f t="shared" si="0"/>
        <v>34639</v>
      </c>
      <c r="V24">
        <v>11</v>
      </c>
      <c r="W24">
        <v>1994</v>
      </c>
      <c r="X24">
        <v>1</v>
      </c>
      <c r="Y24">
        <v>1199</v>
      </c>
      <c r="Z24">
        <v>1032</v>
      </c>
      <c r="AA24">
        <v>1387</v>
      </c>
      <c r="AB24">
        <v>91</v>
      </c>
      <c r="AC24">
        <v>18</v>
      </c>
      <c r="AD24" s="5">
        <f t="shared" si="1"/>
        <v>34639</v>
      </c>
      <c r="AE24">
        <v>11</v>
      </c>
      <c r="AF24">
        <v>1994</v>
      </c>
      <c r="AG24">
        <v>1</v>
      </c>
      <c r="AH24">
        <v>1199</v>
      </c>
      <c r="AI24">
        <v>18</v>
      </c>
      <c r="AJ24" s="5">
        <f t="shared" si="2"/>
        <v>34639</v>
      </c>
      <c r="AK24">
        <v>11</v>
      </c>
      <c r="AL24">
        <v>1994</v>
      </c>
      <c r="AM24">
        <v>1</v>
      </c>
      <c r="AN24">
        <v>1203</v>
      </c>
      <c r="AO24">
        <v>50</v>
      </c>
    </row>
    <row r="25" spans="3:41" x14ac:dyDescent="0.35">
      <c r="C25">
        <v>19931021</v>
      </c>
      <c r="D25">
        <v>1500</v>
      </c>
      <c r="E25" s="2">
        <v>88</v>
      </c>
      <c r="F25" s="2">
        <v>1045.9000000000001</v>
      </c>
      <c r="G25" s="2">
        <v>1045.9000000000001</v>
      </c>
      <c r="H25" s="2">
        <v>1051.0999999999999</v>
      </c>
      <c r="J25" t="s">
        <v>23</v>
      </c>
      <c r="K25" s="2">
        <v>5.4999999999999997E-3</v>
      </c>
      <c r="U25" s="5">
        <f t="shared" si="0"/>
        <v>34700</v>
      </c>
      <c r="V25">
        <v>1</v>
      </c>
      <c r="W25">
        <v>1995</v>
      </c>
      <c r="X25">
        <v>1</v>
      </c>
      <c r="Y25">
        <v>988</v>
      </c>
      <c r="Z25">
        <v>849</v>
      </c>
      <c r="AA25">
        <v>1143</v>
      </c>
      <c r="AB25">
        <v>75</v>
      </c>
      <c r="AC25">
        <v>17</v>
      </c>
      <c r="AD25" s="5">
        <f t="shared" si="1"/>
        <v>34700</v>
      </c>
      <c r="AE25">
        <v>1</v>
      </c>
      <c r="AF25">
        <v>1995</v>
      </c>
      <c r="AG25">
        <v>1</v>
      </c>
      <c r="AH25">
        <v>987.84</v>
      </c>
      <c r="AI25">
        <v>16.63</v>
      </c>
      <c r="AJ25" s="5">
        <f t="shared" si="2"/>
        <v>34700</v>
      </c>
      <c r="AK25">
        <v>1</v>
      </c>
      <c r="AL25">
        <v>1995</v>
      </c>
      <c r="AM25">
        <v>1</v>
      </c>
      <c r="AN25">
        <v>989.6</v>
      </c>
      <c r="AO25">
        <v>39.14</v>
      </c>
    </row>
    <row r="26" spans="3:41" x14ac:dyDescent="0.35">
      <c r="C26">
        <v>19931110</v>
      </c>
      <c r="D26">
        <v>1130</v>
      </c>
      <c r="E26" s="2">
        <v>86</v>
      </c>
      <c r="F26" s="2">
        <v>1054.9000000000001</v>
      </c>
      <c r="G26" s="2">
        <v>1054.9000000000001</v>
      </c>
      <c r="H26" s="2">
        <v>1058.9000000000001</v>
      </c>
      <c r="J26" t="s">
        <v>24</v>
      </c>
      <c r="K26" s="2">
        <v>0.25719999999999998</v>
      </c>
      <c r="U26" s="5">
        <f t="shared" si="0"/>
        <v>34790</v>
      </c>
      <c r="V26">
        <v>4</v>
      </c>
      <c r="W26">
        <v>1995</v>
      </c>
      <c r="X26">
        <v>1</v>
      </c>
      <c r="Y26">
        <v>1290</v>
      </c>
      <c r="Z26">
        <v>1109</v>
      </c>
      <c r="AA26">
        <v>1491</v>
      </c>
      <c r="AB26">
        <v>98</v>
      </c>
      <c r="AC26">
        <v>20</v>
      </c>
      <c r="AD26" s="5">
        <f t="shared" si="1"/>
        <v>34790</v>
      </c>
      <c r="AE26">
        <v>4</v>
      </c>
      <c r="AF26">
        <v>1995</v>
      </c>
      <c r="AG26">
        <v>1</v>
      </c>
      <c r="AH26">
        <v>1290</v>
      </c>
      <c r="AI26">
        <v>20</v>
      </c>
      <c r="AJ26" s="5">
        <f t="shared" si="2"/>
        <v>34790</v>
      </c>
      <c r="AK26">
        <v>4</v>
      </c>
      <c r="AL26">
        <v>1995</v>
      </c>
      <c r="AM26">
        <v>1</v>
      </c>
      <c r="AN26">
        <v>1295</v>
      </c>
      <c r="AO26">
        <v>108</v>
      </c>
    </row>
    <row r="27" spans="3:41" x14ac:dyDescent="0.35">
      <c r="C27">
        <v>19940505</v>
      </c>
      <c r="D27">
        <v>1055</v>
      </c>
      <c r="E27" s="2">
        <v>195</v>
      </c>
      <c r="F27" s="2">
        <v>1590.8</v>
      </c>
      <c r="G27" s="2">
        <v>1590.8</v>
      </c>
      <c r="H27" s="2">
        <v>1598.1</v>
      </c>
      <c r="J27" t="s">
        <v>25</v>
      </c>
      <c r="K27" s="2">
        <v>0.99670000000000003</v>
      </c>
      <c r="U27" s="5">
        <f t="shared" si="0"/>
        <v>34851</v>
      </c>
      <c r="V27">
        <v>6</v>
      </c>
      <c r="W27">
        <v>1995</v>
      </c>
      <c r="X27">
        <v>2</v>
      </c>
      <c r="Y27">
        <v>5940</v>
      </c>
      <c r="Z27">
        <v>5328</v>
      </c>
      <c r="AA27">
        <v>6601</v>
      </c>
      <c r="AB27">
        <v>325</v>
      </c>
      <c r="AC27">
        <v>93</v>
      </c>
      <c r="AD27" s="5">
        <f t="shared" si="1"/>
        <v>34851</v>
      </c>
      <c r="AE27">
        <v>6</v>
      </c>
      <c r="AF27">
        <v>1995</v>
      </c>
      <c r="AG27">
        <v>2</v>
      </c>
      <c r="AH27">
        <v>5940</v>
      </c>
      <c r="AI27">
        <v>93</v>
      </c>
      <c r="AJ27" s="5">
        <f t="shared" si="2"/>
        <v>34851</v>
      </c>
      <c r="AK27">
        <v>6</v>
      </c>
      <c r="AL27">
        <v>1995</v>
      </c>
      <c r="AM27">
        <v>2</v>
      </c>
      <c r="AN27">
        <v>5939</v>
      </c>
      <c r="AO27">
        <v>383</v>
      </c>
    </row>
    <row r="28" spans="3:41" x14ac:dyDescent="0.35">
      <c r="C28">
        <v>19940518</v>
      </c>
      <c r="D28">
        <v>1130</v>
      </c>
      <c r="E28" s="2">
        <v>603</v>
      </c>
      <c r="F28" s="2">
        <v>2992.7</v>
      </c>
      <c r="G28" s="2">
        <v>2992.7</v>
      </c>
      <c r="H28" s="2">
        <v>2999</v>
      </c>
      <c r="J28" t="s">
        <v>26</v>
      </c>
      <c r="K28" s="2">
        <v>0.66049999999999998</v>
      </c>
      <c r="U28" s="5">
        <f t="shared" si="0"/>
        <v>34881</v>
      </c>
      <c r="V28">
        <v>7</v>
      </c>
      <c r="W28">
        <v>1995</v>
      </c>
      <c r="X28">
        <v>1</v>
      </c>
      <c r="Y28">
        <v>5894</v>
      </c>
      <c r="Z28">
        <v>5066</v>
      </c>
      <c r="AA28">
        <v>6818</v>
      </c>
      <c r="AB28">
        <v>447</v>
      </c>
      <c r="AC28">
        <v>96</v>
      </c>
      <c r="AD28" s="5">
        <f t="shared" si="1"/>
        <v>34881</v>
      </c>
      <c r="AE28">
        <v>7</v>
      </c>
      <c r="AF28">
        <v>1995</v>
      </c>
      <c r="AG28">
        <v>1</v>
      </c>
      <c r="AH28">
        <v>5894</v>
      </c>
      <c r="AI28">
        <v>96</v>
      </c>
      <c r="AJ28" s="5">
        <f t="shared" si="2"/>
        <v>34881</v>
      </c>
      <c r="AK28">
        <v>7</v>
      </c>
      <c r="AL28">
        <v>1995</v>
      </c>
      <c r="AM28">
        <v>1</v>
      </c>
      <c r="AN28">
        <v>5894</v>
      </c>
      <c r="AO28">
        <v>368</v>
      </c>
    </row>
    <row r="29" spans="3:41" x14ac:dyDescent="0.35">
      <c r="C29">
        <v>19940602</v>
      </c>
      <c r="D29">
        <v>1100</v>
      </c>
      <c r="E29" s="2">
        <v>1370</v>
      </c>
      <c r="F29" s="2">
        <v>4724.3</v>
      </c>
      <c r="G29" s="2">
        <v>4724.3</v>
      </c>
      <c r="H29" s="2">
        <v>4727</v>
      </c>
      <c r="U29" s="5">
        <f t="shared" si="0"/>
        <v>34912</v>
      </c>
      <c r="V29">
        <v>8</v>
      </c>
      <c r="W29">
        <v>1995</v>
      </c>
      <c r="X29">
        <v>1</v>
      </c>
      <c r="Y29">
        <v>2875</v>
      </c>
      <c r="Z29">
        <v>2474</v>
      </c>
      <c r="AA29">
        <v>3322</v>
      </c>
      <c r="AB29">
        <v>216</v>
      </c>
      <c r="AC29">
        <v>38</v>
      </c>
      <c r="AD29" s="5">
        <f t="shared" si="1"/>
        <v>34912</v>
      </c>
      <c r="AE29">
        <v>8</v>
      </c>
      <c r="AF29">
        <v>1995</v>
      </c>
      <c r="AG29">
        <v>1</v>
      </c>
      <c r="AH29">
        <v>2875</v>
      </c>
      <c r="AI29">
        <v>38</v>
      </c>
      <c r="AJ29" s="5">
        <f t="shared" si="2"/>
        <v>34912</v>
      </c>
      <c r="AK29">
        <v>8</v>
      </c>
      <c r="AL29">
        <v>1995</v>
      </c>
      <c r="AM29">
        <v>1</v>
      </c>
      <c r="AN29">
        <v>2884</v>
      </c>
      <c r="AO29">
        <v>141</v>
      </c>
    </row>
    <row r="30" spans="3:41" x14ac:dyDescent="0.35">
      <c r="C30">
        <v>19940708</v>
      </c>
      <c r="D30">
        <v>1125</v>
      </c>
      <c r="E30" s="2">
        <v>273</v>
      </c>
      <c r="F30" s="2">
        <v>1856.8</v>
      </c>
      <c r="G30" s="2">
        <v>1856.8</v>
      </c>
      <c r="H30" s="2">
        <v>1868.1</v>
      </c>
      <c r="J30" t="s">
        <v>27</v>
      </c>
      <c r="K30" t="s">
        <v>28</v>
      </c>
      <c r="L30" t="s">
        <v>29</v>
      </c>
      <c r="M30" t="s">
        <v>31</v>
      </c>
      <c r="U30" s="5">
        <f t="shared" si="0"/>
        <v>34943</v>
      </c>
      <c r="V30">
        <v>9</v>
      </c>
      <c r="W30">
        <v>1995</v>
      </c>
      <c r="X30">
        <v>1</v>
      </c>
      <c r="Y30">
        <v>1782</v>
      </c>
      <c r="Z30">
        <v>1534</v>
      </c>
      <c r="AA30">
        <v>2059</v>
      </c>
      <c r="AB30">
        <v>134</v>
      </c>
      <c r="AC30">
        <v>24</v>
      </c>
      <c r="AD30" s="5">
        <f t="shared" si="1"/>
        <v>34943</v>
      </c>
      <c r="AE30">
        <v>9</v>
      </c>
      <c r="AF30">
        <v>1995</v>
      </c>
      <c r="AG30">
        <v>1</v>
      </c>
      <c r="AH30">
        <v>1782</v>
      </c>
      <c r="AI30">
        <v>24</v>
      </c>
      <c r="AJ30" s="5">
        <f t="shared" si="2"/>
        <v>34943</v>
      </c>
      <c r="AK30">
        <v>9</v>
      </c>
      <c r="AL30">
        <v>1995</v>
      </c>
      <c r="AM30">
        <v>1</v>
      </c>
      <c r="AN30">
        <v>1790</v>
      </c>
      <c r="AO30">
        <v>86</v>
      </c>
    </row>
    <row r="31" spans="3:41" x14ac:dyDescent="0.35">
      <c r="C31">
        <v>19940726</v>
      </c>
      <c r="D31">
        <v>1010</v>
      </c>
      <c r="E31" s="2">
        <v>159</v>
      </c>
      <c r="F31" s="2">
        <v>1367.5</v>
      </c>
      <c r="G31" s="2">
        <v>1367.5</v>
      </c>
      <c r="H31" s="2">
        <v>1377.9</v>
      </c>
      <c r="J31" t="s">
        <v>15</v>
      </c>
      <c r="K31">
        <v>8.6999999999999994E-3</v>
      </c>
      <c r="L31">
        <v>891.13</v>
      </c>
      <c r="M31" t="s">
        <v>115</v>
      </c>
      <c r="U31" s="5">
        <f t="shared" si="0"/>
        <v>34973</v>
      </c>
      <c r="V31">
        <v>10</v>
      </c>
      <c r="W31">
        <v>1995</v>
      </c>
      <c r="X31">
        <v>1</v>
      </c>
      <c r="Y31">
        <v>1249</v>
      </c>
      <c r="Z31">
        <v>1075</v>
      </c>
      <c r="AA31">
        <v>1444</v>
      </c>
      <c r="AB31">
        <v>94</v>
      </c>
      <c r="AC31">
        <v>17</v>
      </c>
      <c r="AD31" s="5">
        <f t="shared" si="1"/>
        <v>34973</v>
      </c>
      <c r="AE31">
        <v>10</v>
      </c>
      <c r="AF31">
        <v>1995</v>
      </c>
      <c r="AG31">
        <v>1</v>
      </c>
      <c r="AH31">
        <v>1249</v>
      </c>
      <c r="AI31">
        <v>17</v>
      </c>
      <c r="AJ31" s="5">
        <f t="shared" si="2"/>
        <v>34973</v>
      </c>
      <c r="AK31">
        <v>10</v>
      </c>
      <c r="AL31">
        <v>1995</v>
      </c>
      <c r="AM31">
        <v>1</v>
      </c>
      <c r="AN31">
        <v>1254</v>
      </c>
      <c r="AO31">
        <v>60</v>
      </c>
    </row>
    <row r="32" spans="3:41" x14ac:dyDescent="0.35">
      <c r="C32">
        <v>19941004</v>
      </c>
      <c r="D32">
        <v>1235</v>
      </c>
      <c r="E32" s="2">
        <v>193</v>
      </c>
      <c r="F32" s="2">
        <v>1621.2</v>
      </c>
      <c r="G32" s="2">
        <v>1621.2</v>
      </c>
      <c r="H32" s="2">
        <v>1627</v>
      </c>
      <c r="J32" t="s">
        <v>16</v>
      </c>
      <c r="K32">
        <v>9.1999999999999998E-3</v>
      </c>
      <c r="L32">
        <v>62.26</v>
      </c>
      <c r="M32" s="2" t="s">
        <v>116</v>
      </c>
      <c r="U32" s="5">
        <f t="shared" si="0"/>
        <v>35004</v>
      </c>
      <c r="V32">
        <v>11</v>
      </c>
      <c r="W32">
        <v>1995</v>
      </c>
      <c r="X32">
        <v>1</v>
      </c>
      <c r="Y32">
        <v>1020</v>
      </c>
      <c r="Z32">
        <v>877</v>
      </c>
      <c r="AA32">
        <v>1179</v>
      </c>
      <c r="AB32">
        <v>77</v>
      </c>
      <c r="AC32">
        <v>15</v>
      </c>
      <c r="AD32" s="5">
        <f t="shared" si="1"/>
        <v>35004</v>
      </c>
      <c r="AE32">
        <v>11</v>
      </c>
      <c r="AF32">
        <v>1995</v>
      </c>
      <c r="AG32">
        <v>1</v>
      </c>
      <c r="AH32">
        <v>1020</v>
      </c>
      <c r="AI32">
        <v>15</v>
      </c>
      <c r="AJ32" s="5">
        <f t="shared" si="2"/>
        <v>35004</v>
      </c>
      <c r="AK32">
        <v>11</v>
      </c>
      <c r="AL32">
        <v>1995</v>
      </c>
      <c r="AM32">
        <v>1</v>
      </c>
      <c r="AN32">
        <v>1023</v>
      </c>
      <c r="AO32">
        <v>33</v>
      </c>
    </row>
    <row r="33" spans="3:41" x14ac:dyDescent="0.35">
      <c r="C33">
        <v>19941109</v>
      </c>
      <c r="D33">
        <v>1130</v>
      </c>
      <c r="E33" s="2">
        <v>106</v>
      </c>
      <c r="F33" s="2">
        <v>1199.4000000000001</v>
      </c>
      <c r="G33" s="2">
        <v>1199.4000000000001</v>
      </c>
      <c r="H33" s="2">
        <v>1202.8</v>
      </c>
      <c r="J33" t="s">
        <v>17</v>
      </c>
      <c r="K33">
        <v>1.29E-2</v>
      </c>
      <c r="L33">
        <v>-3.8</v>
      </c>
      <c r="M33" s="2">
        <v>1.6220000000000001E-4</v>
      </c>
      <c r="U33" s="5">
        <f t="shared" si="0"/>
        <v>35065</v>
      </c>
      <c r="V33">
        <v>1</v>
      </c>
      <c r="W33">
        <v>1996</v>
      </c>
      <c r="X33">
        <v>1</v>
      </c>
      <c r="Y33">
        <v>949</v>
      </c>
      <c r="Z33">
        <v>816</v>
      </c>
      <c r="AA33">
        <v>1098</v>
      </c>
      <c r="AB33">
        <v>72</v>
      </c>
      <c r="AC33">
        <v>16</v>
      </c>
      <c r="AD33" s="5">
        <f t="shared" si="1"/>
        <v>35065</v>
      </c>
      <c r="AE33">
        <v>1</v>
      </c>
      <c r="AF33">
        <v>1996</v>
      </c>
      <c r="AG33">
        <v>1</v>
      </c>
      <c r="AH33">
        <v>948.96</v>
      </c>
      <c r="AI33">
        <v>15.6</v>
      </c>
      <c r="AJ33" s="5">
        <f t="shared" si="2"/>
        <v>35065</v>
      </c>
      <c r="AK33">
        <v>1</v>
      </c>
      <c r="AL33">
        <v>1996</v>
      </c>
      <c r="AM33">
        <v>1</v>
      </c>
      <c r="AN33">
        <v>950.55</v>
      </c>
      <c r="AO33">
        <v>34.9</v>
      </c>
    </row>
    <row r="34" spans="3:41" x14ac:dyDescent="0.35">
      <c r="C34">
        <v>19950118</v>
      </c>
      <c r="D34">
        <v>1315</v>
      </c>
      <c r="E34" s="2">
        <v>71</v>
      </c>
      <c r="F34" s="2">
        <v>987.84</v>
      </c>
      <c r="G34" s="2">
        <v>987.84</v>
      </c>
      <c r="H34" s="2">
        <v>989.6</v>
      </c>
      <c r="J34" t="s">
        <v>18</v>
      </c>
      <c r="K34">
        <v>1.15E-2</v>
      </c>
      <c r="L34">
        <v>3.93</v>
      </c>
      <c r="M34" s="2">
        <v>9.959E-5</v>
      </c>
      <c r="U34" s="5">
        <f t="shared" si="0"/>
        <v>35156</v>
      </c>
      <c r="V34">
        <v>4</v>
      </c>
      <c r="W34">
        <v>1996</v>
      </c>
      <c r="X34">
        <v>1</v>
      </c>
      <c r="Y34">
        <v>1527</v>
      </c>
      <c r="Z34">
        <v>1314</v>
      </c>
      <c r="AA34">
        <v>1764</v>
      </c>
      <c r="AB34">
        <v>115</v>
      </c>
      <c r="AC34">
        <v>21</v>
      </c>
      <c r="AD34" s="5">
        <f t="shared" si="1"/>
        <v>35156</v>
      </c>
      <c r="AE34">
        <v>4</v>
      </c>
      <c r="AF34">
        <v>1996</v>
      </c>
      <c r="AG34">
        <v>1</v>
      </c>
      <c r="AH34">
        <v>1527</v>
      </c>
      <c r="AI34">
        <v>21</v>
      </c>
      <c r="AJ34" s="5">
        <f t="shared" si="2"/>
        <v>35156</v>
      </c>
      <c r="AK34">
        <v>4</v>
      </c>
      <c r="AL34">
        <v>1996</v>
      </c>
      <c r="AM34">
        <v>1</v>
      </c>
      <c r="AN34">
        <v>1531</v>
      </c>
      <c r="AO34">
        <v>118</v>
      </c>
    </row>
    <row r="35" spans="3:41" x14ac:dyDescent="0.35">
      <c r="C35">
        <v>19950412</v>
      </c>
      <c r="D35">
        <v>1004</v>
      </c>
      <c r="E35" s="2">
        <v>127</v>
      </c>
      <c r="F35" s="2">
        <v>1289.7</v>
      </c>
      <c r="G35" s="2">
        <v>1289.7</v>
      </c>
      <c r="H35" s="2">
        <v>1294.8</v>
      </c>
      <c r="J35" t="s">
        <v>19</v>
      </c>
      <c r="K35">
        <v>8.9999999999999998E-4</v>
      </c>
      <c r="L35">
        <v>11.45</v>
      </c>
      <c r="M35" s="2">
        <v>1.2239999999999999E-22</v>
      </c>
      <c r="U35" s="5">
        <f t="shared" si="0"/>
        <v>35186</v>
      </c>
      <c r="V35">
        <v>5</v>
      </c>
      <c r="W35">
        <v>1996</v>
      </c>
      <c r="X35">
        <v>3</v>
      </c>
      <c r="Y35">
        <v>4758</v>
      </c>
      <c r="Z35">
        <v>4349</v>
      </c>
      <c r="AA35">
        <v>5196</v>
      </c>
      <c r="AB35">
        <v>216</v>
      </c>
      <c r="AC35">
        <v>65</v>
      </c>
      <c r="AD35" s="5">
        <f t="shared" si="1"/>
        <v>35186</v>
      </c>
      <c r="AE35">
        <v>5</v>
      </c>
      <c r="AF35">
        <v>1996</v>
      </c>
      <c r="AG35">
        <v>3</v>
      </c>
      <c r="AH35">
        <v>4758</v>
      </c>
      <c r="AI35">
        <v>65</v>
      </c>
      <c r="AJ35" s="5">
        <f t="shared" si="2"/>
        <v>35186</v>
      </c>
      <c r="AK35">
        <v>5</v>
      </c>
      <c r="AL35">
        <v>1996</v>
      </c>
      <c r="AM35">
        <v>3</v>
      </c>
      <c r="AN35">
        <v>4755</v>
      </c>
      <c r="AO35">
        <v>324</v>
      </c>
    </row>
    <row r="36" spans="3:41" x14ac:dyDescent="0.35">
      <c r="C36">
        <v>19950621</v>
      </c>
      <c r="D36">
        <v>600</v>
      </c>
      <c r="E36" s="2">
        <v>1950</v>
      </c>
      <c r="F36" s="2">
        <v>5779.5</v>
      </c>
      <c r="G36" s="2">
        <v>5779.5</v>
      </c>
      <c r="H36" s="2">
        <v>5778.9</v>
      </c>
      <c r="M36" s="2"/>
      <c r="U36" s="5">
        <f t="shared" si="0"/>
        <v>35278</v>
      </c>
      <c r="V36">
        <v>8</v>
      </c>
      <c r="W36">
        <v>1996</v>
      </c>
      <c r="X36">
        <v>1</v>
      </c>
      <c r="Y36">
        <v>1075</v>
      </c>
      <c r="Z36">
        <v>923</v>
      </c>
      <c r="AA36">
        <v>1244</v>
      </c>
      <c r="AB36">
        <v>82</v>
      </c>
      <c r="AC36">
        <v>20</v>
      </c>
      <c r="AD36" s="5">
        <f t="shared" si="1"/>
        <v>35278</v>
      </c>
      <c r="AE36">
        <v>8</v>
      </c>
      <c r="AF36">
        <v>1996</v>
      </c>
      <c r="AG36">
        <v>1</v>
      </c>
      <c r="AH36">
        <v>1075</v>
      </c>
      <c r="AI36">
        <v>20</v>
      </c>
      <c r="AJ36" s="5">
        <f t="shared" si="2"/>
        <v>35278</v>
      </c>
      <c r="AK36">
        <v>8</v>
      </c>
      <c r="AL36">
        <v>1996</v>
      </c>
      <c r="AM36">
        <v>1</v>
      </c>
      <c r="AN36">
        <v>1083</v>
      </c>
      <c r="AO36">
        <v>39</v>
      </c>
    </row>
    <row r="37" spans="3:41" x14ac:dyDescent="0.35">
      <c r="C37">
        <v>19950627</v>
      </c>
      <c r="D37">
        <v>650</v>
      </c>
      <c r="E37" s="2">
        <v>2150</v>
      </c>
      <c r="F37" s="2">
        <v>6099.6</v>
      </c>
      <c r="G37" s="2">
        <v>6099.6</v>
      </c>
      <c r="H37" s="2">
        <v>6098.2</v>
      </c>
      <c r="U37" s="5">
        <f t="shared" si="0"/>
        <v>35309</v>
      </c>
      <c r="V37">
        <v>9</v>
      </c>
      <c r="W37">
        <v>1996</v>
      </c>
      <c r="X37">
        <v>1</v>
      </c>
      <c r="Y37">
        <v>1434</v>
      </c>
      <c r="Z37">
        <v>1234</v>
      </c>
      <c r="AA37">
        <v>1656</v>
      </c>
      <c r="AB37">
        <v>108</v>
      </c>
      <c r="AC37">
        <v>19</v>
      </c>
      <c r="AD37" s="5">
        <f t="shared" si="1"/>
        <v>35309</v>
      </c>
      <c r="AE37">
        <v>9</v>
      </c>
      <c r="AF37">
        <v>1996</v>
      </c>
      <c r="AG37">
        <v>1</v>
      </c>
      <c r="AH37">
        <v>1434</v>
      </c>
      <c r="AI37">
        <v>19</v>
      </c>
      <c r="AJ37" s="5">
        <f t="shared" si="2"/>
        <v>35309</v>
      </c>
      <c r="AK37">
        <v>9</v>
      </c>
      <c r="AL37">
        <v>1996</v>
      </c>
      <c r="AM37">
        <v>1</v>
      </c>
      <c r="AN37">
        <v>1440</v>
      </c>
      <c r="AO37">
        <v>68</v>
      </c>
    </row>
    <row r="38" spans="3:41" x14ac:dyDescent="0.35">
      <c r="C38">
        <v>19950711</v>
      </c>
      <c r="D38">
        <v>800</v>
      </c>
      <c r="E38" s="2">
        <v>2030</v>
      </c>
      <c r="F38" s="2">
        <v>5894</v>
      </c>
      <c r="G38" s="2">
        <v>5894</v>
      </c>
      <c r="H38" s="2">
        <v>5894.5</v>
      </c>
      <c r="J38" t="s">
        <v>32</v>
      </c>
      <c r="U38" s="5">
        <f t="shared" si="0"/>
        <v>35339</v>
      </c>
      <c r="V38">
        <v>10</v>
      </c>
      <c r="W38">
        <v>1996</v>
      </c>
      <c r="X38">
        <v>1</v>
      </c>
      <c r="Y38">
        <v>1889</v>
      </c>
      <c r="Z38">
        <v>1625</v>
      </c>
      <c r="AA38">
        <v>2183</v>
      </c>
      <c r="AB38">
        <v>142</v>
      </c>
      <c r="AC38">
        <v>26</v>
      </c>
      <c r="AD38" s="5">
        <f t="shared" si="1"/>
        <v>35339</v>
      </c>
      <c r="AE38">
        <v>10</v>
      </c>
      <c r="AF38">
        <v>1996</v>
      </c>
      <c r="AG38">
        <v>1</v>
      </c>
      <c r="AH38">
        <v>1889</v>
      </c>
      <c r="AI38">
        <v>26</v>
      </c>
      <c r="AJ38" s="5">
        <f t="shared" si="2"/>
        <v>35339</v>
      </c>
      <c r="AK38">
        <v>10</v>
      </c>
      <c r="AL38">
        <v>1996</v>
      </c>
      <c r="AM38">
        <v>1</v>
      </c>
      <c r="AN38">
        <v>1893</v>
      </c>
      <c r="AO38">
        <v>102</v>
      </c>
    </row>
    <row r="39" spans="3:41" x14ac:dyDescent="0.35">
      <c r="C39">
        <v>19950809</v>
      </c>
      <c r="D39">
        <v>1000</v>
      </c>
      <c r="E39" s="2">
        <v>568</v>
      </c>
      <c r="F39" s="2">
        <v>2875.2</v>
      </c>
      <c r="G39" s="2">
        <v>2875.2</v>
      </c>
      <c r="H39" s="2">
        <v>2884.4</v>
      </c>
      <c r="K39" t="s">
        <v>16</v>
      </c>
      <c r="L39" t="s">
        <v>17</v>
      </c>
      <c r="M39" t="s">
        <v>18</v>
      </c>
      <c r="U39" s="5">
        <f t="shared" si="0"/>
        <v>35370</v>
      </c>
      <c r="V39">
        <v>11</v>
      </c>
      <c r="W39">
        <v>1996</v>
      </c>
      <c r="X39">
        <v>1</v>
      </c>
      <c r="Y39">
        <v>1195</v>
      </c>
      <c r="Z39">
        <v>1028</v>
      </c>
      <c r="AA39">
        <v>1381</v>
      </c>
      <c r="AB39">
        <v>90</v>
      </c>
      <c r="AC39">
        <v>17</v>
      </c>
      <c r="AD39" s="5">
        <f t="shared" si="1"/>
        <v>35370</v>
      </c>
      <c r="AE39">
        <v>11</v>
      </c>
      <c r="AF39">
        <v>1996</v>
      </c>
      <c r="AG39">
        <v>1</v>
      </c>
      <c r="AH39">
        <v>1195</v>
      </c>
      <c r="AI39">
        <v>17</v>
      </c>
      <c r="AJ39" s="5">
        <f t="shared" si="2"/>
        <v>35370</v>
      </c>
      <c r="AK39">
        <v>11</v>
      </c>
      <c r="AL39">
        <v>1996</v>
      </c>
      <c r="AM39">
        <v>1</v>
      </c>
      <c r="AN39">
        <v>1197</v>
      </c>
      <c r="AO39">
        <v>44</v>
      </c>
    </row>
    <row r="40" spans="3:41" x14ac:dyDescent="0.35">
      <c r="C40">
        <v>19950906</v>
      </c>
      <c r="D40">
        <v>1050</v>
      </c>
      <c r="E40" s="2">
        <v>236.3</v>
      </c>
      <c r="F40" s="2">
        <v>1782.3</v>
      </c>
      <c r="G40" s="2">
        <v>1782.3</v>
      </c>
      <c r="H40" s="2">
        <v>1790.2</v>
      </c>
      <c r="J40" t="s">
        <v>17</v>
      </c>
      <c r="K40">
        <v>0.70779999999999998</v>
      </c>
      <c r="U40" s="5">
        <f t="shared" si="0"/>
        <v>35431</v>
      </c>
      <c r="V40">
        <v>1</v>
      </c>
      <c r="W40">
        <v>1997</v>
      </c>
      <c r="X40">
        <v>2</v>
      </c>
      <c r="Y40">
        <v>954</v>
      </c>
      <c r="Z40">
        <v>856</v>
      </c>
      <c r="AA40">
        <v>1061</v>
      </c>
      <c r="AB40">
        <v>52</v>
      </c>
      <c r="AC40">
        <v>15</v>
      </c>
      <c r="AD40" s="5">
        <f t="shared" si="1"/>
        <v>35431</v>
      </c>
      <c r="AE40">
        <v>1</v>
      </c>
      <c r="AF40">
        <v>1997</v>
      </c>
      <c r="AG40">
        <v>2</v>
      </c>
      <c r="AH40">
        <v>954.4</v>
      </c>
      <c r="AI40">
        <v>15.24</v>
      </c>
      <c r="AJ40" s="5">
        <f t="shared" si="2"/>
        <v>35431</v>
      </c>
      <c r="AK40">
        <v>1</v>
      </c>
      <c r="AL40">
        <v>1997</v>
      </c>
      <c r="AM40">
        <v>2</v>
      </c>
      <c r="AN40">
        <v>955.75</v>
      </c>
      <c r="AO40">
        <v>35.68</v>
      </c>
    </row>
    <row r="41" spans="3:41" x14ac:dyDescent="0.35">
      <c r="C41">
        <v>19951017</v>
      </c>
      <c r="D41">
        <v>1300</v>
      </c>
      <c r="E41" s="2">
        <v>117</v>
      </c>
      <c r="F41" s="2">
        <v>1249.5</v>
      </c>
      <c r="G41" s="2">
        <v>1249.5</v>
      </c>
      <c r="H41" s="2">
        <v>1254.2</v>
      </c>
      <c r="J41" t="s">
        <v>18</v>
      </c>
      <c r="K41">
        <v>-0.1181</v>
      </c>
      <c r="L41">
        <v>0.2082</v>
      </c>
      <c r="U41" s="5">
        <f t="shared" si="0"/>
        <v>35462</v>
      </c>
      <c r="V41">
        <v>2</v>
      </c>
      <c r="W41">
        <v>1997</v>
      </c>
      <c r="X41">
        <v>1</v>
      </c>
      <c r="Y41">
        <v>940</v>
      </c>
      <c r="Z41">
        <v>808</v>
      </c>
      <c r="AA41">
        <v>1087</v>
      </c>
      <c r="AB41">
        <v>71</v>
      </c>
      <c r="AC41">
        <v>15</v>
      </c>
      <c r="AD41" s="5">
        <f t="shared" si="1"/>
        <v>35462</v>
      </c>
      <c r="AE41">
        <v>2</v>
      </c>
      <c r="AF41">
        <v>1997</v>
      </c>
      <c r="AG41">
        <v>1</v>
      </c>
      <c r="AH41">
        <v>939.78</v>
      </c>
      <c r="AI41">
        <v>15.35</v>
      </c>
      <c r="AJ41" s="5">
        <f t="shared" si="2"/>
        <v>35462</v>
      </c>
      <c r="AK41">
        <v>2</v>
      </c>
      <c r="AL41">
        <v>1997</v>
      </c>
      <c r="AM41">
        <v>1</v>
      </c>
      <c r="AN41">
        <v>942.03</v>
      </c>
      <c r="AO41">
        <v>61.76</v>
      </c>
    </row>
    <row r="42" spans="3:41" x14ac:dyDescent="0.35">
      <c r="C42">
        <v>19951129</v>
      </c>
      <c r="D42">
        <v>1010</v>
      </c>
      <c r="E42" s="2">
        <v>76</v>
      </c>
      <c r="F42" s="2">
        <v>1020.2</v>
      </c>
      <c r="G42" s="2">
        <v>1020.2</v>
      </c>
      <c r="H42" s="2">
        <v>1022.6</v>
      </c>
      <c r="J42" t="s">
        <v>19</v>
      </c>
      <c r="K42">
        <v>-0.1206</v>
      </c>
      <c r="L42">
        <v>-6.2899999999999998E-2</v>
      </c>
      <c r="M42">
        <v>-4.2900000000000001E-2</v>
      </c>
      <c r="U42" s="5">
        <f t="shared" si="0"/>
        <v>35490</v>
      </c>
      <c r="V42">
        <v>3</v>
      </c>
      <c r="W42">
        <v>1997</v>
      </c>
      <c r="X42">
        <v>1</v>
      </c>
      <c r="Y42">
        <v>1298</v>
      </c>
      <c r="Z42">
        <v>1116</v>
      </c>
      <c r="AA42">
        <v>1500</v>
      </c>
      <c r="AB42">
        <v>98</v>
      </c>
      <c r="AC42">
        <v>19</v>
      </c>
      <c r="AD42" s="5">
        <f t="shared" si="1"/>
        <v>35490</v>
      </c>
      <c r="AE42">
        <v>3</v>
      </c>
      <c r="AF42">
        <v>1997</v>
      </c>
      <c r="AG42">
        <v>1</v>
      </c>
      <c r="AH42">
        <v>1298</v>
      </c>
      <c r="AI42">
        <v>19</v>
      </c>
      <c r="AJ42" s="5">
        <f t="shared" si="2"/>
        <v>35490</v>
      </c>
      <c r="AK42">
        <v>3</v>
      </c>
      <c r="AL42">
        <v>1997</v>
      </c>
      <c r="AM42">
        <v>1</v>
      </c>
      <c r="AN42">
        <v>1301</v>
      </c>
      <c r="AO42">
        <v>96</v>
      </c>
    </row>
    <row r="43" spans="3:41" x14ac:dyDescent="0.35">
      <c r="C43">
        <v>19960116</v>
      </c>
      <c r="D43">
        <v>1520</v>
      </c>
      <c r="E43" s="2">
        <v>65</v>
      </c>
      <c r="F43" s="2">
        <v>948.96</v>
      </c>
      <c r="G43" s="2">
        <v>948.96</v>
      </c>
      <c r="H43" s="2">
        <v>950.55</v>
      </c>
      <c r="U43" s="5">
        <f t="shared" si="0"/>
        <v>35521</v>
      </c>
      <c r="V43">
        <v>4</v>
      </c>
      <c r="W43">
        <v>1997</v>
      </c>
      <c r="X43">
        <v>1</v>
      </c>
      <c r="Y43">
        <v>1741</v>
      </c>
      <c r="Z43">
        <v>1499</v>
      </c>
      <c r="AA43">
        <v>2011</v>
      </c>
      <c r="AB43">
        <v>131</v>
      </c>
      <c r="AC43">
        <v>22</v>
      </c>
      <c r="AD43" s="5">
        <f t="shared" si="1"/>
        <v>35521</v>
      </c>
      <c r="AE43">
        <v>4</v>
      </c>
      <c r="AF43">
        <v>1997</v>
      </c>
      <c r="AG43">
        <v>1</v>
      </c>
      <c r="AH43">
        <v>1741</v>
      </c>
      <c r="AI43">
        <v>22</v>
      </c>
      <c r="AJ43" s="5">
        <f t="shared" si="2"/>
        <v>35521</v>
      </c>
      <c r="AK43">
        <v>4</v>
      </c>
      <c r="AL43">
        <v>1997</v>
      </c>
      <c r="AM43">
        <v>1</v>
      </c>
      <c r="AN43">
        <v>1746</v>
      </c>
      <c r="AO43">
        <v>126</v>
      </c>
    </row>
    <row r="44" spans="3:41" x14ac:dyDescent="0.35">
      <c r="C44">
        <v>19960409</v>
      </c>
      <c r="D44">
        <v>1050</v>
      </c>
      <c r="E44" s="2">
        <v>167</v>
      </c>
      <c r="F44" s="2">
        <v>1526.9</v>
      </c>
      <c r="G44" s="2">
        <v>1526.9</v>
      </c>
      <c r="H44" s="2">
        <v>1530.8</v>
      </c>
      <c r="U44" s="5">
        <f t="shared" si="0"/>
        <v>35551</v>
      </c>
      <c r="V44">
        <v>5</v>
      </c>
      <c r="W44">
        <v>1997</v>
      </c>
      <c r="X44">
        <v>3</v>
      </c>
      <c r="Y44">
        <v>3606</v>
      </c>
      <c r="Z44">
        <v>3299</v>
      </c>
      <c r="AA44">
        <v>3933</v>
      </c>
      <c r="AB44">
        <v>162</v>
      </c>
      <c r="AC44">
        <v>40</v>
      </c>
      <c r="AD44" s="5">
        <f t="shared" si="1"/>
        <v>35551</v>
      </c>
      <c r="AE44">
        <v>5</v>
      </c>
      <c r="AF44">
        <v>1997</v>
      </c>
      <c r="AG44">
        <v>3</v>
      </c>
      <c r="AH44">
        <v>3606</v>
      </c>
      <c r="AI44">
        <v>40</v>
      </c>
      <c r="AJ44" s="5">
        <f t="shared" si="2"/>
        <v>35551</v>
      </c>
      <c r="AK44">
        <v>5</v>
      </c>
      <c r="AL44">
        <v>1997</v>
      </c>
      <c r="AM44">
        <v>3</v>
      </c>
      <c r="AN44">
        <v>3607</v>
      </c>
      <c r="AO44">
        <v>225</v>
      </c>
    </row>
    <row r="45" spans="3:41" x14ac:dyDescent="0.35">
      <c r="C45">
        <v>19960509</v>
      </c>
      <c r="D45">
        <v>955</v>
      </c>
      <c r="E45" s="2">
        <v>884</v>
      </c>
      <c r="F45" s="2">
        <v>3827.9</v>
      </c>
      <c r="G45" s="2">
        <v>3827.9</v>
      </c>
      <c r="H45" s="2">
        <v>3827.3</v>
      </c>
      <c r="U45" s="5">
        <f t="shared" si="0"/>
        <v>35582</v>
      </c>
      <c r="V45">
        <v>6</v>
      </c>
      <c r="W45">
        <v>1997</v>
      </c>
      <c r="X45">
        <v>4</v>
      </c>
      <c r="Y45">
        <v>4812</v>
      </c>
      <c r="Z45">
        <v>4453</v>
      </c>
      <c r="AA45">
        <v>5192</v>
      </c>
      <c r="AB45">
        <v>189</v>
      </c>
      <c r="AC45">
        <v>60</v>
      </c>
      <c r="AD45" s="5">
        <f t="shared" si="1"/>
        <v>35582</v>
      </c>
      <c r="AE45">
        <v>6</v>
      </c>
      <c r="AF45">
        <v>1997</v>
      </c>
      <c r="AG45">
        <v>4</v>
      </c>
      <c r="AH45">
        <v>4812</v>
      </c>
      <c r="AI45">
        <v>60</v>
      </c>
      <c r="AJ45" s="5">
        <f t="shared" si="2"/>
        <v>35582</v>
      </c>
      <c r="AK45">
        <v>6</v>
      </c>
      <c r="AL45">
        <v>1997</v>
      </c>
      <c r="AM45">
        <v>4</v>
      </c>
      <c r="AN45">
        <v>4811</v>
      </c>
      <c r="AO45">
        <v>268</v>
      </c>
    </row>
    <row r="46" spans="3:41" x14ac:dyDescent="0.35">
      <c r="C46">
        <v>19960521</v>
      </c>
      <c r="D46">
        <v>1930</v>
      </c>
      <c r="E46" s="2">
        <v>1750</v>
      </c>
      <c r="F46" s="2">
        <v>5588.9</v>
      </c>
      <c r="G46" s="2">
        <v>5588.9</v>
      </c>
      <c r="H46" s="2">
        <v>5581.4</v>
      </c>
      <c r="J46" s="8" t="s">
        <v>33</v>
      </c>
      <c r="K46" s="8"/>
      <c r="L46">
        <v>5.4999999999999997E-3</v>
      </c>
      <c r="U46" s="5">
        <f t="shared" si="0"/>
        <v>35612</v>
      </c>
      <c r="V46">
        <v>7</v>
      </c>
      <c r="W46">
        <v>1997</v>
      </c>
      <c r="X46">
        <v>3</v>
      </c>
      <c r="Y46">
        <v>3971</v>
      </c>
      <c r="Z46">
        <v>3633</v>
      </c>
      <c r="AA46">
        <v>4332</v>
      </c>
      <c r="AB46">
        <v>178</v>
      </c>
      <c r="AC46">
        <v>49</v>
      </c>
      <c r="AD46" s="5">
        <f t="shared" si="1"/>
        <v>35612</v>
      </c>
      <c r="AE46">
        <v>7</v>
      </c>
      <c r="AF46">
        <v>1997</v>
      </c>
      <c r="AG46">
        <v>3</v>
      </c>
      <c r="AH46">
        <v>3971</v>
      </c>
      <c r="AI46">
        <v>49</v>
      </c>
      <c r="AJ46" s="5">
        <f t="shared" si="2"/>
        <v>35612</v>
      </c>
      <c r="AK46">
        <v>7</v>
      </c>
      <c r="AL46">
        <v>1997</v>
      </c>
      <c r="AM46">
        <v>3</v>
      </c>
      <c r="AN46">
        <v>3976</v>
      </c>
      <c r="AO46">
        <v>185</v>
      </c>
    </row>
    <row r="47" spans="3:41" x14ac:dyDescent="0.35">
      <c r="C47">
        <v>19960522</v>
      </c>
      <c r="D47">
        <v>640</v>
      </c>
      <c r="E47" s="2">
        <v>1370</v>
      </c>
      <c r="F47" s="2">
        <v>4858.3999999999996</v>
      </c>
      <c r="G47" s="2">
        <v>4858.3999999999996</v>
      </c>
      <c r="H47" s="2">
        <v>4855.2</v>
      </c>
      <c r="U47" s="5">
        <f t="shared" si="0"/>
        <v>35643</v>
      </c>
      <c r="V47">
        <v>8</v>
      </c>
      <c r="W47">
        <v>1997</v>
      </c>
      <c r="X47">
        <v>1</v>
      </c>
      <c r="Y47">
        <v>2630</v>
      </c>
      <c r="Z47">
        <v>2264</v>
      </c>
      <c r="AA47">
        <v>3037</v>
      </c>
      <c r="AB47">
        <v>197</v>
      </c>
      <c r="AC47">
        <v>32</v>
      </c>
      <c r="AD47" s="5">
        <f t="shared" si="1"/>
        <v>35643</v>
      </c>
      <c r="AE47">
        <v>8</v>
      </c>
      <c r="AF47">
        <v>1997</v>
      </c>
      <c r="AG47">
        <v>1</v>
      </c>
      <c r="AH47">
        <v>2630</v>
      </c>
      <c r="AI47">
        <v>32</v>
      </c>
      <c r="AJ47" s="5">
        <f t="shared" si="2"/>
        <v>35643</v>
      </c>
      <c r="AK47">
        <v>8</v>
      </c>
      <c r="AL47">
        <v>1997</v>
      </c>
      <c r="AM47">
        <v>1</v>
      </c>
      <c r="AN47">
        <v>2637</v>
      </c>
      <c r="AO47">
        <v>115</v>
      </c>
    </row>
    <row r="48" spans="3:41" x14ac:dyDescent="0.35">
      <c r="C48">
        <v>19960814</v>
      </c>
      <c r="D48">
        <v>955</v>
      </c>
      <c r="E48" s="2">
        <v>99</v>
      </c>
      <c r="F48" s="2">
        <v>1075</v>
      </c>
      <c r="G48" s="2">
        <v>1075</v>
      </c>
      <c r="H48" s="2">
        <v>1083.3</v>
      </c>
      <c r="J48" t="s">
        <v>34</v>
      </c>
      <c r="K48" t="s">
        <v>35</v>
      </c>
      <c r="L48" t="s">
        <v>36</v>
      </c>
      <c r="M48" t="s">
        <v>37</v>
      </c>
      <c r="N48" t="s">
        <v>38</v>
      </c>
      <c r="O48" t="s">
        <v>39</v>
      </c>
      <c r="P48" t="s">
        <v>40</v>
      </c>
      <c r="Q48" t="s">
        <v>41</v>
      </c>
      <c r="U48" s="5">
        <f t="shared" si="0"/>
        <v>35674</v>
      </c>
      <c r="V48">
        <v>9</v>
      </c>
      <c r="W48">
        <v>1997</v>
      </c>
      <c r="X48">
        <v>1</v>
      </c>
      <c r="Y48">
        <v>2528</v>
      </c>
      <c r="Z48">
        <v>2174</v>
      </c>
      <c r="AA48">
        <v>2922</v>
      </c>
      <c r="AB48">
        <v>191</v>
      </c>
      <c r="AC48">
        <v>36</v>
      </c>
      <c r="AD48" s="5">
        <f t="shared" si="1"/>
        <v>35674</v>
      </c>
      <c r="AE48">
        <v>9</v>
      </c>
      <c r="AF48">
        <v>1997</v>
      </c>
      <c r="AG48">
        <v>1</v>
      </c>
      <c r="AH48">
        <v>2528</v>
      </c>
      <c r="AI48">
        <v>36</v>
      </c>
      <c r="AJ48" s="5">
        <f t="shared" si="2"/>
        <v>35674</v>
      </c>
      <c r="AK48">
        <v>9</v>
      </c>
      <c r="AL48">
        <v>1997</v>
      </c>
      <c r="AM48">
        <v>1</v>
      </c>
      <c r="AN48">
        <v>2530</v>
      </c>
      <c r="AO48">
        <v>148</v>
      </c>
    </row>
    <row r="49" spans="3:41" x14ac:dyDescent="0.35">
      <c r="C49">
        <v>19960918</v>
      </c>
      <c r="D49">
        <v>1245</v>
      </c>
      <c r="E49" s="2">
        <v>155</v>
      </c>
      <c r="F49" s="2">
        <v>1433.5</v>
      </c>
      <c r="G49" s="2">
        <v>1433.5</v>
      </c>
      <c r="H49" s="2">
        <v>1440</v>
      </c>
      <c r="J49" t="s">
        <v>20</v>
      </c>
      <c r="U49" s="5">
        <f t="shared" si="0"/>
        <v>35704</v>
      </c>
      <c r="V49">
        <v>10</v>
      </c>
      <c r="W49">
        <v>1997</v>
      </c>
      <c r="X49">
        <v>1</v>
      </c>
      <c r="Y49">
        <v>1840</v>
      </c>
      <c r="Z49">
        <v>1583</v>
      </c>
      <c r="AA49">
        <v>2127</v>
      </c>
      <c r="AB49">
        <v>139</v>
      </c>
      <c r="AC49">
        <v>26</v>
      </c>
      <c r="AD49" s="5">
        <f t="shared" si="1"/>
        <v>35704</v>
      </c>
      <c r="AE49">
        <v>10</v>
      </c>
      <c r="AF49">
        <v>1997</v>
      </c>
      <c r="AG49">
        <v>1</v>
      </c>
      <c r="AH49">
        <v>1840</v>
      </c>
      <c r="AI49">
        <v>26</v>
      </c>
      <c r="AJ49" s="5">
        <f t="shared" si="2"/>
        <v>35704</v>
      </c>
      <c r="AK49">
        <v>10</v>
      </c>
      <c r="AL49">
        <v>1997</v>
      </c>
      <c r="AM49">
        <v>1</v>
      </c>
      <c r="AN49">
        <v>1842</v>
      </c>
      <c r="AO49">
        <v>97</v>
      </c>
    </row>
    <row r="50" spans="3:41" x14ac:dyDescent="0.35">
      <c r="C50">
        <v>19961009</v>
      </c>
      <c r="D50">
        <v>1430</v>
      </c>
      <c r="E50" s="2">
        <v>241</v>
      </c>
      <c r="F50" s="2">
        <v>1889.1</v>
      </c>
      <c r="G50" s="2">
        <v>1889.1</v>
      </c>
      <c r="H50" s="2">
        <v>1892.7</v>
      </c>
      <c r="K50" t="s">
        <v>42</v>
      </c>
      <c r="L50" t="s">
        <v>43</v>
      </c>
      <c r="M50" t="s">
        <v>44</v>
      </c>
      <c r="N50" t="s">
        <v>45</v>
      </c>
      <c r="O50" t="s">
        <v>46</v>
      </c>
      <c r="U50" s="5">
        <f t="shared" si="0"/>
        <v>35735</v>
      </c>
      <c r="V50">
        <v>11</v>
      </c>
      <c r="W50">
        <v>1997</v>
      </c>
      <c r="X50">
        <v>1</v>
      </c>
      <c r="Y50">
        <v>1314</v>
      </c>
      <c r="Z50">
        <v>1130</v>
      </c>
      <c r="AA50">
        <v>1519</v>
      </c>
      <c r="AB50">
        <v>99</v>
      </c>
      <c r="AC50">
        <v>19</v>
      </c>
      <c r="AD50" s="5">
        <f t="shared" si="1"/>
        <v>35735</v>
      </c>
      <c r="AE50">
        <v>11</v>
      </c>
      <c r="AF50">
        <v>1997</v>
      </c>
      <c r="AG50">
        <v>1</v>
      </c>
      <c r="AH50">
        <v>1314</v>
      </c>
      <c r="AI50">
        <v>19</v>
      </c>
      <c r="AJ50" s="5">
        <f t="shared" si="2"/>
        <v>35735</v>
      </c>
      <c r="AK50">
        <v>11</v>
      </c>
      <c r="AL50">
        <v>1997</v>
      </c>
      <c r="AM50">
        <v>1</v>
      </c>
      <c r="AN50">
        <v>1315</v>
      </c>
      <c r="AO50">
        <v>45</v>
      </c>
    </row>
    <row r="51" spans="3:41" x14ac:dyDescent="0.35">
      <c r="C51">
        <v>19961119</v>
      </c>
      <c r="D51">
        <v>930</v>
      </c>
      <c r="E51" s="2">
        <v>100</v>
      </c>
      <c r="F51" s="2">
        <v>1195.0999999999999</v>
      </c>
      <c r="G51" s="2">
        <v>1195.0999999999999</v>
      </c>
      <c r="H51" s="2">
        <v>1197.2</v>
      </c>
      <c r="K51" t="s">
        <v>47</v>
      </c>
      <c r="L51" t="s">
        <v>48</v>
      </c>
      <c r="M51" t="s">
        <v>49</v>
      </c>
      <c r="N51" t="s">
        <v>48</v>
      </c>
      <c r="O51" t="s">
        <v>48</v>
      </c>
      <c r="P51" t="s">
        <v>48</v>
      </c>
      <c r="Q51" t="s">
        <v>48</v>
      </c>
      <c r="R51" t="s">
        <v>50</v>
      </c>
      <c r="U51" s="5">
        <f t="shared" si="0"/>
        <v>35765</v>
      </c>
      <c r="V51">
        <v>12</v>
      </c>
      <c r="W51">
        <v>1997</v>
      </c>
      <c r="X51">
        <v>1</v>
      </c>
      <c r="Y51">
        <v>1132</v>
      </c>
      <c r="Z51">
        <v>974</v>
      </c>
      <c r="AA51">
        <v>1309</v>
      </c>
      <c r="AB51">
        <v>86</v>
      </c>
      <c r="AC51">
        <v>17</v>
      </c>
      <c r="AD51" s="5">
        <f t="shared" si="1"/>
        <v>35765</v>
      </c>
      <c r="AE51">
        <v>12</v>
      </c>
      <c r="AF51">
        <v>1997</v>
      </c>
      <c r="AG51">
        <v>1</v>
      </c>
      <c r="AH51">
        <v>1132</v>
      </c>
      <c r="AI51">
        <v>17</v>
      </c>
      <c r="AJ51" s="5">
        <f t="shared" si="2"/>
        <v>35765</v>
      </c>
      <c r="AK51">
        <v>12</v>
      </c>
      <c r="AL51">
        <v>1997</v>
      </c>
      <c r="AM51">
        <v>1</v>
      </c>
      <c r="AN51">
        <v>1133</v>
      </c>
      <c r="AO51">
        <v>24</v>
      </c>
    </row>
    <row r="52" spans="3:41" x14ac:dyDescent="0.35">
      <c r="C52">
        <v>19970108</v>
      </c>
      <c r="D52">
        <v>1130</v>
      </c>
      <c r="E52" s="2">
        <v>56</v>
      </c>
      <c r="F52" s="2">
        <v>880.55</v>
      </c>
      <c r="G52" s="2">
        <v>880.55</v>
      </c>
      <c r="H52" s="2">
        <v>882.08</v>
      </c>
      <c r="J52" t="s">
        <v>51</v>
      </c>
      <c r="U52" s="5">
        <f t="shared" si="0"/>
        <v>35827</v>
      </c>
      <c r="V52">
        <v>2</v>
      </c>
      <c r="W52">
        <v>1998</v>
      </c>
      <c r="X52">
        <v>1</v>
      </c>
      <c r="Y52">
        <v>924</v>
      </c>
      <c r="Z52">
        <v>794</v>
      </c>
      <c r="AA52">
        <v>1069</v>
      </c>
      <c r="AB52">
        <v>70</v>
      </c>
      <c r="AC52">
        <v>15</v>
      </c>
      <c r="AD52" s="5">
        <f t="shared" si="1"/>
        <v>35827</v>
      </c>
      <c r="AE52">
        <v>2</v>
      </c>
      <c r="AF52">
        <v>1998</v>
      </c>
      <c r="AG52">
        <v>1</v>
      </c>
      <c r="AH52">
        <v>924.02</v>
      </c>
      <c r="AI52">
        <v>14.84</v>
      </c>
      <c r="AJ52" s="5">
        <f t="shared" si="2"/>
        <v>35827</v>
      </c>
      <c r="AK52">
        <v>2</v>
      </c>
      <c r="AL52">
        <v>1998</v>
      </c>
      <c r="AM52">
        <v>1</v>
      </c>
      <c r="AN52">
        <v>925.58</v>
      </c>
      <c r="AO52">
        <v>50.54</v>
      </c>
    </row>
    <row r="53" spans="3:41" x14ac:dyDescent="0.35">
      <c r="C53">
        <v>19970131</v>
      </c>
      <c r="D53">
        <v>1100</v>
      </c>
      <c r="E53" s="2">
        <v>74</v>
      </c>
      <c r="F53" s="2">
        <v>1028.3</v>
      </c>
      <c r="G53" s="2">
        <v>1028.3</v>
      </c>
      <c r="H53" s="2">
        <v>1029.4000000000001</v>
      </c>
      <c r="J53" t="s">
        <v>36</v>
      </c>
      <c r="K53" s="2">
        <v>880</v>
      </c>
      <c r="L53" s="2">
        <v>1290</v>
      </c>
      <c r="M53" s="2">
        <v>1840</v>
      </c>
      <c r="N53" s="2">
        <v>3390</v>
      </c>
      <c r="O53" s="2">
        <v>4770</v>
      </c>
      <c r="P53" s="2">
        <v>5350</v>
      </c>
      <c r="Q53" s="2">
        <v>6760</v>
      </c>
      <c r="R53" s="2">
        <v>6980</v>
      </c>
      <c r="U53" s="5">
        <f t="shared" si="0"/>
        <v>35855</v>
      </c>
      <c r="V53">
        <v>3</v>
      </c>
      <c r="W53">
        <v>1998</v>
      </c>
      <c r="X53">
        <v>1</v>
      </c>
      <c r="Y53">
        <v>934</v>
      </c>
      <c r="Z53">
        <v>802</v>
      </c>
      <c r="AA53">
        <v>1080</v>
      </c>
      <c r="AB53">
        <v>71</v>
      </c>
      <c r="AC53">
        <v>15</v>
      </c>
      <c r="AD53" s="5">
        <f t="shared" si="1"/>
        <v>35855</v>
      </c>
      <c r="AE53">
        <v>3</v>
      </c>
      <c r="AF53">
        <v>1998</v>
      </c>
      <c r="AG53">
        <v>1</v>
      </c>
      <c r="AH53">
        <v>933.65</v>
      </c>
      <c r="AI53">
        <v>15.36</v>
      </c>
      <c r="AJ53" s="5">
        <f t="shared" si="2"/>
        <v>35855</v>
      </c>
      <c r="AK53">
        <v>3</v>
      </c>
      <c r="AL53">
        <v>1998</v>
      </c>
      <c r="AM53">
        <v>1</v>
      </c>
      <c r="AN53">
        <v>936.46</v>
      </c>
      <c r="AO53">
        <v>68.959999999999994</v>
      </c>
    </row>
    <row r="54" spans="3:41" x14ac:dyDescent="0.35">
      <c r="C54">
        <v>19970226</v>
      </c>
      <c r="D54">
        <v>1100</v>
      </c>
      <c r="E54" s="2">
        <v>65</v>
      </c>
      <c r="F54" s="2">
        <v>939.78</v>
      </c>
      <c r="G54" s="2">
        <v>939.78</v>
      </c>
      <c r="H54" s="2">
        <v>942.03</v>
      </c>
      <c r="J54" s="2" t="s">
        <v>38</v>
      </c>
      <c r="K54" s="2">
        <v>725</v>
      </c>
      <c r="L54" s="2">
        <v>1290</v>
      </c>
      <c r="M54" s="2">
        <v>1870</v>
      </c>
      <c r="N54" s="2">
        <v>3260</v>
      </c>
      <c r="O54" s="2">
        <v>4730</v>
      </c>
      <c r="P54" s="2">
        <v>5220</v>
      </c>
      <c r="Q54" s="2">
        <v>7170</v>
      </c>
      <c r="R54" s="2">
        <v>7550</v>
      </c>
      <c r="U54" s="5">
        <f t="shared" si="0"/>
        <v>35886</v>
      </c>
      <c r="V54">
        <v>4</v>
      </c>
      <c r="W54">
        <v>1998</v>
      </c>
      <c r="X54">
        <v>1</v>
      </c>
      <c r="Y54">
        <v>1607</v>
      </c>
      <c r="Z54">
        <v>1383</v>
      </c>
      <c r="AA54">
        <v>1856</v>
      </c>
      <c r="AB54">
        <v>121</v>
      </c>
      <c r="AC54">
        <v>20</v>
      </c>
      <c r="AD54" s="5">
        <f t="shared" si="1"/>
        <v>35886</v>
      </c>
      <c r="AE54">
        <v>4</v>
      </c>
      <c r="AF54">
        <v>1998</v>
      </c>
      <c r="AG54">
        <v>1</v>
      </c>
      <c r="AH54">
        <v>1607</v>
      </c>
      <c r="AI54">
        <v>20</v>
      </c>
      <c r="AJ54" s="5">
        <f t="shared" si="2"/>
        <v>35886</v>
      </c>
      <c r="AK54">
        <v>4</v>
      </c>
      <c r="AL54">
        <v>1998</v>
      </c>
      <c r="AM54">
        <v>1</v>
      </c>
      <c r="AN54">
        <v>1611</v>
      </c>
      <c r="AO54">
        <v>114</v>
      </c>
    </row>
    <row r="55" spans="3:41" x14ac:dyDescent="0.35">
      <c r="C55">
        <v>19970326</v>
      </c>
      <c r="D55">
        <v>1200</v>
      </c>
      <c r="E55" s="2">
        <v>120</v>
      </c>
      <c r="F55" s="2">
        <v>1297.9000000000001</v>
      </c>
      <c r="G55" s="2">
        <v>1297.9000000000001</v>
      </c>
      <c r="H55" s="2">
        <v>1300.8</v>
      </c>
      <c r="J55" t="s">
        <v>52</v>
      </c>
      <c r="K55">
        <v>1.21</v>
      </c>
      <c r="L55">
        <v>1.01</v>
      </c>
      <c r="M55">
        <v>0.98</v>
      </c>
      <c r="N55">
        <v>1.04</v>
      </c>
      <c r="O55">
        <v>1.01</v>
      </c>
      <c r="P55">
        <v>1.02</v>
      </c>
      <c r="Q55">
        <v>0.94</v>
      </c>
      <c r="R55">
        <v>0.93</v>
      </c>
      <c r="U55" s="5">
        <f t="shared" si="0"/>
        <v>35916</v>
      </c>
      <c r="V55">
        <v>5</v>
      </c>
      <c r="W55">
        <v>1998</v>
      </c>
      <c r="X55">
        <v>2</v>
      </c>
      <c r="Y55">
        <v>3657</v>
      </c>
      <c r="Z55">
        <v>3277</v>
      </c>
      <c r="AA55">
        <v>4069</v>
      </c>
      <c r="AB55">
        <v>202</v>
      </c>
      <c r="AC55">
        <v>39</v>
      </c>
      <c r="AD55" s="5">
        <f t="shared" si="1"/>
        <v>35916</v>
      </c>
      <c r="AE55">
        <v>5</v>
      </c>
      <c r="AF55">
        <v>1998</v>
      </c>
      <c r="AG55">
        <v>2</v>
      </c>
      <c r="AH55">
        <v>3657</v>
      </c>
      <c r="AI55">
        <v>39</v>
      </c>
      <c r="AJ55" s="5">
        <f t="shared" si="2"/>
        <v>35916</v>
      </c>
      <c r="AK55">
        <v>5</v>
      </c>
      <c r="AL55">
        <v>1998</v>
      </c>
      <c r="AM55">
        <v>2</v>
      </c>
      <c r="AN55">
        <v>3656</v>
      </c>
      <c r="AO55">
        <v>213</v>
      </c>
    </row>
    <row r="56" spans="3:41" x14ac:dyDescent="0.35">
      <c r="C56">
        <v>19970428</v>
      </c>
      <c r="D56">
        <v>1100</v>
      </c>
      <c r="E56" s="2">
        <v>214</v>
      </c>
      <c r="F56" s="2">
        <v>1741.3</v>
      </c>
      <c r="G56" s="2">
        <v>1741.3</v>
      </c>
      <c r="H56" s="2">
        <v>1746.1</v>
      </c>
      <c r="J56" t="str">
        <f>_xlfn.CONCAT(J57," ", K57, " ", L57, " ", M57, " ", N57, " ", O57, " ", P57, " ", Q57, " ", R57, " ", S57)</f>
        <v>Est/Obs &gt; 1 indicates overestimation; Est/Obs &lt; 1 indicates underestimation</v>
      </c>
      <c r="U56" s="5">
        <f t="shared" si="0"/>
        <v>35947</v>
      </c>
      <c r="V56">
        <v>6</v>
      </c>
      <c r="W56">
        <v>1998</v>
      </c>
      <c r="X56">
        <v>3</v>
      </c>
      <c r="Y56">
        <v>3881</v>
      </c>
      <c r="Z56">
        <v>3553</v>
      </c>
      <c r="AA56">
        <v>4230</v>
      </c>
      <c r="AB56">
        <v>173</v>
      </c>
      <c r="AC56">
        <v>41</v>
      </c>
      <c r="AD56" s="5">
        <f t="shared" si="1"/>
        <v>35947</v>
      </c>
      <c r="AE56">
        <v>6</v>
      </c>
      <c r="AF56">
        <v>1998</v>
      </c>
      <c r="AG56">
        <v>3</v>
      </c>
      <c r="AH56">
        <v>3881</v>
      </c>
      <c r="AI56">
        <v>41</v>
      </c>
      <c r="AJ56" s="5">
        <f t="shared" si="2"/>
        <v>35947</v>
      </c>
      <c r="AK56">
        <v>6</v>
      </c>
      <c r="AL56">
        <v>1998</v>
      </c>
      <c r="AM56">
        <v>3</v>
      </c>
      <c r="AN56">
        <v>3883</v>
      </c>
      <c r="AO56">
        <v>193</v>
      </c>
    </row>
    <row r="57" spans="3:41" x14ac:dyDescent="0.35">
      <c r="C57">
        <v>19970513</v>
      </c>
      <c r="D57">
        <v>1310</v>
      </c>
      <c r="E57" s="2">
        <v>705</v>
      </c>
      <c r="F57" s="2">
        <v>3386.7</v>
      </c>
      <c r="G57" s="2">
        <v>3386.7</v>
      </c>
      <c r="H57" s="2">
        <v>3387.7</v>
      </c>
      <c r="J57" t="s">
        <v>52</v>
      </c>
      <c r="K57" t="s">
        <v>53</v>
      </c>
      <c r="L57">
        <v>1</v>
      </c>
      <c r="M57" t="s">
        <v>54</v>
      </c>
      <c r="N57" t="s">
        <v>55</v>
      </c>
      <c r="O57" t="s">
        <v>52</v>
      </c>
      <c r="P57" t="s">
        <v>56</v>
      </c>
      <c r="Q57">
        <v>1</v>
      </c>
      <c r="R57" t="s">
        <v>54</v>
      </c>
      <c r="S57" t="s">
        <v>57</v>
      </c>
      <c r="U57" s="5">
        <f t="shared" si="0"/>
        <v>35977</v>
      </c>
      <c r="V57">
        <v>7</v>
      </c>
      <c r="W57">
        <v>1998</v>
      </c>
      <c r="X57">
        <v>2</v>
      </c>
      <c r="Y57">
        <v>2728</v>
      </c>
      <c r="Z57">
        <v>2447</v>
      </c>
      <c r="AA57">
        <v>3031</v>
      </c>
      <c r="AB57">
        <v>149</v>
      </c>
      <c r="AC57">
        <v>30</v>
      </c>
      <c r="AD57" s="5">
        <f t="shared" si="1"/>
        <v>35977</v>
      </c>
      <c r="AE57">
        <v>7</v>
      </c>
      <c r="AF57">
        <v>1998</v>
      </c>
      <c r="AG57">
        <v>2</v>
      </c>
      <c r="AH57">
        <v>2728</v>
      </c>
      <c r="AI57">
        <v>30</v>
      </c>
      <c r="AJ57" s="5">
        <f t="shared" si="2"/>
        <v>35977</v>
      </c>
      <c r="AK57">
        <v>7</v>
      </c>
      <c r="AL57">
        <v>1998</v>
      </c>
      <c r="AM57">
        <v>2</v>
      </c>
      <c r="AN57">
        <v>2735</v>
      </c>
      <c r="AO57">
        <v>97</v>
      </c>
    </row>
    <row r="58" spans="3:41" x14ac:dyDescent="0.35">
      <c r="C58">
        <v>19970520</v>
      </c>
      <c r="D58">
        <v>945</v>
      </c>
      <c r="E58" s="2">
        <v>1190</v>
      </c>
      <c r="F58" s="2">
        <v>4537.7</v>
      </c>
      <c r="G58" s="2">
        <v>4537.7</v>
      </c>
      <c r="H58" s="2">
        <v>4534.3</v>
      </c>
      <c r="U58" s="5">
        <f t="shared" si="0"/>
        <v>36008</v>
      </c>
      <c r="V58">
        <v>8</v>
      </c>
      <c r="W58">
        <v>1998</v>
      </c>
      <c r="X58">
        <v>2</v>
      </c>
      <c r="Y58">
        <v>1406</v>
      </c>
      <c r="Z58">
        <v>1263</v>
      </c>
      <c r="AA58">
        <v>1561</v>
      </c>
      <c r="AB58">
        <v>76</v>
      </c>
      <c r="AC58">
        <v>20</v>
      </c>
      <c r="AD58" s="5">
        <f t="shared" si="1"/>
        <v>36008</v>
      </c>
      <c r="AE58">
        <v>8</v>
      </c>
      <c r="AF58">
        <v>1998</v>
      </c>
      <c r="AG58">
        <v>2</v>
      </c>
      <c r="AH58">
        <v>1406</v>
      </c>
      <c r="AI58">
        <v>20</v>
      </c>
      <c r="AJ58" s="5">
        <f t="shared" si="2"/>
        <v>36008</v>
      </c>
      <c r="AK58">
        <v>8</v>
      </c>
      <c r="AL58">
        <v>1998</v>
      </c>
      <c r="AM58">
        <v>2</v>
      </c>
      <c r="AN58">
        <v>1414</v>
      </c>
      <c r="AO58">
        <v>51</v>
      </c>
    </row>
    <row r="59" spans="3:41" x14ac:dyDescent="0.35">
      <c r="C59">
        <v>19970528</v>
      </c>
      <c r="D59">
        <v>1030</v>
      </c>
      <c r="E59" s="2">
        <v>547</v>
      </c>
      <c r="F59" s="2">
        <v>2893.1</v>
      </c>
      <c r="G59" s="2">
        <v>2893.1</v>
      </c>
      <c r="H59" s="2">
        <v>2898.3</v>
      </c>
      <c r="U59" s="5">
        <f t="shared" si="0"/>
        <v>36039</v>
      </c>
      <c r="V59">
        <v>9</v>
      </c>
      <c r="W59">
        <v>1998</v>
      </c>
      <c r="X59">
        <v>1</v>
      </c>
      <c r="Y59">
        <v>1225</v>
      </c>
      <c r="Z59">
        <v>1054</v>
      </c>
      <c r="AA59">
        <v>1415</v>
      </c>
      <c r="AB59">
        <v>92</v>
      </c>
      <c r="AC59">
        <v>15</v>
      </c>
      <c r="AD59" s="5">
        <f t="shared" si="1"/>
        <v>36039</v>
      </c>
      <c r="AE59">
        <v>9</v>
      </c>
      <c r="AF59">
        <v>1998</v>
      </c>
      <c r="AG59">
        <v>1</v>
      </c>
      <c r="AH59">
        <v>1225</v>
      </c>
      <c r="AI59">
        <v>15</v>
      </c>
      <c r="AJ59" s="5">
        <f t="shared" si="2"/>
        <v>36039</v>
      </c>
      <c r="AK59">
        <v>9</v>
      </c>
      <c r="AL59">
        <v>1998</v>
      </c>
      <c r="AM59">
        <v>1</v>
      </c>
      <c r="AN59">
        <v>1230</v>
      </c>
      <c r="AO59">
        <v>59</v>
      </c>
    </row>
    <row r="60" spans="3:41" x14ac:dyDescent="0.35">
      <c r="C60">
        <v>19970604</v>
      </c>
      <c r="D60">
        <v>1030</v>
      </c>
      <c r="E60" s="2">
        <v>1620</v>
      </c>
      <c r="F60" s="2">
        <v>5349.6</v>
      </c>
      <c r="G60" s="2">
        <v>5349.6</v>
      </c>
      <c r="H60" s="2">
        <v>5344.9</v>
      </c>
      <c r="J60" t="s">
        <v>58</v>
      </c>
      <c r="K60" t="s">
        <v>59</v>
      </c>
      <c r="U60" s="5">
        <f t="shared" si="0"/>
        <v>36069</v>
      </c>
      <c r="V60">
        <v>10</v>
      </c>
      <c r="W60">
        <v>1998</v>
      </c>
      <c r="X60">
        <v>1</v>
      </c>
      <c r="Y60">
        <v>1291</v>
      </c>
      <c r="Z60">
        <v>1112</v>
      </c>
      <c r="AA60">
        <v>1491</v>
      </c>
      <c r="AB60">
        <v>97</v>
      </c>
      <c r="AC60">
        <v>16</v>
      </c>
      <c r="AD60" s="5">
        <f t="shared" si="1"/>
        <v>36069</v>
      </c>
      <c r="AE60">
        <v>10</v>
      </c>
      <c r="AF60">
        <v>1998</v>
      </c>
      <c r="AG60">
        <v>1</v>
      </c>
      <c r="AH60">
        <v>1291</v>
      </c>
      <c r="AI60">
        <v>16</v>
      </c>
      <c r="AJ60" s="5">
        <f t="shared" si="2"/>
        <v>36069</v>
      </c>
      <c r="AK60">
        <v>10</v>
      </c>
      <c r="AL60">
        <v>1998</v>
      </c>
      <c r="AM60">
        <v>1</v>
      </c>
      <c r="AN60">
        <v>1295</v>
      </c>
      <c r="AO60">
        <v>64</v>
      </c>
    </row>
    <row r="61" spans="3:41" x14ac:dyDescent="0.35">
      <c r="C61">
        <v>19970612</v>
      </c>
      <c r="D61">
        <v>950</v>
      </c>
      <c r="E61" s="2">
        <v>1230</v>
      </c>
      <c r="F61" s="2">
        <v>4550.3</v>
      </c>
      <c r="G61" s="2">
        <v>4550.3</v>
      </c>
      <c r="H61" s="2">
        <v>4551.2</v>
      </c>
      <c r="J61" s="8" t="s">
        <v>60</v>
      </c>
      <c r="K61" s="8"/>
      <c r="U61" s="5">
        <f t="shared" si="0"/>
        <v>36100</v>
      </c>
      <c r="V61">
        <v>11</v>
      </c>
      <c r="W61">
        <v>1998</v>
      </c>
      <c r="X61">
        <v>1</v>
      </c>
      <c r="Y61">
        <v>1300</v>
      </c>
      <c r="Z61">
        <v>1119</v>
      </c>
      <c r="AA61">
        <v>1502</v>
      </c>
      <c r="AB61">
        <v>98</v>
      </c>
      <c r="AC61">
        <v>18</v>
      </c>
      <c r="AD61" s="5">
        <f t="shared" si="1"/>
        <v>36100</v>
      </c>
      <c r="AE61">
        <v>11</v>
      </c>
      <c r="AF61">
        <v>1998</v>
      </c>
      <c r="AG61">
        <v>1</v>
      </c>
      <c r="AH61">
        <v>1300</v>
      </c>
      <c r="AI61">
        <v>18</v>
      </c>
      <c r="AJ61" s="5">
        <f t="shared" si="2"/>
        <v>36100</v>
      </c>
      <c r="AK61">
        <v>11</v>
      </c>
      <c r="AL61">
        <v>1998</v>
      </c>
      <c r="AM61">
        <v>1</v>
      </c>
      <c r="AN61">
        <v>1301</v>
      </c>
      <c r="AO61">
        <v>55</v>
      </c>
    </row>
    <row r="62" spans="3:41" x14ac:dyDescent="0.35">
      <c r="C62">
        <v>19970616</v>
      </c>
      <c r="D62">
        <v>940</v>
      </c>
      <c r="E62" s="2">
        <v>1245</v>
      </c>
      <c r="F62" s="2">
        <v>4573.1000000000004</v>
      </c>
      <c r="G62" s="2">
        <v>4573.1000000000004</v>
      </c>
      <c r="H62" s="2">
        <v>4574.3999999999996</v>
      </c>
      <c r="J62" t="s">
        <v>63</v>
      </c>
      <c r="K62">
        <v>-1.7999999999999999E-2</v>
      </c>
      <c r="U62" s="5">
        <f t="shared" si="0"/>
        <v>36192</v>
      </c>
      <c r="V62">
        <v>2</v>
      </c>
      <c r="W62">
        <v>1999</v>
      </c>
      <c r="X62">
        <v>1</v>
      </c>
      <c r="Y62">
        <v>912</v>
      </c>
      <c r="Z62">
        <v>784</v>
      </c>
      <c r="AA62">
        <v>1055</v>
      </c>
      <c r="AB62">
        <v>69</v>
      </c>
      <c r="AC62">
        <v>15</v>
      </c>
      <c r="AD62" s="5">
        <f t="shared" si="1"/>
        <v>36192</v>
      </c>
      <c r="AE62">
        <v>2</v>
      </c>
      <c r="AF62">
        <v>1999</v>
      </c>
      <c r="AG62">
        <v>1</v>
      </c>
      <c r="AH62">
        <v>912.03</v>
      </c>
      <c r="AI62">
        <v>14.54</v>
      </c>
      <c r="AJ62" s="5">
        <f t="shared" si="2"/>
        <v>36192</v>
      </c>
      <c r="AK62">
        <v>2</v>
      </c>
      <c r="AL62">
        <v>1999</v>
      </c>
      <c r="AM62">
        <v>1</v>
      </c>
      <c r="AN62">
        <v>913.54</v>
      </c>
      <c r="AO62">
        <v>52.55</v>
      </c>
    </row>
    <row r="63" spans="3:41" x14ac:dyDescent="0.35">
      <c r="C63">
        <v>19970625</v>
      </c>
      <c r="D63">
        <v>1310</v>
      </c>
      <c r="E63" s="2">
        <v>1350</v>
      </c>
      <c r="F63" s="2">
        <v>4773.5</v>
      </c>
      <c r="G63" s="2">
        <v>4773.5</v>
      </c>
      <c r="H63" s="2">
        <v>4774.8999999999996</v>
      </c>
      <c r="J63" t="s">
        <v>61</v>
      </c>
      <c r="K63">
        <v>1</v>
      </c>
      <c r="U63" s="5">
        <f t="shared" si="0"/>
        <v>36251</v>
      </c>
      <c r="V63">
        <v>4</v>
      </c>
      <c r="W63">
        <v>1999</v>
      </c>
      <c r="X63">
        <v>2</v>
      </c>
      <c r="Y63">
        <v>1317</v>
      </c>
      <c r="Z63">
        <v>1181</v>
      </c>
      <c r="AA63">
        <v>1463</v>
      </c>
      <c r="AB63">
        <v>72</v>
      </c>
      <c r="AC63">
        <v>18</v>
      </c>
      <c r="AD63" s="5">
        <f t="shared" si="1"/>
        <v>36251</v>
      </c>
      <c r="AE63">
        <v>4</v>
      </c>
      <c r="AF63">
        <v>1999</v>
      </c>
      <c r="AG63">
        <v>2</v>
      </c>
      <c r="AH63">
        <v>1317</v>
      </c>
      <c r="AI63">
        <v>18</v>
      </c>
      <c r="AJ63" s="5">
        <f t="shared" si="2"/>
        <v>36251</v>
      </c>
      <c r="AK63">
        <v>4</v>
      </c>
      <c r="AL63">
        <v>1999</v>
      </c>
      <c r="AM63">
        <v>2</v>
      </c>
      <c r="AN63">
        <v>1321</v>
      </c>
      <c r="AO63">
        <v>93</v>
      </c>
    </row>
    <row r="64" spans="3:41" x14ac:dyDescent="0.35">
      <c r="C64">
        <v>19970701</v>
      </c>
      <c r="D64">
        <v>930</v>
      </c>
      <c r="E64" s="2">
        <v>1350</v>
      </c>
      <c r="F64" s="2">
        <v>4767.3999999999996</v>
      </c>
      <c r="G64" s="2">
        <v>4767.3999999999996</v>
      </c>
      <c r="H64" s="2">
        <v>4769.3</v>
      </c>
      <c r="J64" t="s">
        <v>62</v>
      </c>
      <c r="K64">
        <v>0.97599999999999998</v>
      </c>
      <c r="U64" s="5">
        <f t="shared" si="0"/>
        <v>36312</v>
      </c>
      <c r="V64">
        <v>6</v>
      </c>
      <c r="W64">
        <v>1999</v>
      </c>
      <c r="X64">
        <v>1</v>
      </c>
      <c r="Y64">
        <v>3700</v>
      </c>
      <c r="Z64">
        <v>3188</v>
      </c>
      <c r="AA64">
        <v>4271</v>
      </c>
      <c r="AB64">
        <v>277</v>
      </c>
      <c r="AC64">
        <v>36</v>
      </c>
      <c r="AD64" s="5">
        <f t="shared" si="1"/>
        <v>36312</v>
      </c>
      <c r="AE64">
        <v>6</v>
      </c>
      <c r="AF64">
        <v>1999</v>
      </c>
      <c r="AG64">
        <v>1</v>
      </c>
      <c r="AH64">
        <v>3700</v>
      </c>
      <c r="AI64">
        <v>36</v>
      </c>
      <c r="AJ64" s="5">
        <f t="shared" si="2"/>
        <v>36312</v>
      </c>
      <c r="AK64">
        <v>6</v>
      </c>
      <c r="AL64">
        <v>1999</v>
      </c>
      <c r="AM64">
        <v>1</v>
      </c>
      <c r="AN64">
        <v>3701</v>
      </c>
      <c r="AO64">
        <v>184</v>
      </c>
    </row>
    <row r="65" spans="3:41" x14ac:dyDescent="0.35">
      <c r="C65">
        <v>19970714</v>
      </c>
      <c r="D65">
        <v>1115</v>
      </c>
      <c r="E65" s="2">
        <v>769</v>
      </c>
      <c r="F65" s="2">
        <v>3456.1</v>
      </c>
      <c r="G65" s="2">
        <v>3456.1</v>
      </c>
      <c r="H65" s="2">
        <v>3463.2</v>
      </c>
      <c r="U65" s="5">
        <f t="shared" si="0"/>
        <v>36373</v>
      </c>
      <c r="V65">
        <v>8</v>
      </c>
      <c r="W65">
        <v>1999</v>
      </c>
      <c r="X65">
        <v>3</v>
      </c>
      <c r="Y65">
        <v>2626</v>
      </c>
      <c r="Z65">
        <v>2405</v>
      </c>
      <c r="AA65">
        <v>2862</v>
      </c>
      <c r="AB65">
        <v>117</v>
      </c>
      <c r="AC65">
        <v>30</v>
      </c>
      <c r="AD65" s="5">
        <f t="shared" si="1"/>
        <v>36373</v>
      </c>
      <c r="AE65">
        <v>8</v>
      </c>
      <c r="AF65">
        <v>1999</v>
      </c>
      <c r="AG65">
        <v>3</v>
      </c>
      <c r="AH65">
        <v>2626</v>
      </c>
      <c r="AI65">
        <v>30</v>
      </c>
      <c r="AJ65" s="5">
        <f t="shared" si="2"/>
        <v>36373</v>
      </c>
      <c r="AK65">
        <v>8</v>
      </c>
      <c r="AL65">
        <v>1999</v>
      </c>
      <c r="AM65">
        <v>3</v>
      </c>
      <c r="AN65">
        <v>2632</v>
      </c>
      <c r="AO65">
        <v>113</v>
      </c>
    </row>
    <row r="66" spans="3:41" x14ac:dyDescent="0.35">
      <c r="C66">
        <v>19970731</v>
      </c>
      <c r="D66">
        <v>1115</v>
      </c>
      <c r="E66" s="2">
        <v>856</v>
      </c>
      <c r="F66" s="2">
        <v>3690.3</v>
      </c>
      <c r="G66" s="2">
        <v>3690.3</v>
      </c>
      <c r="H66" s="2">
        <v>3696.1</v>
      </c>
      <c r="U66" s="5">
        <f t="shared" si="0"/>
        <v>36434</v>
      </c>
      <c r="V66">
        <v>10</v>
      </c>
      <c r="W66">
        <v>1999</v>
      </c>
      <c r="X66">
        <v>1</v>
      </c>
      <c r="Y66">
        <v>1374</v>
      </c>
      <c r="Z66">
        <v>1183</v>
      </c>
      <c r="AA66">
        <v>1587</v>
      </c>
      <c r="AB66">
        <v>103</v>
      </c>
      <c r="AC66">
        <v>16</v>
      </c>
      <c r="AD66" s="5">
        <f t="shared" si="1"/>
        <v>36434</v>
      </c>
      <c r="AE66">
        <v>10</v>
      </c>
      <c r="AF66">
        <v>1999</v>
      </c>
      <c r="AG66">
        <v>1</v>
      </c>
      <c r="AH66">
        <v>1374</v>
      </c>
      <c r="AI66">
        <v>16</v>
      </c>
      <c r="AJ66" s="5">
        <f t="shared" si="2"/>
        <v>36434</v>
      </c>
      <c r="AK66">
        <v>10</v>
      </c>
      <c r="AL66">
        <v>1999</v>
      </c>
      <c r="AM66">
        <v>1</v>
      </c>
      <c r="AN66">
        <v>1378</v>
      </c>
      <c r="AO66">
        <v>71</v>
      </c>
    </row>
    <row r="67" spans="3:41" x14ac:dyDescent="0.35">
      <c r="C67">
        <v>19970813</v>
      </c>
      <c r="D67">
        <v>945</v>
      </c>
      <c r="E67" s="2">
        <v>467</v>
      </c>
      <c r="F67" s="2">
        <v>2629.5</v>
      </c>
      <c r="G67" s="2">
        <v>2629.5</v>
      </c>
      <c r="H67" s="2">
        <v>2637.2</v>
      </c>
      <c r="J67" t="s">
        <v>64</v>
      </c>
      <c r="U67" s="5">
        <f t="shared" si="0"/>
        <v>36465</v>
      </c>
      <c r="V67">
        <v>11</v>
      </c>
      <c r="W67">
        <v>1999</v>
      </c>
      <c r="X67">
        <v>1</v>
      </c>
      <c r="Y67">
        <v>1055</v>
      </c>
      <c r="Z67">
        <v>907</v>
      </c>
      <c r="AA67">
        <v>1219</v>
      </c>
      <c r="AB67">
        <v>79</v>
      </c>
      <c r="AC67">
        <v>14</v>
      </c>
      <c r="AD67" s="5">
        <f t="shared" si="1"/>
        <v>36465</v>
      </c>
      <c r="AE67">
        <v>11</v>
      </c>
      <c r="AF67">
        <v>1999</v>
      </c>
      <c r="AG67">
        <v>1</v>
      </c>
      <c r="AH67">
        <v>1055</v>
      </c>
      <c r="AI67">
        <v>14</v>
      </c>
      <c r="AJ67" s="5">
        <f t="shared" si="2"/>
        <v>36465</v>
      </c>
      <c r="AK67">
        <v>11</v>
      </c>
      <c r="AL67">
        <v>1999</v>
      </c>
      <c r="AM67">
        <v>1</v>
      </c>
      <c r="AN67">
        <v>1056</v>
      </c>
      <c r="AO67">
        <v>37</v>
      </c>
    </row>
    <row r="68" spans="3:41" x14ac:dyDescent="0.35">
      <c r="C68">
        <v>19970925</v>
      </c>
      <c r="D68">
        <v>1400</v>
      </c>
      <c r="E68" s="2">
        <v>406</v>
      </c>
      <c r="F68" s="2">
        <v>2527.5</v>
      </c>
      <c r="G68" s="2">
        <v>2527.5</v>
      </c>
      <c r="H68" s="2">
        <v>2530.1</v>
      </c>
      <c r="J68" t="s">
        <v>21</v>
      </c>
      <c r="U68" s="5">
        <f t="shared" si="0"/>
        <v>36617</v>
      </c>
      <c r="V68">
        <v>4</v>
      </c>
      <c r="W68">
        <v>2000</v>
      </c>
      <c r="X68">
        <v>2</v>
      </c>
      <c r="Y68">
        <v>1818</v>
      </c>
      <c r="Z68">
        <v>1633</v>
      </c>
      <c r="AA68">
        <v>2018</v>
      </c>
      <c r="AB68">
        <v>98</v>
      </c>
      <c r="AC68">
        <v>20</v>
      </c>
      <c r="AD68" s="5">
        <f t="shared" si="1"/>
        <v>36617</v>
      </c>
      <c r="AE68">
        <v>4</v>
      </c>
      <c r="AF68">
        <v>2000</v>
      </c>
      <c r="AG68">
        <v>2</v>
      </c>
      <c r="AH68">
        <v>1818</v>
      </c>
      <c r="AI68">
        <v>20</v>
      </c>
      <c r="AJ68" s="5">
        <f t="shared" si="2"/>
        <v>36617</v>
      </c>
      <c r="AK68">
        <v>4</v>
      </c>
      <c r="AL68">
        <v>2000</v>
      </c>
      <c r="AM68">
        <v>2</v>
      </c>
      <c r="AN68">
        <v>1820</v>
      </c>
      <c r="AO68">
        <v>115</v>
      </c>
    </row>
    <row r="69" spans="3:41" x14ac:dyDescent="0.35">
      <c r="C69">
        <v>19971022</v>
      </c>
      <c r="D69">
        <v>1010</v>
      </c>
      <c r="E69" s="2">
        <v>220.5</v>
      </c>
      <c r="F69" s="2">
        <v>1840.5</v>
      </c>
      <c r="G69" s="2">
        <v>1840.5</v>
      </c>
      <c r="H69" s="2">
        <v>1842.2</v>
      </c>
      <c r="J69" t="s">
        <v>22</v>
      </c>
      <c r="K69" s="3">
        <v>97.83</v>
      </c>
      <c r="U69" s="5">
        <f t="shared" ref="U69:U128" si="3">DATE(W69,V69,1)</f>
        <v>36647</v>
      </c>
      <c r="V69">
        <v>5</v>
      </c>
      <c r="W69">
        <v>2000</v>
      </c>
      <c r="X69">
        <v>2</v>
      </c>
      <c r="Y69">
        <v>5011</v>
      </c>
      <c r="Z69">
        <v>4501</v>
      </c>
      <c r="AA69">
        <v>5562</v>
      </c>
      <c r="AB69">
        <v>271</v>
      </c>
      <c r="AC69">
        <v>62</v>
      </c>
      <c r="AD69" s="5">
        <f t="shared" ref="AD69:AD128" si="4">DATE(AF69,AE69,1)</f>
        <v>36647</v>
      </c>
      <c r="AE69">
        <v>5</v>
      </c>
      <c r="AF69">
        <v>2000</v>
      </c>
      <c r="AG69">
        <v>2</v>
      </c>
      <c r="AH69">
        <v>5011</v>
      </c>
      <c r="AI69">
        <v>62</v>
      </c>
      <c r="AJ69" s="5">
        <f t="shared" ref="AJ69:AJ128" si="5">DATE(AL69,AK69,1)</f>
        <v>36647</v>
      </c>
      <c r="AK69">
        <v>5</v>
      </c>
      <c r="AL69">
        <v>2000</v>
      </c>
      <c r="AM69">
        <v>2</v>
      </c>
      <c r="AN69">
        <v>5002</v>
      </c>
      <c r="AO69">
        <v>259</v>
      </c>
    </row>
    <row r="70" spans="3:41" x14ac:dyDescent="0.35">
      <c r="C70">
        <v>19971125</v>
      </c>
      <c r="D70">
        <v>1030</v>
      </c>
      <c r="E70" s="2">
        <v>115</v>
      </c>
      <c r="F70" s="2">
        <v>1314.1</v>
      </c>
      <c r="G70" s="2">
        <v>1314.1</v>
      </c>
      <c r="H70" s="2">
        <v>1315</v>
      </c>
      <c r="J70" t="s">
        <v>23</v>
      </c>
      <c r="K70" s="3">
        <v>5.4999999999999997E-3</v>
      </c>
      <c r="U70" s="5">
        <f t="shared" si="3"/>
        <v>36678</v>
      </c>
      <c r="V70">
        <v>6</v>
      </c>
      <c r="W70">
        <v>2000</v>
      </c>
      <c r="X70">
        <v>1</v>
      </c>
      <c r="Y70">
        <v>2007</v>
      </c>
      <c r="Z70">
        <v>1727</v>
      </c>
      <c r="AA70">
        <v>2318</v>
      </c>
      <c r="AB70">
        <v>151</v>
      </c>
      <c r="AC70">
        <v>24</v>
      </c>
      <c r="AD70" s="5">
        <f t="shared" si="4"/>
        <v>36678</v>
      </c>
      <c r="AE70">
        <v>6</v>
      </c>
      <c r="AF70">
        <v>2000</v>
      </c>
      <c r="AG70">
        <v>1</v>
      </c>
      <c r="AH70">
        <v>2007</v>
      </c>
      <c r="AI70">
        <v>24</v>
      </c>
      <c r="AJ70" s="5">
        <f t="shared" si="5"/>
        <v>36678</v>
      </c>
      <c r="AK70">
        <v>6</v>
      </c>
      <c r="AL70">
        <v>2000</v>
      </c>
      <c r="AM70">
        <v>1</v>
      </c>
      <c r="AN70">
        <v>2014</v>
      </c>
      <c r="AO70">
        <v>59</v>
      </c>
    </row>
    <row r="71" spans="3:41" x14ac:dyDescent="0.35">
      <c r="C71">
        <v>19971223</v>
      </c>
      <c r="D71">
        <v>1015</v>
      </c>
      <c r="E71" s="2">
        <v>86</v>
      </c>
      <c r="F71" s="2">
        <v>1132.4000000000001</v>
      </c>
      <c r="G71" s="2">
        <v>1132.4000000000001</v>
      </c>
      <c r="H71" s="2">
        <v>1132.8</v>
      </c>
      <c r="U71" s="5">
        <f t="shared" si="3"/>
        <v>36708</v>
      </c>
      <c r="V71">
        <v>7</v>
      </c>
      <c r="W71">
        <v>2000</v>
      </c>
      <c r="X71">
        <v>2</v>
      </c>
      <c r="Y71">
        <v>1433</v>
      </c>
      <c r="Z71">
        <v>1286</v>
      </c>
      <c r="AA71">
        <v>1593</v>
      </c>
      <c r="AB71">
        <v>78</v>
      </c>
      <c r="AC71">
        <v>22</v>
      </c>
      <c r="AD71" s="5">
        <f t="shared" si="4"/>
        <v>36708</v>
      </c>
      <c r="AE71">
        <v>7</v>
      </c>
      <c r="AF71">
        <v>2000</v>
      </c>
      <c r="AG71">
        <v>2</v>
      </c>
      <c r="AH71">
        <v>1433</v>
      </c>
      <c r="AI71">
        <v>22</v>
      </c>
      <c r="AJ71" s="5">
        <f t="shared" si="5"/>
        <v>36708</v>
      </c>
      <c r="AK71">
        <v>7</v>
      </c>
      <c r="AL71">
        <v>2000</v>
      </c>
      <c r="AM71">
        <v>2</v>
      </c>
      <c r="AN71">
        <v>1441</v>
      </c>
      <c r="AO71">
        <v>31</v>
      </c>
    </row>
    <row r="72" spans="3:41" x14ac:dyDescent="0.35">
      <c r="C72">
        <v>19980213</v>
      </c>
      <c r="D72">
        <v>1100</v>
      </c>
      <c r="E72" s="2">
        <v>61</v>
      </c>
      <c r="F72" s="2">
        <v>924.02</v>
      </c>
      <c r="G72" s="2">
        <v>924.02</v>
      </c>
      <c r="H72" s="2">
        <v>925.58</v>
      </c>
      <c r="J72" t="s">
        <v>27</v>
      </c>
      <c r="K72" t="s">
        <v>30</v>
      </c>
      <c r="L72" t="s">
        <v>28</v>
      </c>
      <c r="M72" t="s">
        <v>29</v>
      </c>
      <c r="N72" t="s">
        <v>31</v>
      </c>
      <c r="U72" s="5">
        <f t="shared" si="3"/>
        <v>36739</v>
      </c>
      <c r="V72">
        <v>8</v>
      </c>
      <c r="W72">
        <v>2000</v>
      </c>
      <c r="X72">
        <v>2</v>
      </c>
      <c r="Y72">
        <v>1134</v>
      </c>
      <c r="Z72">
        <v>1016</v>
      </c>
      <c r="AA72">
        <v>1261</v>
      </c>
      <c r="AB72">
        <v>62</v>
      </c>
      <c r="AC72">
        <v>19</v>
      </c>
      <c r="AD72" s="5">
        <f t="shared" si="4"/>
        <v>36739</v>
      </c>
      <c r="AE72">
        <v>8</v>
      </c>
      <c r="AF72">
        <v>2000</v>
      </c>
      <c r="AG72">
        <v>2</v>
      </c>
      <c r="AH72">
        <v>1134</v>
      </c>
      <c r="AI72">
        <v>19</v>
      </c>
      <c r="AJ72" s="5">
        <f t="shared" si="5"/>
        <v>36739</v>
      </c>
      <c r="AK72">
        <v>8</v>
      </c>
      <c r="AL72">
        <v>2000</v>
      </c>
      <c r="AM72">
        <v>2</v>
      </c>
      <c r="AN72">
        <v>1141</v>
      </c>
      <c r="AO72">
        <v>32</v>
      </c>
    </row>
    <row r="73" spans="3:41" x14ac:dyDescent="0.35">
      <c r="C73">
        <v>19980316</v>
      </c>
      <c r="D73">
        <v>1030</v>
      </c>
      <c r="E73" s="2">
        <v>65</v>
      </c>
      <c r="F73" s="2">
        <v>933.65</v>
      </c>
      <c r="G73" s="2">
        <v>933.65</v>
      </c>
      <c r="H73" s="2">
        <v>936.46</v>
      </c>
      <c r="J73" s="8" t="s">
        <v>65</v>
      </c>
      <c r="K73" s="8"/>
      <c r="L73" s="8"/>
      <c r="M73" s="8"/>
      <c r="N73" s="8"/>
      <c r="U73" s="5">
        <f t="shared" si="3"/>
        <v>36770</v>
      </c>
      <c r="V73">
        <v>9</v>
      </c>
      <c r="W73">
        <v>2000</v>
      </c>
      <c r="X73">
        <v>1</v>
      </c>
      <c r="Y73">
        <v>1339</v>
      </c>
      <c r="Z73">
        <v>1153</v>
      </c>
      <c r="AA73">
        <v>1547</v>
      </c>
      <c r="AB73">
        <v>101</v>
      </c>
      <c r="AC73">
        <v>17</v>
      </c>
      <c r="AD73" s="5">
        <f t="shared" si="4"/>
        <v>36770</v>
      </c>
      <c r="AE73">
        <v>9</v>
      </c>
      <c r="AF73">
        <v>2000</v>
      </c>
      <c r="AG73">
        <v>1</v>
      </c>
      <c r="AH73">
        <v>1339</v>
      </c>
      <c r="AI73">
        <v>17</v>
      </c>
      <c r="AJ73" s="5">
        <f t="shared" si="5"/>
        <v>36770</v>
      </c>
      <c r="AK73">
        <v>9</v>
      </c>
      <c r="AL73">
        <v>2000</v>
      </c>
      <c r="AM73">
        <v>1</v>
      </c>
      <c r="AN73">
        <v>1344</v>
      </c>
      <c r="AO73">
        <v>63</v>
      </c>
    </row>
    <row r="74" spans="3:41" x14ac:dyDescent="0.35">
      <c r="C74">
        <v>19980423</v>
      </c>
      <c r="D74">
        <v>1415</v>
      </c>
      <c r="E74" s="2">
        <v>181</v>
      </c>
      <c r="F74" s="2">
        <v>1606.8</v>
      </c>
      <c r="G74" s="2">
        <v>1606.8</v>
      </c>
      <c r="H74" s="2">
        <v>1610.9</v>
      </c>
      <c r="J74" t="s">
        <v>15</v>
      </c>
      <c r="K74">
        <v>1.1437999999999999</v>
      </c>
      <c r="L74">
        <v>8.6999999999999994E-3</v>
      </c>
      <c r="M74">
        <v>130.93</v>
      </c>
      <c r="N74" s="2" t="s">
        <v>117</v>
      </c>
      <c r="U74" s="5">
        <f t="shared" si="3"/>
        <v>36831</v>
      </c>
      <c r="V74">
        <v>11</v>
      </c>
      <c r="W74">
        <v>2000</v>
      </c>
      <c r="X74">
        <v>1</v>
      </c>
      <c r="Y74">
        <v>1285</v>
      </c>
      <c r="Z74">
        <v>1106</v>
      </c>
      <c r="AA74">
        <v>1484</v>
      </c>
      <c r="AB74">
        <v>97</v>
      </c>
      <c r="AC74">
        <v>16</v>
      </c>
      <c r="AD74" s="5">
        <f t="shared" si="4"/>
        <v>36831</v>
      </c>
      <c r="AE74">
        <v>11</v>
      </c>
      <c r="AF74">
        <v>2000</v>
      </c>
      <c r="AG74">
        <v>1</v>
      </c>
      <c r="AH74">
        <v>1285</v>
      </c>
      <c r="AI74">
        <v>16</v>
      </c>
      <c r="AJ74" s="5">
        <f t="shared" si="5"/>
        <v>36831</v>
      </c>
      <c r="AK74">
        <v>11</v>
      </c>
      <c r="AL74">
        <v>2000</v>
      </c>
      <c r="AM74">
        <v>1</v>
      </c>
      <c r="AN74">
        <v>1286</v>
      </c>
      <c r="AO74">
        <v>61</v>
      </c>
    </row>
    <row r="75" spans="3:41" x14ac:dyDescent="0.35">
      <c r="C75">
        <v>19980505</v>
      </c>
      <c r="D75">
        <v>1100</v>
      </c>
      <c r="E75" s="2">
        <v>459</v>
      </c>
      <c r="F75" s="2">
        <v>2698.9</v>
      </c>
      <c r="G75" s="2">
        <v>2698.9</v>
      </c>
      <c r="H75" s="2">
        <v>2700.7</v>
      </c>
      <c r="J75" t="s">
        <v>16</v>
      </c>
      <c r="K75">
        <v>-0.42930000000000001</v>
      </c>
      <c r="L75">
        <v>9.1999999999999998E-3</v>
      </c>
      <c r="M75">
        <v>-46.82</v>
      </c>
      <c r="N75" s="2">
        <v>1.0540000000000001E-90</v>
      </c>
      <c r="U75" s="5">
        <f t="shared" si="3"/>
        <v>36861</v>
      </c>
      <c r="V75">
        <v>12</v>
      </c>
      <c r="W75">
        <v>2000</v>
      </c>
      <c r="X75">
        <v>1</v>
      </c>
      <c r="Y75">
        <v>1074</v>
      </c>
      <c r="Z75">
        <v>924</v>
      </c>
      <c r="AA75">
        <v>1241</v>
      </c>
      <c r="AB75">
        <v>81</v>
      </c>
      <c r="AC75">
        <v>14</v>
      </c>
      <c r="AD75" s="5">
        <f t="shared" si="4"/>
        <v>36861</v>
      </c>
      <c r="AE75">
        <v>12</v>
      </c>
      <c r="AF75">
        <v>2000</v>
      </c>
      <c r="AG75">
        <v>1</v>
      </c>
      <c r="AH75">
        <v>1074</v>
      </c>
      <c r="AI75">
        <v>14</v>
      </c>
      <c r="AJ75" s="5">
        <f t="shared" si="5"/>
        <v>36861</v>
      </c>
      <c r="AK75">
        <v>12</v>
      </c>
      <c r="AL75">
        <v>2000</v>
      </c>
      <c r="AM75">
        <v>1</v>
      </c>
      <c r="AN75">
        <v>1075</v>
      </c>
      <c r="AO75">
        <v>39</v>
      </c>
    </row>
    <row r="76" spans="3:41" x14ac:dyDescent="0.35">
      <c r="C76">
        <v>19980529</v>
      </c>
      <c r="D76">
        <v>915</v>
      </c>
      <c r="E76" s="2">
        <v>1220</v>
      </c>
      <c r="F76" s="2">
        <v>4615.3999999999996</v>
      </c>
      <c r="G76" s="2">
        <v>4615.3999999999996</v>
      </c>
      <c r="H76" s="2">
        <v>4612.1000000000004</v>
      </c>
      <c r="J76" t="s">
        <v>17</v>
      </c>
      <c r="K76">
        <v>-4.8899999999999999E-2</v>
      </c>
      <c r="L76">
        <v>1.29E-2</v>
      </c>
      <c r="M76">
        <v>-3.8</v>
      </c>
      <c r="N76" s="2">
        <v>1.6220000000000001E-4</v>
      </c>
      <c r="U76" s="5">
        <f t="shared" si="3"/>
        <v>36951</v>
      </c>
      <c r="V76">
        <v>3</v>
      </c>
      <c r="W76">
        <v>2001</v>
      </c>
      <c r="X76">
        <v>1</v>
      </c>
      <c r="Y76">
        <v>880</v>
      </c>
      <c r="Z76">
        <v>756</v>
      </c>
      <c r="AA76">
        <v>1018</v>
      </c>
      <c r="AB76">
        <v>67</v>
      </c>
      <c r="AC76">
        <v>15</v>
      </c>
      <c r="AD76" s="5">
        <f t="shared" si="4"/>
        <v>36951</v>
      </c>
      <c r="AE76">
        <v>3</v>
      </c>
      <c r="AF76">
        <v>2001</v>
      </c>
      <c r="AG76">
        <v>1</v>
      </c>
      <c r="AH76">
        <v>879.93</v>
      </c>
      <c r="AI76">
        <v>14.71</v>
      </c>
      <c r="AJ76" s="5">
        <f t="shared" si="5"/>
        <v>36951</v>
      </c>
      <c r="AK76">
        <v>3</v>
      </c>
      <c r="AL76">
        <v>2001</v>
      </c>
      <c r="AM76">
        <v>1</v>
      </c>
      <c r="AN76">
        <v>882.24</v>
      </c>
      <c r="AO76">
        <v>62.61</v>
      </c>
    </row>
    <row r="77" spans="3:41" x14ac:dyDescent="0.35">
      <c r="C77">
        <v>19980602</v>
      </c>
      <c r="D77">
        <v>1025</v>
      </c>
      <c r="E77" s="2">
        <v>1210</v>
      </c>
      <c r="F77" s="2">
        <v>4580.6000000000004</v>
      </c>
      <c r="G77" s="2">
        <v>4580.6000000000004</v>
      </c>
      <c r="H77" s="2">
        <v>4578.2</v>
      </c>
      <c r="J77" t="s">
        <v>18</v>
      </c>
      <c r="K77">
        <v>4.5199999999999997E-2</v>
      </c>
      <c r="L77">
        <v>1.15E-2</v>
      </c>
      <c r="M77">
        <v>3.93</v>
      </c>
      <c r="N77" s="2">
        <v>9.959E-5</v>
      </c>
      <c r="U77" s="5">
        <f t="shared" si="3"/>
        <v>36982</v>
      </c>
      <c r="V77">
        <v>4</v>
      </c>
      <c r="W77">
        <v>2001</v>
      </c>
      <c r="X77">
        <v>1</v>
      </c>
      <c r="Y77">
        <v>2603</v>
      </c>
      <c r="Z77">
        <v>2242</v>
      </c>
      <c r="AA77">
        <v>3004</v>
      </c>
      <c r="AB77">
        <v>195</v>
      </c>
      <c r="AC77">
        <v>26</v>
      </c>
      <c r="AD77" s="5">
        <f t="shared" si="4"/>
        <v>36982</v>
      </c>
      <c r="AE77">
        <v>4</v>
      </c>
      <c r="AF77">
        <v>2001</v>
      </c>
      <c r="AG77">
        <v>1</v>
      </c>
      <c r="AH77">
        <v>2603</v>
      </c>
      <c r="AI77">
        <v>26</v>
      </c>
      <c r="AJ77" s="5">
        <f t="shared" si="5"/>
        <v>36982</v>
      </c>
      <c r="AK77">
        <v>4</v>
      </c>
      <c r="AL77">
        <v>2001</v>
      </c>
      <c r="AM77">
        <v>1</v>
      </c>
      <c r="AN77">
        <v>2602</v>
      </c>
      <c r="AO77">
        <v>145</v>
      </c>
    </row>
    <row r="78" spans="3:41" x14ac:dyDescent="0.35">
      <c r="C78">
        <v>19980610</v>
      </c>
      <c r="D78">
        <v>1000</v>
      </c>
      <c r="E78" s="2">
        <v>663</v>
      </c>
      <c r="F78" s="2">
        <v>3233.5</v>
      </c>
      <c r="G78" s="2">
        <v>3233.5</v>
      </c>
      <c r="H78" s="2">
        <v>3238.3</v>
      </c>
      <c r="J78" t="s">
        <v>19</v>
      </c>
      <c r="K78">
        <v>0.01</v>
      </c>
      <c r="L78">
        <v>8.9999999999999998E-4</v>
      </c>
      <c r="M78">
        <v>11.45</v>
      </c>
      <c r="N78" s="2">
        <v>1.2239999999999999E-22</v>
      </c>
      <c r="U78" s="5">
        <f t="shared" si="3"/>
        <v>37012</v>
      </c>
      <c r="V78">
        <v>5</v>
      </c>
      <c r="W78">
        <v>2001</v>
      </c>
      <c r="X78">
        <v>1</v>
      </c>
      <c r="Y78">
        <v>4433</v>
      </c>
      <c r="Z78">
        <v>3818</v>
      </c>
      <c r="AA78">
        <v>5118</v>
      </c>
      <c r="AB78">
        <v>332</v>
      </c>
      <c r="AC78">
        <v>48</v>
      </c>
      <c r="AD78" s="5">
        <f t="shared" si="4"/>
        <v>37012</v>
      </c>
      <c r="AE78">
        <v>5</v>
      </c>
      <c r="AF78">
        <v>2001</v>
      </c>
      <c r="AG78">
        <v>1</v>
      </c>
      <c r="AH78">
        <v>4433</v>
      </c>
      <c r="AI78">
        <v>48</v>
      </c>
      <c r="AJ78" s="5">
        <f t="shared" si="5"/>
        <v>37012</v>
      </c>
      <c r="AK78">
        <v>5</v>
      </c>
      <c r="AL78">
        <v>2001</v>
      </c>
      <c r="AM78">
        <v>1</v>
      </c>
      <c r="AN78">
        <v>4427</v>
      </c>
      <c r="AO78">
        <v>204</v>
      </c>
    </row>
    <row r="79" spans="3:41" x14ac:dyDescent="0.35">
      <c r="C79">
        <v>19980625</v>
      </c>
      <c r="D79">
        <v>1025</v>
      </c>
      <c r="E79" s="2">
        <v>901</v>
      </c>
      <c r="F79" s="2">
        <v>3828</v>
      </c>
      <c r="G79" s="2">
        <v>3828</v>
      </c>
      <c r="H79" s="2">
        <v>3832.1</v>
      </c>
      <c r="N79" s="2"/>
      <c r="U79" s="5">
        <f t="shared" si="3"/>
        <v>37043</v>
      </c>
      <c r="V79">
        <v>6</v>
      </c>
      <c r="W79">
        <v>2001</v>
      </c>
      <c r="X79">
        <v>1</v>
      </c>
      <c r="Y79">
        <v>3797</v>
      </c>
      <c r="Z79">
        <v>3271</v>
      </c>
      <c r="AA79">
        <v>4383</v>
      </c>
      <c r="AB79">
        <v>284</v>
      </c>
      <c r="AC79">
        <v>37</v>
      </c>
      <c r="AD79" s="5">
        <f t="shared" si="4"/>
        <v>37043</v>
      </c>
      <c r="AE79">
        <v>6</v>
      </c>
      <c r="AF79">
        <v>2001</v>
      </c>
      <c r="AG79">
        <v>1</v>
      </c>
      <c r="AH79">
        <v>3797</v>
      </c>
      <c r="AI79">
        <v>37</v>
      </c>
      <c r="AJ79" s="5">
        <f t="shared" si="5"/>
        <v>37043</v>
      </c>
      <c r="AK79">
        <v>6</v>
      </c>
      <c r="AL79">
        <v>2001</v>
      </c>
      <c r="AM79">
        <v>1</v>
      </c>
      <c r="AN79">
        <v>3797</v>
      </c>
      <c r="AO79">
        <v>134</v>
      </c>
    </row>
    <row r="80" spans="3:41" x14ac:dyDescent="0.35">
      <c r="C80">
        <v>19980709</v>
      </c>
      <c r="D80">
        <v>1045</v>
      </c>
      <c r="E80" s="2">
        <v>691</v>
      </c>
      <c r="F80" s="2">
        <v>3283.4</v>
      </c>
      <c r="G80" s="2">
        <v>3283.4</v>
      </c>
      <c r="H80" s="2">
        <v>3289.9</v>
      </c>
      <c r="N80" s="2"/>
      <c r="U80" s="5">
        <f t="shared" si="3"/>
        <v>37104</v>
      </c>
      <c r="V80">
        <v>8</v>
      </c>
      <c r="W80">
        <v>2001</v>
      </c>
      <c r="X80">
        <v>2</v>
      </c>
      <c r="Y80">
        <v>1837</v>
      </c>
      <c r="Z80">
        <v>1651</v>
      </c>
      <c r="AA80">
        <v>2038</v>
      </c>
      <c r="AB80">
        <v>99</v>
      </c>
      <c r="AC80">
        <v>22</v>
      </c>
      <c r="AD80" s="5">
        <f t="shared" si="4"/>
        <v>37104</v>
      </c>
      <c r="AE80">
        <v>8</v>
      </c>
      <c r="AF80">
        <v>2001</v>
      </c>
      <c r="AG80">
        <v>2</v>
      </c>
      <c r="AH80">
        <v>1837</v>
      </c>
      <c r="AI80">
        <v>22</v>
      </c>
      <c r="AJ80" s="5">
        <f t="shared" si="5"/>
        <v>37104</v>
      </c>
      <c r="AK80">
        <v>8</v>
      </c>
      <c r="AL80">
        <v>2001</v>
      </c>
      <c r="AM80">
        <v>2</v>
      </c>
      <c r="AN80">
        <v>1844</v>
      </c>
      <c r="AO80">
        <v>61</v>
      </c>
    </row>
    <row r="81" spans="3:41" x14ac:dyDescent="0.35">
      <c r="C81">
        <v>19980722</v>
      </c>
      <c r="D81">
        <v>1115</v>
      </c>
      <c r="E81" s="2">
        <v>334</v>
      </c>
      <c r="F81" s="2">
        <v>2171.6999999999998</v>
      </c>
      <c r="G81" s="2">
        <v>2171.6999999999998</v>
      </c>
      <c r="H81" s="2">
        <v>2180.5</v>
      </c>
      <c r="U81" s="5">
        <f t="shared" si="3"/>
        <v>37135</v>
      </c>
      <c r="V81">
        <v>9</v>
      </c>
      <c r="W81">
        <v>2001</v>
      </c>
      <c r="X81">
        <v>1</v>
      </c>
      <c r="Y81">
        <v>1224</v>
      </c>
      <c r="Z81">
        <v>1054</v>
      </c>
      <c r="AA81">
        <v>1415</v>
      </c>
      <c r="AB81">
        <v>92</v>
      </c>
      <c r="AC81">
        <v>17</v>
      </c>
      <c r="AD81" s="5">
        <f t="shared" si="4"/>
        <v>37135</v>
      </c>
      <c r="AE81">
        <v>9</v>
      </c>
      <c r="AF81">
        <v>2001</v>
      </c>
      <c r="AG81">
        <v>1</v>
      </c>
      <c r="AH81">
        <v>1224</v>
      </c>
      <c r="AI81">
        <v>17</v>
      </c>
      <c r="AJ81" s="5">
        <f t="shared" si="5"/>
        <v>37135</v>
      </c>
      <c r="AK81">
        <v>9</v>
      </c>
      <c r="AL81">
        <v>2001</v>
      </c>
      <c r="AM81">
        <v>1</v>
      </c>
      <c r="AN81">
        <v>1230</v>
      </c>
      <c r="AO81">
        <v>53</v>
      </c>
    </row>
    <row r="82" spans="3:41" x14ac:dyDescent="0.35">
      <c r="C82">
        <v>19980817</v>
      </c>
      <c r="D82">
        <v>1400</v>
      </c>
      <c r="E82" s="2">
        <v>154</v>
      </c>
      <c r="F82" s="2">
        <v>1414</v>
      </c>
      <c r="G82" s="2">
        <v>1414</v>
      </c>
      <c r="H82" s="2">
        <v>1421.9</v>
      </c>
      <c r="K82" t="s">
        <v>42</v>
      </c>
      <c r="L82" t="s">
        <v>43</v>
      </c>
      <c r="M82" t="s">
        <v>44</v>
      </c>
      <c r="N82" t="s">
        <v>45</v>
      </c>
      <c r="O82" t="s">
        <v>46</v>
      </c>
      <c r="U82" s="5">
        <f t="shared" si="3"/>
        <v>37196</v>
      </c>
      <c r="V82">
        <v>11</v>
      </c>
      <c r="W82">
        <v>2001</v>
      </c>
      <c r="X82">
        <v>1</v>
      </c>
      <c r="Y82">
        <v>973</v>
      </c>
      <c r="Z82">
        <v>838</v>
      </c>
      <c r="AA82">
        <v>1124</v>
      </c>
      <c r="AB82">
        <v>73</v>
      </c>
      <c r="AC82">
        <v>12</v>
      </c>
      <c r="AD82" s="5">
        <f t="shared" si="4"/>
        <v>37196</v>
      </c>
      <c r="AE82">
        <v>11</v>
      </c>
      <c r="AF82">
        <v>2001</v>
      </c>
      <c r="AG82">
        <v>1</v>
      </c>
      <c r="AH82">
        <v>973.18</v>
      </c>
      <c r="AI82">
        <v>11.79</v>
      </c>
      <c r="AJ82" s="5">
        <f t="shared" si="5"/>
        <v>37196</v>
      </c>
      <c r="AK82">
        <v>11</v>
      </c>
      <c r="AL82">
        <v>2001</v>
      </c>
      <c r="AM82">
        <v>1</v>
      </c>
      <c r="AN82">
        <v>975.34</v>
      </c>
      <c r="AO82">
        <v>49.49</v>
      </c>
    </row>
    <row r="83" spans="3:41" x14ac:dyDescent="0.35">
      <c r="C83">
        <v>19980831</v>
      </c>
      <c r="D83">
        <v>1145</v>
      </c>
      <c r="E83" s="2">
        <v>148</v>
      </c>
      <c r="F83" s="2">
        <v>1398.2</v>
      </c>
      <c r="G83" s="2">
        <v>1398.2</v>
      </c>
      <c r="H83" s="2">
        <v>1405.2</v>
      </c>
      <c r="K83" t="s">
        <v>47</v>
      </c>
      <c r="L83" t="s">
        <v>48</v>
      </c>
      <c r="M83" t="s">
        <v>49</v>
      </c>
      <c r="N83" t="s">
        <v>48</v>
      </c>
      <c r="O83" t="s">
        <v>48</v>
      </c>
      <c r="P83" t="s">
        <v>48</v>
      </c>
      <c r="Q83" t="s">
        <v>48</v>
      </c>
      <c r="R83" t="s">
        <v>50</v>
      </c>
      <c r="U83" s="5">
        <f t="shared" si="3"/>
        <v>37226</v>
      </c>
      <c r="V83">
        <v>12</v>
      </c>
      <c r="W83">
        <v>2001</v>
      </c>
      <c r="X83">
        <v>1</v>
      </c>
      <c r="Y83">
        <v>892</v>
      </c>
      <c r="Z83">
        <v>768</v>
      </c>
      <c r="AA83">
        <v>1031</v>
      </c>
      <c r="AB83">
        <v>67</v>
      </c>
      <c r="AC83">
        <v>13</v>
      </c>
      <c r="AD83" s="5">
        <f t="shared" si="4"/>
        <v>37226</v>
      </c>
      <c r="AE83">
        <v>12</v>
      </c>
      <c r="AF83">
        <v>2001</v>
      </c>
      <c r="AG83">
        <v>1</v>
      </c>
      <c r="AH83">
        <v>892.28</v>
      </c>
      <c r="AI83">
        <v>12.53</v>
      </c>
      <c r="AJ83" s="5">
        <f t="shared" si="5"/>
        <v>37226</v>
      </c>
      <c r="AK83">
        <v>12</v>
      </c>
      <c r="AL83">
        <v>2001</v>
      </c>
      <c r="AM83">
        <v>1</v>
      </c>
      <c r="AN83">
        <v>892.71</v>
      </c>
      <c r="AO83">
        <v>29.68</v>
      </c>
    </row>
    <row r="84" spans="3:41" x14ac:dyDescent="0.35">
      <c r="C84">
        <v>19980930</v>
      </c>
      <c r="D84">
        <v>1100</v>
      </c>
      <c r="E84" s="2">
        <v>111</v>
      </c>
      <c r="F84" s="2">
        <v>1224.7</v>
      </c>
      <c r="G84" s="2">
        <v>1224.7</v>
      </c>
      <c r="H84" s="2">
        <v>1229.5999999999999</v>
      </c>
      <c r="J84" t="s">
        <v>66</v>
      </c>
      <c r="U84" s="5">
        <f t="shared" si="3"/>
        <v>37316</v>
      </c>
      <c r="V84">
        <v>3</v>
      </c>
      <c r="W84">
        <v>2002</v>
      </c>
      <c r="X84">
        <v>4</v>
      </c>
      <c r="Y84">
        <v>1016</v>
      </c>
      <c r="Z84">
        <v>937</v>
      </c>
      <c r="AA84">
        <v>1100</v>
      </c>
      <c r="AB84">
        <v>41</v>
      </c>
      <c r="AC84">
        <v>15</v>
      </c>
      <c r="AD84" s="5">
        <f t="shared" si="4"/>
        <v>37316</v>
      </c>
      <c r="AE84">
        <v>3</v>
      </c>
      <c r="AF84">
        <v>2002</v>
      </c>
      <c r="AG84">
        <v>4</v>
      </c>
      <c r="AH84">
        <v>1016</v>
      </c>
      <c r="AI84">
        <v>15</v>
      </c>
      <c r="AJ84" s="5">
        <f t="shared" si="5"/>
        <v>37316</v>
      </c>
      <c r="AK84">
        <v>3</v>
      </c>
      <c r="AL84">
        <v>2002</v>
      </c>
      <c r="AM84">
        <v>4</v>
      </c>
      <c r="AN84">
        <v>1018</v>
      </c>
      <c r="AO84">
        <v>66</v>
      </c>
    </row>
    <row r="85" spans="3:41" x14ac:dyDescent="0.35">
      <c r="C85">
        <v>19981007</v>
      </c>
      <c r="D85">
        <v>1425</v>
      </c>
      <c r="E85" s="2">
        <v>120</v>
      </c>
      <c r="F85" s="2">
        <v>1291.0999999999999</v>
      </c>
      <c r="G85" s="2">
        <v>1291.0999999999999</v>
      </c>
      <c r="H85" s="2">
        <v>1295.4000000000001</v>
      </c>
      <c r="J85" t="s">
        <v>36</v>
      </c>
      <c r="K85" s="2">
        <v>1.21</v>
      </c>
      <c r="L85" s="2">
        <v>2.13</v>
      </c>
      <c r="M85" s="2">
        <v>3.52</v>
      </c>
      <c r="N85" s="2">
        <v>4.9000000000000004</v>
      </c>
      <c r="O85" s="2">
        <v>6.03</v>
      </c>
      <c r="P85" s="2">
        <v>6.42</v>
      </c>
      <c r="Q85" s="2">
        <v>7.39</v>
      </c>
      <c r="R85" s="2">
        <v>7.6</v>
      </c>
      <c r="U85" s="5">
        <f t="shared" si="3"/>
        <v>37347</v>
      </c>
      <c r="V85">
        <v>4</v>
      </c>
      <c r="W85">
        <v>2002</v>
      </c>
      <c r="X85">
        <v>1</v>
      </c>
      <c r="Y85">
        <v>1691</v>
      </c>
      <c r="Z85">
        <v>1456</v>
      </c>
      <c r="AA85">
        <v>1953</v>
      </c>
      <c r="AB85">
        <v>127</v>
      </c>
      <c r="AC85">
        <v>20</v>
      </c>
      <c r="AD85" s="5">
        <f t="shared" si="4"/>
        <v>37347</v>
      </c>
      <c r="AE85">
        <v>4</v>
      </c>
      <c r="AF85">
        <v>2002</v>
      </c>
      <c r="AG85">
        <v>1</v>
      </c>
      <c r="AH85">
        <v>1691</v>
      </c>
      <c r="AI85">
        <v>20</v>
      </c>
      <c r="AJ85" s="5">
        <f t="shared" si="5"/>
        <v>37347</v>
      </c>
      <c r="AK85">
        <v>4</v>
      </c>
      <c r="AL85">
        <v>2002</v>
      </c>
      <c r="AM85">
        <v>1</v>
      </c>
      <c r="AN85">
        <v>1692</v>
      </c>
      <c r="AO85">
        <v>102</v>
      </c>
    </row>
    <row r="86" spans="3:41" x14ac:dyDescent="0.35">
      <c r="C86">
        <v>19981113</v>
      </c>
      <c r="D86">
        <v>1130</v>
      </c>
      <c r="E86" s="2">
        <v>113</v>
      </c>
      <c r="F86" s="2">
        <v>1299.9000000000001</v>
      </c>
      <c r="G86" s="2">
        <v>1299.9000000000001</v>
      </c>
      <c r="H86" s="2">
        <v>1301.2</v>
      </c>
      <c r="J86" s="2" t="s">
        <v>38</v>
      </c>
      <c r="K86" s="2">
        <v>1.26</v>
      </c>
      <c r="L86" s="2">
        <v>2.13</v>
      </c>
      <c r="M86" s="2">
        <v>3.54</v>
      </c>
      <c r="N86" s="2">
        <v>4.83</v>
      </c>
      <c r="O86" s="2">
        <v>5.92</v>
      </c>
      <c r="P86" s="2">
        <v>6.27</v>
      </c>
      <c r="Q86" s="2">
        <v>7.53</v>
      </c>
      <c r="R86" s="2">
        <v>7.65</v>
      </c>
      <c r="U86" s="5">
        <f t="shared" si="3"/>
        <v>37377</v>
      </c>
      <c r="V86">
        <v>5</v>
      </c>
      <c r="W86">
        <v>2002</v>
      </c>
      <c r="X86">
        <v>1</v>
      </c>
      <c r="Y86">
        <v>2527</v>
      </c>
      <c r="Z86">
        <v>2177</v>
      </c>
      <c r="AA86">
        <v>2916</v>
      </c>
      <c r="AB86">
        <v>189</v>
      </c>
      <c r="AC86">
        <v>23</v>
      </c>
      <c r="AD86" s="5">
        <f t="shared" si="4"/>
        <v>37377</v>
      </c>
      <c r="AE86">
        <v>5</v>
      </c>
      <c r="AF86">
        <v>2002</v>
      </c>
      <c r="AG86">
        <v>1</v>
      </c>
      <c r="AH86">
        <v>2527</v>
      </c>
      <c r="AI86">
        <v>23</v>
      </c>
      <c r="AJ86" s="5">
        <f t="shared" si="5"/>
        <v>37377</v>
      </c>
      <c r="AK86">
        <v>5</v>
      </c>
      <c r="AL86">
        <v>2002</v>
      </c>
      <c r="AM86">
        <v>1</v>
      </c>
      <c r="AN86">
        <v>2528</v>
      </c>
      <c r="AO86">
        <v>116</v>
      </c>
    </row>
    <row r="87" spans="3:41" x14ac:dyDescent="0.35">
      <c r="C87">
        <v>19990219</v>
      </c>
      <c r="D87">
        <v>1140</v>
      </c>
      <c r="E87" s="2">
        <v>59</v>
      </c>
      <c r="F87" s="2">
        <v>912.03</v>
      </c>
      <c r="G87" s="2">
        <v>912.03</v>
      </c>
      <c r="H87" s="2">
        <v>913.54</v>
      </c>
      <c r="J87" t="s">
        <v>52</v>
      </c>
      <c r="K87">
        <v>0.96</v>
      </c>
      <c r="L87">
        <v>1</v>
      </c>
      <c r="M87">
        <v>0.99</v>
      </c>
      <c r="N87">
        <v>1.02</v>
      </c>
      <c r="O87">
        <v>1.02</v>
      </c>
      <c r="P87">
        <v>1.02</v>
      </c>
      <c r="Q87">
        <v>0.98</v>
      </c>
      <c r="R87">
        <v>0.99</v>
      </c>
      <c r="U87" s="5">
        <f t="shared" si="3"/>
        <v>37438</v>
      </c>
      <c r="V87">
        <v>7</v>
      </c>
      <c r="W87">
        <v>2002</v>
      </c>
      <c r="X87">
        <v>1</v>
      </c>
      <c r="Y87">
        <v>959</v>
      </c>
      <c r="Z87">
        <v>823</v>
      </c>
      <c r="AA87">
        <v>1111</v>
      </c>
      <c r="AB87">
        <v>74</v>
      </c>
      <c r="AC87">
        <v>19</v>
      </c>
      <c r="AD87" s="5">
        <f t="shared" si="4"/>
        <v>37438</v>
      </c>
      <c r="AE87">
        <v>7</v>
      </c>
      <c r="AF87">
        <v>2002</v>
      </c>
      <c r="AG87">
        <v>1</v>
      </c>
      <c r="AH87">
        <v>959.06</v>
      </c>
      <c r="AI87">
        <v>19.09</v>
      </c>
      <c r="AJ87" s="5">
        <f t="shared" si="5"/>
        <v>37438</v>
      </c>
      <c r="AK87">
        <v>7</v>
      </c>
      <c r="AL87">
        <v>2002</v>
      </c>
      <c r="AM87">
        <v>1</v>
      </c>
      <c r="AN87">
        <v>965.63</v>
      </c>
      <c r="AO87">
        <v>21.97</v>
      </c>
    </row>
    <row r="88" spans="3:41" x14ac:dyDescent="0.35">
      <c r="C88">
        <v>19990408</v>
      </c>
      <c r="D88">
        <v>1500</v>
      </c>
      <c r="E88" s="2">
        <v>95</v>
      </c>
      <c r="F88" s="2">
        <v>1142.2</v>
      </c>
      <c r="G88" s="2">
        <v>1142.2</v>
      </c>
      <c r="H88" s="2">
        <v>1145.7</v>
      </c>
      <c r="U88" s="5">
        <f t="shared" si="3"/>
        <v>37591</v>
      </c>
      <c r="V88">
        <v>12</v>
      </c>
      <c r="W88">
        <v>2002</v>
      </c>
      <c r="X88">
        <v>1</v>
      </c>
      <c r="Y88">
        <v>1195</v>
      </c>
      <c r="Z88">
        <v>1028</v>
      </c>
      <c r="AA88">
        <v>1381</v>
      </c>
      <c r="AB88">
        <v>90</v>
      </c>
      <c r="AC88">
        <v>16</v>
      </c>
      <c r="AD88" s="5">
        <f t="shared" si="4"/>
        <v>37591</v>
      </c>
      <c r="AE88">
        <v>12</v>
      </c>
      <c r="AF88">
        <v>2002</v>
      </c>
      <c r="AG88">
        <v>1</v>
      </c>
      <c r="AH88">
        <v>1195</v>
      </c>
      <c r="AI88">
        <v>16</v>
      </c>
      <c r="AJ88" s="5">
        <f t="shared" si="5"/>
        <v>37591</v>
      </c>
      <c r="AK88">
        <v>12</v>
      </c>
      <c r="AL88">
        <v>2002</v>
      </c>
      <c r="AM88">
        <v>1</v>
      </c>
      <c r="AN88">
        <v>1194</v>
      </c>
      <c r="AO88">
        <v>47</v>
      </c>
    </row>
    <row r="89" spans="3:41" x14ac:dyDescent="0.35">
      <c r="C89">
        <v>19990430</v>
      </c>
      <c r="D89">
        <v>1015</v>
      </c>
      <c r="E89" s="2">
        <v>158</v>
      </c>
      <c r="F89" s="2">
        <v>1490.8</v>
      </c>
      <c r="G89" s="2">
        <v>1490.8</v>
      </c>
      <c r="H89" s="2">
        <v>1495.4</v>
      </c>
      <c r="J89" t="s">
        <v>52</v>
      </c>
      <c r="K89" t="s">
        <v>53</v>
      </c>
      <c r="L89">
        <v>1</v>
      </c>
      <c r="M89" t="s">
        <v>54</v>
      </c>
      <c r="N89" t="s">
        <v>55</v>
      </c>
      <c r="O89" t="s">
        <v>52</v>
      </c>
      <c r="P89" t="s">
        <v>56</v>
      </c>
      <c r="Q89">
        <v>1</v>
      </c>
      <c r="R89" t="s">
        <v>54</v>
      </c>
      <c r="S89" t="s">
        <v>57</v>
      </c>
      <c r="U89" s="5">
        <f t="shared" si="3"/>
        <v>37622</v>
      </c>
      <c r="V89">
        <v>1</v>
      </c>
      <c r="W89">
        <v>2003</v>
      </c>
      <c r="X89">
        <v>1</v>
      </c>
      <c r="Y89">
        <v>998</v>
      </c>
      <c r="Z89">
        <v>859</v>
      </c>
      <c r="AA89">
        <v>1154</v>
      </c>
      <c r="AB89">
        <v>75</v>
      </c>
      <c r="AC89">
        <v>15</v>
      </c>
      <c r="AD89" s="5">
        <f t="shared" si="4"/>
        <v>37622</v>
      </c>
      <c r="AE89">
        <v>1</v>
      </c>
      <c r="AF89">
        <v>2003</v>
      </c>
      <c r="AG89">
        <v>1</v>
      </c>
      <c r="AH89">
        <v>998.49</v>
      </c>
      <c r="AI89">
        <v>14.95</v>
      </c>
      <c r="AJ89" s="5">
        <f t="shared" si="5"/>
        <v>37622</v>
      </c>
      <c r="AK89">
        <v>1</v>
      </c>
      <c r="AL89">
        <v>2003</v>
      </c>
      <c r="AM89">
        <v>1</v>
      </c>
      <c r="AN89">
        <v>997.82</v>
      </c>
      <c r="AO89">
        <v>34.99</v>
      </c>
    </row>
    <row r="90" spans="3:41" x14ac:dyDescent="0.35">
      <c r="C90">
        <v>19990603</v>
      </c>
      <c r="D90">
        <v>945</v>
      </c>
      <c r="E90" s="2">
        <v>819</v>
      </c>
      <c r="F90" s="2">
        <v>3700.3</v>
      </c>
      <c r="G90" s="2">
        <v>3700.3</v>
      </c>
      <c r="H90" s="2">
        <v>3701.2</v>
      </c>
      <c r="U90" s="5">
        <f t="shared" si="3"/>
        <v>37712</v>
      </c>
      <c r="V90">
        <v>4</v>
      </c>
      <c r="W90">
        <v>2003</v>
      </c>
      <c r="X90">
        <v>1</v>
      </c>
      <c r="Y90">
        <v>1052</v>
      </c>
      <c r="Z90">
        <v>904</v>
      </c>
      <c r="AA90">
        <v>1217</v>
      </c>
      <c r="AB90">
        <v>80</v>
      </c>
      <c r="AC90">
        <v>17</v>
      </c>
      <c r="AD90" s="5">
        <f t="shared" si="4"/>
        <v>37712</v>
      </c>
      <c r="AE90">
        <v>4</v>
      </c>
      <c r="AF90">
        <v>2003</v>
      </c>
      <c r="AG90">
        <v>1</v>
      </c>
      <c r="AH90">
        <v>1052</v>
      </c>
      <c r="AI90">
        <v>17</v>
      </c>
      <c r="AJ90" s="5">
        <f t="shared" si="5"/>
        <v>37712</v>
      </c>
      <c r="AK90">
        <v>4</v>
      </c>
      <c r="AL90">
        <v>2003</v>
      </c>
      <c r="AM90">
        <v>1</v>
      </c>
      <c r="AN90">
        <v>1055</v>
      </c>
      <c r="AO90">
        <v>72</v>
      </c>
    </row>
    <row r="91" spans="3:41" x14ac:dyDescent="0.35">
      <c r="C91">
        <v>19990809</v>
      </c>
      <c r="D91">
        <v>1300</v>
      </c>
      <c r="E91" s="2">
        <v>432</v>
      </c>
      <c r="F91" s="2">
        <v>2559.8000000000002</v>
      </c>
      <c r="G91" s="2">
        <v>2559.8000000000002</v>
      </c>
      <c r="H91" s="2">
        <v>2566.4</v>
      </c>
      <c r="U91" s="5">
        <f t="shared" si="3"/>
        <v>37742</v>
      </c>
      <c r="V91">
        <v>5</v>
      </c>
      <c r="W91">
        <v>2003</v>
      </c>
      <c r="X91">
        <v>3</v>
      </c>
      <c r="Y91">
        <v>4150</v>
      </c>
      <c r="Z91">
        <v>3783</v>
      </c>
      <c r="AA91">
        <v>4544</v>
      </c>
      <c r="AB91">
        <v>194</v>
      </c>
      <c r="AC91">
        <v>45</v>
      </c>
      <c r="AD91" s="5">
        <f t="shared" si="4"/>
        <v>37742</v>
      </c>
      <c r="AE91">
        <v>5</v>
      </c>
      <c r="AF91">
        <v>2003</v>
      </c>
      <c r="AG91">
        <v>3</v>
      </c>
      <c r="AH91">
        <v>4150</v>
      </c>
      <c r="AI91">
        <v>45</v>
      </c>
      <c r="AJ91" s="5">
        <f t="shared" si="5"/>
        <v>37742</v>
      </c>
      <c r="AK91">
        <v>5</v>
      </c>
      <c r="AL91">
        <v>2003</v>
      </c>
      <c r="AM91">
        <v>3</v>
      </c>
      <c r="AN91">
        <v>4141</v>
      </c>
      <c r="AO91">
        <v>177</v>
      </c>
    </row>
    <row r="92" spans="3:41" x14ac:dyDescent="0.35">
      <c r="C92">
        <v>19990819</v>
      </c>
      <c r="D92">
        <v>1300</v>
      </c>
      <c r="E92" s="2">
        <v>500</v>
      </c>
      <c r="F92" s="2">
        <v>2801.2</v>
      </c>
      <c r="G92" s="2">
        <v>2801.2</v>
      </c>
      <c r="H92" s="2">
        <v>2806.1</v>
      </c>
      <c r="J92" t="s">
        <v>58</v>
      </c>
      <c r="K92" t="s">
        <v>59</v>
      </c>
      <c r="U92" s="5">
        <f t="shared" si="3"/>
        <v>37773</v>
      </c>
      <c r="V92">
        <v>6</v>
      </c>
      <c r="W92">
        <v>2003</v>
      </c>
      <c r="X92">
        <v>1</v>
      </c>
      <c r="Y92">
        <v>2784</v>
      </c>
      <c r="Z92">
        <v>2399</v>
      </c>
      <c r="AA92">
        <v>3213</v>
      </c>
      <c r="AB92">
        <v>208</v>
      </c>
      <c r="AC92">
        <v>26</v>
      </c>
      <c r="AD92" s="5">
        <f t="shared" si="4"/>
        <v>37773</v>
      </c>
      <c r="AE92">
        <v>6</v>
      </c>
      <c r="AF92">
        <v>2003</v>
      </c>
      <c r="AG92">
        <v>1</v>
      </c>
      <c r="AH92">
        <v>2784</v>
      </c>
      <c r="AI92">
        <v>26</v>
      </c>
      <c r="AJ92" s="5">
        <f t="shared" si="5"/>
        <v>37773</v>
      </c>
      <c r="AK92">
        <v>6</v>
      </c>
      <c r="AL92">
        <v>2003</v>
      </c>
      <c r="AM92">
        <v>1</v>
      </c>
      <c r="AN92">
        <v>2787</v>
      </c>
      <c r="AO92">
        <v>64</v>
      </c>
    </row>
    <row r="93" spans="3:41" x14ac:dyDescent="0.35">
      <c r="C93">
        <v>19990826</v>
      </c>
      <c r="D93">
        <v>1015</v>
      </c>
      <c r="E93" s="2">
        <v>411</v>
      </c>
      <c r="F93" s="2">
        <v>2518.5</v>
      </c>
      <c r="G93" s="2">
        <v>2518.5</v>
      </c>
      <c r="H93" s="2">
        <v>2523.6</v>
      </c>
      <c r="J93" s="8" t="s">
        <v>60</v>
      </c>
      <c r="K93" s="8"/>
      <c r="U93" s="5">
        <f t="shared" si="3"/>
        <v>37803</v>
      </c>
      <c r="V93">
        <v>7</v>
      </c>
      <c r="W93">
        <v>2003</v>
      </c>
      <c r="X93">
        <v>1</v>
      </c>
      <c r="Y93">
        <v>1744</v>
      </c>
      <c r="Z93">
        <v>1501</v>
      </c>
      <c r="AA93">
        <v>2015</v>
      </c>
      <c r="AB93">
        <v>131</v>
      </c>
      <c r="AC93">
        <v>23</v>
      </c>
      <c r="AD93" s="5">
        <f t="shared" si="4"/>
        <v>37803</v>
      </c>
      <c r="AE93">
        <v>7</v>
      </c>
      <c r="AF93">
        <v>2003</v>
      </c>
      <c r="AG93">
        <v>1</v>
      </c>
      <c r="AH93">
        <v>1744</v>
      </c>
      <c r="AI93">
        <v>23</v>
      </c>
      <c r="AJ93" s="5">
        <f t="shared" si="5"/>
        <v>37803</v>
      </c>
      <c r="AK93">
        <v>7</v>
      </c>
      <c r="AL93">
        <v>2003</v>
      </c>
      <c r="AM93">
        <v>1</v>
      </c>
      <c r="AN93">
        <v>1751</v>
      </c>
      <c r="AO93">
        <v>21</v>
      </c>
    </row>
    <row r="94" spans="3:41" x14ac:dyDescent="0.35">
      <c r="C94">
        <v>19991013</v>
      </c>
      <c r="D94">
        <v>1115</v>
      </c>
      <c r="E94" s="2">
        <v>130</v>
      </c>
      <c r="F94" s="2">
        <v>1374.5</v>
      </c>
      <c r="G94" s="2">
        <v>1374.5</v>
      </c>
      <c r="H94" s="2">
        <v>1377.6</v>
      </c>
      <c r="J94" t="s">
        <v>63</v>
      </c>
      <c r="K94">
        <v>0.105</v>
      </c>
      <c r="U94" s="5">
        <f t="shared" si="3"/>
        <v>37895</v>
      </c>
      <c r="V94">
        <v>10</v>
      </c>
      <c r="W94">
        <v>2003</v>
      </c>
      <c r="X94">
        <v>1</v>
      </c>
      <c r="Y94">
        <v>1004</v>
      </c>
      <c r="Z94">
        <v>865</v>
      </c>
      <c r="AA94">
        <v>1160</v>
      </c>
      <c r="AB94">
        <v>75</v>
      </c>
      <c r="AC94">
        <v>12</v>
      </c>
      <c r="AD94" s="5">
        <f t="shared" si="4"/>
        <v>37895</v>
      </c>
      <c r="AE94">
        <v>10</v>
      </c>
      <c r="AF94">
        <v>2003</v>
      </c>
      <c r="AG94">
        <v>1</v>
      </c>
      <c r="AH94">
        <v>1004</v>
      </c>
      <c r="AI94">
        <v>12</v>
      </c>
      <c r="AJ94" s="5">
        <f t="shared" si="5"/>
        <v>37895</v>
      </c>
      <c r="AK94">
        <v>10</v>
      </c>
      <c r="AL94">
        <v>2003</v>
      </c>
      <c r="AM94">
        <v>1</v>
      </c>
      <c r="AN94">
        <v>1006</v>
      </c>
      <c r="AO94">
        <v>57</v>
      </c>
    </row>
    <row r="95" spans="3:41" x14ac:dyDescent="0.35">
      <c r="C95">
        <v>19991130</v>
      </c>
      <c r="D95">
        <v>1145</v>
      </c>
      <c r="E95" s="2">
        <v>75</v>
      </c>
      <c r="F95" s="2">
        <v>1054.5999999999999</v>
      </c>
      <c r="G95" s="2">
        <v>1054.5999999999999</v>
      </c>
      <c r="H95" s="2">
        <v>1055.5999999999999</v>
      </c>
      <c r="J95" t="s">
        <v>67</v>
      </c>
      <c r="K95">
        <v>1.0009999999999999</v>
      </c>
      <c r="U95" s="5">
        <f t="shared" si="3"/>
        <v>37956</v>
      </c>
      <c r="V95">
        <v>12</v>
      </c>
      <c r="W95">
        <v>2003</v>
      </c>
      <c r="X95">
        <v>1</v>
      </c>
      <c r="Y95">
        <v>1182</v>
      </c>
      <c r="Z95">
        <v>1017</v>
      </c>
      <c r="AA95">
        <v>1365</v>
      </c>
      <c r="AB95">
        <v>89</v>
      </c>
      <c r="AC95">
        <v>16</v>
      </c>
      <c r="AD95" s="5">
        <f t="shared" si="4"/>
        <v>37956</v>
      </c>
      <c r="AE95">
        <v>12</v>
      </c>
      <c r="AF95">
        <v>2003</v>
      </c>
      <c r="AG95">
        <v>1</v>
      </c>
      <c r="AH95">
        <v>1182</v>
      </c>
      <c r="AI95">
        <v>16</v>
      </c>
      <c r="AJ95" s="5">
        <f t="shared" si="5"/>
        <v>37956</v>
      </c>
      <c r="AK95">
        <v>12</v>
      </c>
      <c r="AL95">
        <v>2003</v>
      </c>
      <c r="AM95">
        <v>1</v>
      </c>
      <c r="AN95">
        <v>1180</v>
      </c>
      <c r="AO95">
        <v>51</v>
      </c>
    </row>
    <row r="96" spans="3:41" x14ac:dyDescent="0.35">
      <c r="C96">
        <v>20000413</v>
      </c>
      <c r="D96">
        <v>1100</v>
      </c>
      <c r="E96" s="2">
        <v>166</v>
      </c>
      <c r="F96" s="2">
        <v>1576.6</v>
      </c>
      <c r="G96" s="2">
        <v>1576.6</v>
      </c>
      <c r="H96" s="2">
        <v>1578.9</v>
      </c>
      <c r="J96" t="s">
        <v>62</v>
      </c>
      <c r="K96">
        <v>0.97199999999999998</v>
      </c>
      <c r="U96" s="5">
        <f t="shared" si="3"/>
        <v>38047</v>
      </c>
      <c r="V96">
        <v>3</v>
      </c>
      <c r="W96">
        <v>2004</v>
      </c>
      <c r="X96">
        <v>1</v>
      </c>
      <c r="Y96">
        <v>1079</v>
      </c>
      <c r="Z96">
        <v>928</v>
      </c>
      <c r="AA96">
        <v>1247</v>
      </c>
      <c r="AB96">
        <v>82</v>
      </c>
      <c r="AC96">
        <v>16</v>
      </c>
      <c r="AD96" s="5">
        <f t="shared" si="4"/>
        <v>38047</v>
      </c>
      <c r="AE96">
        <v>3</v>
      </c>
      <c r="AF96">
        <v>2004</v>
      </c>
      <c r="AG96">
        <v>1</v>
      </c>
      <c r="AH96">
        <v>1079</v>
      </c>
      <c r="AI96">
        <v>16</v>
      </c>
      <c r="AJ96" s="5">
        <f t="shared" si="5"/>
        <v>38047</v>
      </c>
      <c r="AK96">
        <v>3</v>
      </c>
      <c r="AL96">
        <v>2004</v>
      </c>
      <c r="AM96">
        <v>1</v>
      </c>
      <c r="AN96">
        <v>1079</v>
      </c>
      <c r="AO96">
        <v>64</v>
      </c>
    </row>
    <row r="97" spans="3:41" x14ac:dyDescent="0.35">
      <c r="C97">
        <v>20000424</v>
      </c>
      <c r="D97">
        <v>1520</v>
      </c>
      <c r="E97" s="2">
        <v>271</v>
      </c>
      <c r="F97" s="2">
        <v>2060.1</v>
      </c>
      <c r="G97" s="2">
        <v>2060.1</v>
      </c>
      <c r="H97" s="2">
        <v>2061.6999999999998</v>
      </c>
      <c r="U97" s="5">
        <f t="shared" si="3"/>
        <v>38108</v>
      </c>
      <c r="V97">
        <v>5</v>
      </c>
      <c r="W97">
        <v>2004</v>
      </c>
      <c r="X97">
        <v>1</v>
      </c>
      <c r="Y97">
        <v>4073</v>
      </c>
      <c r="Z97">
        <v>3508</v>
      </c>
      <c r="AA97">
        <v>4703</v>
      </c>
      <c r="AB97">
        <v>305</v>
      </c>
      <c r="AC97">
        <v>45</v>
      </c>
      <c r="AD97" s="5">
        <f t="shared" si="4"/>
        <v>38108</v>
      </c>
      <c r="AE97">
        <v>5</v>
      </c>
      <c r="AF97">
        <v>2004</v>
      </c>
      <c r="AG97">
        <v>1</v>
      </c>
      <c r="AH97">
        <v>4073</v>
      </c>
      <c r="AI97">
        <v>45</v>
      </c>
      <c r="AJ97" s="5">
        <f t="shared" si="5"/>
        <v>38108</v>
      </c>
      <c r="AK97">
        <v>5</v>
      </c>
      <c r="AL97">
        <v>2004</v>
      </c>
      <c r="AM97">
        <v>1</v>
      </c>
      <c r="AN97">
        <v>4062</v>
      </c>
      <c r="AO97">
        <v>179</v>
      </c>
    </row>
    <row r="98" spans="3:41" x14ac:dyDescent="0.35">
      <c r="C98">
        <v>20000524</v>
      </c>
      <c r="D98">
        <v>800</v>
      </c>
      <c r="E98" s="2">
        <v>1570</v>
      </c>
      <c r="F98" s="2">
        <v>5456.2</v>
      </c>
      <c r="G98" s="2">
        <v>5456.2</v>
      </c>
      <c r="H98" s="2">
        <v>5443.4</v>
      </c>
      <c r="J98" t="s">
        <v>68</v>
      </c>
      <c r="U98" s="5">
        <f t="shared" si="3"/>
        <v>38139</v>
      </c>
      <c r="V98">
        <v>6</v>
      </c>
      <c r="W98">
        <v>2004</v>
      </c>
      <c r="X98">
        <v>1</v>
      </c>
      <c r="Y98">
        <v>4751</v>
      </c>
      <c r="Z98">
        <v>4092</v>
      </c>
      <c r="AA98">
        <v>5486</v>
      </c>
      <c r="AB98">
        <v>356</v>
      </c>
      <c r="AC98">
        <v>52</v>
      </c>
      <c r="AD98" s="5">
        <f t="shared" si="4"/>
        <v>38139</v>
      </c>
      <c r="AE98">
        <v>6</v>
      </c>
      <c r="AF98">
        <v>2004</v>
      </c>
      <c r="AG98">
        <v>1</v>
      </c>
      <c r="AH98">
        <v>4751</v>
      </c>
      <c r="AI98">
        <v>52</v>
      </c>
      <c r="AJ98" s="5">
        <f t="shared" si="5"/>
        <v>38139</v>
      </c>
      <c r="AK98">
        <v>6</v>
      </c>
      <c r="AL98">
        <v>2004</v>
      </c>
      <c r="AM98">
        <v>1</v>
      </c>
      <c r="AN98">
        <v>4740</v>
      </c>
      <c r="AO98">
        <v>167</v>
      </c>
    </row>
    <row r="99" spans="3:41" x14ac:dyDescent="0.35">
      <c r="C99">
        <v>20000531</v>
      </c>
      <c r="D99">
        <v>1035</v>
      </c>
      <c r="E99" s="2">
        <v>1160</v>
      </c>
      <c r="F99" s="2">
        <v>4566.2</v>
      </c>
      <c r="G99" s="2">
        <v>4566.2</v>
      </c>
      <c r="H99" s="2">
        <v>4560.8999999999996</v>
      </c>
      <c r="J99" t="s">
        <v>69</v>
      </c>
      <c r="K99" t="s">
        <v>70</v>
      </c>
      <c r="L99" t="s">
        <v>71</v>
      </c>
      <c r="M99" t="s">
        <v>76</v>
      </c>
      <c r="N99" t="s">
        <v>77</v>
      </c>
      <c r="O99" t="s">
        <v>72</v>
      </c>
      <c r="P99" t="s">
        <v>78</v>
      </c>
      <c r="Q99" t="s">
        <v>79</v>
      </c>
      <c r="R99" t="s">
        <v>73</v>
      </c>
      <c r="U99" s="5">
        <f t="shared" si="3"/>
        <v>38200</v>
      </c>
      <c r="V99">
        <v>8</v>
      </c>
      <c r="W99">
        <v>2004</v>
      </c>
      <c r="X99">
        <v>1</v>
      </c>
      <c r="Y99">
        <v>1484</v>
      </c>
      <c r="Z99">
        <v>1277</v>
      </c>
      <c r="AA99">
        <v>1716</v>
      </c>
      <c r="AB99">
        <v>112</v>
      </c>
      <c r="AC99">
        <v>21</v>
      </c>
      <c r="AD99" s="5">
        <f t="shared" si="4"/>
        <v>38200</v>
      </c>
      <c r="AE99">
        <v>8</v>
      </c>
      <c r="AF99">
        <v>2004</v>
      </c>
      <c r="AG99">
        <v>1</v>
      </c>
      <c r="AH99">
        <v>1484</v>
      </c>
      <c r="AI99">
        <v>21</v>
      </c>
      <c r="AJ99" s="5">
        <f t="shared" si="5"/>
        <v>38200</v>
      </c>
      <c r="AK99">
        <v>8</v>
      </c>
      <c r="AL99">
        <v>2004</v>
      </c>
      <c r="AM99">
        <v>1</v>
      </c>
      <c r="AN99">
        <v>1490</v>
      </c>
      <c r="AO99">
        <v>36</v>
      </c>
    </row>
    <row r="100" spans="3:41" x14ac:dyDescent="0.35">
      <c r="C100">
        <v>20000628</v>
      </c>
      <c r="D100">
        <v>1405</v>
      </c>
      <c r="E100" s="2">
        <v>281</v>
      </c>
      <c r="F100" s="2">
        <v>2006.5</v>
      </c>
      <c r="G100" s="2">
        <v>2006.5</v>
      </c>
      <c r="H100" s="2">
        <v>2014</v>
      </c>
      <c r="J100" t="s">
        <v>74</v>
      </c>
      <c r="K100">
        <v>448</v>
      </c>
      <c r="L100">
        <v>56</v>
      </c>
      <c r="M100">
        <v>75</v>
      </c>
      <c r="N100">
        <v>109</v>
      </c>
      <c r="O100">
        <v>214</v>
      </c>
      <c r="P100">
        <v>636</v>
      </c>
      <c r="Q100">
        <v>1234</v>
      </c>
      <c r="R100">
        <v>2030</v>
      </c>
      <c r="U100" s="5">
        <f t="shared" si="3"/>
        <v>38292</v>
      </c>
      <c r="V100">
        <v>11</v>
      </c>
      <c r="W100">
        <v>2004</v>
      </c>
      <c r="X100">
        <v>1</v>
      </c>
      <c r="Y100">
        <v>1387</v>
      </c>
      <c r="Z100">
        <v>1194</v>
      </c>
      <c r="AA100">
        <v>1602</v>
      </c>
      <c r="AB100">
        <v>104</v>
      </c>
      <c r="AC100">
        <v>17</v>
      </c>
      <c r="AD100" s="5">
        <f t="shared" si="4"/>
        <v>38292</v>
      </c>
      <c r="AE100">
        <v>11</v>
      </c>
      <c r="AF100">
        <v>2004</v>
      </c>
      <c r="AG100">
        <v>1</v>
      </c>
      <c r="AH100">
        <v>1387</v>
      </c>
      <c r="AI100">
        <v>17</v>
      </c>
      <c r="AJ100" s="5">
        <f t="shared" si="5"/>
        <v>38292</v>
      </c>
      <c r="AK100">
        <v>11</v>
      </c>
      <c r="AL100">
        <v>2004</v>
      </c>
      <c r="AM100">
        <v>1</v>
      </c>
      <c r="AN100">
        <v>1386</v>
      </c>
      <c r="AO100">
        <v>80</v>
      </c>
    </row>
    <row r="101" spans="3:41" x14ac:dyDescent="0.35">
      <c r="C101">
        <v>20000718</v>
      </c>
      <c r="D101">
        <v>1055</v>
      </c>
      <c r="E101" s="2">
        <v>149</v>
      </c>
      <c r="F101" s="2">
        <v>1396.5</v>
      </c>
      <c r="G101" s="2">
        <v>1396.5</v>
      </c>
      <c r="H101" s="2">
        <v>1404.4</v>
      </c>
      <c r="J101" t="s">
        <v>36</v>
      </c>
      <c r="K101">
        <v>450</v>
      </c>
      <c r="L101">
        <v>47</v>
      </c>
      <c r="M101">
        <v>70</v>
      </c>
      <c r="N101">
        <v>100</v>
      </c>
      <c r="O101">
        <v>195</v>
      </c>
      <c r="P101">
        <v>663</v>
      </c>
      <c r="Q101">
        <v>1230</v>
      </c>
      <c r="R101">
        <v>2150</v>
      </c>
      <c r="U101" s="5">
        <f t="shared" si="3"/>
        <v>38473</v>
      </c>
      <c r="V101">
        <v>5</v>
      </c>
      <c r="W101">
        <v>2005</v>
      </c>
      <c r="X101">
        <v>1</v>
      </c>
      <c r="Y101">
        <v>2491</v>
      </c>
      <c r="Z101">
        <v>2146</v>
      </c>
      <c r="AA101">
        <v>2875</v>
      </c>
      <c r="AB101">
        <v>186</v>
      </c>
      <c r="AC101">
        <v>23</v>
      </c>
      <c r="AD101" s="5">
        <f t="shared" si="4"/>
        <v>38473</v>
      </c>
      <c r="AE101">
        <v>5</v>
      </c>
      <c r="AF101">
        <v>2005</v>
      </c>
      <c r="AG101">
        <v>1</v>
      </c>
      <c r="AH101">
        <v>2491</v>
      </c>
      <c r="AI101">
        <v>23</v>
      </c>
      <c r="AJ101" s="5">
        <f t="shared" si="5"/>
        <v>38473</v>
      </c>
      <c r="AK101">
        <v>5</v>
      </c>
      <c r="AL101">
        <v>2005</v>
      </c>
      <c r="AM101">
        <v>1</v>
      </c>
      <c r="AN101">
        <v>2489</v>
      </c>
      <c r="AO101">
        <v>109</v>
      </c>
    </row>
    <row r="102" spans="3:41" x14ac:dyDescent="0.35">
      <c r="C102">
        <v>20000719</v>
      </c>
      <c r="D102">
        <v>1300</v>
      </c>
      <c r="E102" s="2">
        <v>163</v>
      </c>
      <c r="F102" s="2">
        <v>1470.3</v>
      </c>
      <c r="G102" s="2">
        <v>1470.3</v>
      </c>
      <c r="H102" s="2">
        <v>1478.2</v>
      </c>
      <c r="U102" s="5">
        <f t="shared" si="3"/>
        <v>38504</v>
      </c>
      <c r="V102">
        <v>6</v>
      </c>
      <c r="W102">
        <v>2005</v>
      </c>
      <c r="X102">
        <v>1</v>
      </c>
      <c r="Y102">
        <v>4452</v>
      </c>
      <c r="Z102">
        <v>3834</v>
      </c>
      <c r="AA102">
        <v>5140</v>
      </c>
      <c r="AB102">
        <v>333</v>
      </c>
      <c r="AC102">
        <v>48</v>
      </c>
      <c r="AD102" s="5">
        <f t="shared" si="4"/>
        <v>38504</v>
      </c>
      <c r="AE102">
        <v>6</v>
      </c>
      <c r="AF102">
        <v>2005</v>
      </c>
      <c r="AG102">
        <v>1</v>
      </c>
      <c r="AH102">
        <v>4452</v>
      </c>
      <c r="AI102">
        <v>48</v>
      </c>
      <c r="AJ102" s="5">
        <f t="shared" si="5"/>
        <v>38504</v>
      </c>
      <c r="AK102">
        <v>6</v>
      </c>
      <c r="AL102">
        <v>2005</v>
      </c>
      <c r="AM102">
        <v>1</v>
      </c>
      <c r="AN102">
        <v>4444</v>
      </c>
      <c r="AO102">
        <v>130</v>
      </c>
    </row>
    <row r="103" spans="3:41" x14ac:dyDescent="0.35">
      <c r="C103">
        <v>20000809</v>
      </c>
      <c r="D103">
        <v>1045</v>
      </c>
      <c r="E103" s="2">
        <v>94</v>
      </c>
      <c r="F103" s="2">
        <v>1082.8</v>
      </c>
      <c r="G103" s="2">
        <v>1082.8</v>
      </c>
      <c r="H103" s="2">
        <v>1089.9000000000001</v>
      </c>
      <c r="J103" t="s">
        <v>80</v>
      </c>
      <c r="U103" s="5">
        <f t="shared" si="3"/>
        <v>38565</v>
      </c>
      <c r="V103">
        <v>8</v>
      </c>
      <c r="W103">
        <v>2005</v>
      </c>
      <c r="X103">
        <v>1</v>
      </c>
      <c r="Y103">
        <v>2193</v>
      </c>
      <c r="Z103">
        <v>1889</v>
      </c>
      <c r="AA103">
        <v>2533</v>
      </c>
      <c r="AB103">
        <v>164</v>
      </c>
      <c r="AC103">
        <v>24</v>
      </c>
      <c r="AD103" s="5">
        <f t="shared" si="4"/>
        <v>38565</v>
      </c>
      <c r="AE103">
        <v>8</v>
      </c>
      <c r="AF103">
        <v>2005</v>
      </c>
      <c r="AG103">
        <v>1</v>
      </c>
      <c r="AH103">
        <v>2193</v>
      </c>
      <c r="AI103">
        <v>24</v>
      </c>
      <c r="AJ103" s="5">
        <f t="shared" si="5"/>
        <v>38565</v>
      </c>
      <c r="AK103">
        <v>8</v>
      </c>
      <c r="AL103">
        <v>2005</v>
      </c>
      <c r="AM103">
        <v>1</v>
      </c>
      <c r="AN103">
        <v>2197</v>
      </c>
      <c r="AO103">
        <v>76</v>
      </c>
    </row>
    <row r="104" spans="3:41" x14ac:dyDescent="0.35">
      <c r="C104">
        <v>20000817</v>
      </c>
      <c r="D104">
        <v>1455</v>
      </c>
      <c r="E104" s="2">
        <v>109</v>
      </c>
      <c r="F104" s="2">
        <v>1184.5999999999999</v>
      </c>
      <c r="G104" s="2">
        <v>1184.5999999999999</v>
      </c>
      <c r="H104" s="2">
        <v>1191.5999999999999</v>
      </c>
      <c r="J104" t="s">
        <v>81</v>
      </c>
      <c r="U104" s="5">
        <f t="shared" si="3"/>
        <v>38687</v>
      </c>
      <c r="V104">
        <v>12</v>
      </c>
      <c r="W104">
        <v>2005</v>
      </c>
      <c r="X104">
        <v>1</v>
      </c>
      <c r="Y104">
        <v>1322</v>
      </c>
      <c r="Z104">
        <v>1138</v>
      </c>
      <c r="AA104">
        <v>1529</v>
      </c>
      <c r="AB104">
        <v>100</v>
      </c>
      <c r="AC104">
        <v>19</v>
      </c>
      <c r="AD104" s="5">
        <f t="shared" si="4"/>
        <v>38687</v>
      </c>
      <c r="AE104">
        <v>12</v>
      </c>
      <c r="AF104">
        <v>2005</v>
      </c>
      <c r="AG104">
        <v>1</v>
      </c>
      <c r="AH104">
        <v>1322</v>
      </c>
      <c r="AI104">
        <v>19</v>
      </c>
      <c r="AJ104" s="5">
        <f t="shared" si="5"/>
        <v>38687</v>
      </c>
      <c r="AK104">
        <v>12</v>
      </c>
      <c r="AL104">
        <v>2005</v>
      </c>
      <c r="AM104">
        <v>1</v>
      </c>
      <c r="AN104">
        <v>1319</v>
      </c>
      <c r="AO104">
        <v>60</v>
      </c>
    </row>
    <row r="105" spans="3:41" x14ac:dyDescent="0.35">
      <c r="C105">
        <v>20000915</v>
      </c>
      <c r="D105">
        <v>1400</v>
      </c>
      <c r="E105" s="2">
        <v>129</v>
      </c>
      <c r="F105" s="2">
        <v>1339.2</v>
      </c>
      <c r="G105" s="2">
        <v>1339.2</v>
      </c>
      <c r="H105" s="2">
        <v>1344.3</v>
      </c>
      <c r="U105" s="5">
        <f t="shared" si="3"/>
        <v>38808</v>
      </c>
      <c r="V105">
        <v>4</v>
      </c>
      <c r="W105">
        <v>2006</v>
      </c>
      <c r="X105">
        <v>1</v>
      </c>
      <c r="Y105">
        <v>1989</v>
      </c>
      <c r="Z105">
        <v>1713</v>
      </c>
      <c r="AA105">
        <v>2297</v>
      </c>
      <c r="AB105">
        <v>149</v>
      </c>
      <c r="AC105">
        <v>22</v>
      </c>
      <c r="AD105" s="5">
        <f t="shared" si="4"/>
        <v>38808</v>
      </c>
      <c r="AE105">
        <v>4</v>
      </c>
      <c r="AF105">
        <v>2006</v>
      </c>
      <c r="AG105">
        <v>1</v>
      </c>
      <c r="AH105">
        <v>1989</v>
      </c>
      <c r="AI105">
        <v>22</v>
      </c>
      <c r="AJ105" s="5">
        <f t="shared" si="5"/>
        <v>38808</v>
      </c>
      <c r="AK105">
        <v>4</v>
      </c>
      <c r="AL105">
        <v>2006</v>
      </c>
      <c r="AM105">
        <v>1</v>
      </c>
      <c r="AN105">
        <v>1987</v>
      </c>
      <c r="AO105">
        <v>101</v>
      </c>
    </row>
    <row r="106" spans="3:41" x14ac:dyDescent="0.35">
      <c r="C106">
        <v>20001107</v>
      </c>
      <c r="D106">
        <v>1100</v>
      </c>
      <c r="E106" s="2">
        <v>108</v>
      </c>
      <c r="F106" s="2">
        <v>1284.5999999999999</v>
      </c>
      <c r="G106" s="2">
        <v>1284.5999999999999</v>
      </c>
      <c r="H106" s="2">
        <v>1285.5999999999999</v>
      </c>
      <c r="J106" t="s">
        <v>82</v>
      </c>
      <c r="M106" s="2">
        <v>2150</v>
      </c>
      <c r="U106" s="5">
        <f t="shared" si="3"/>
        <v>38838</v>
      </c>
      <c r="V106">
        <v>5</v>
      </c>
      <c r="W106">
        <v>2006</v>
      </c>
      <c r="X106">
        <v>1</v>
      </c>
      <c r="Y106">
        <v>5041</v>
      </c>
      <c r="Z106">
        <v>4340</v>
      </c>
      <c r="AA106">
        <v>5823</v>
      </c>
      <c r="AB106">
        <v>379</v>
      </c>
      <c r="AC106">
        <v>62</v>
      </c>
      <c r="AD106" s="5">
        <f t="shared" si="4"/>
        <v>38838</v>
      </c>
      <c r="AE106">
        <v>5</v>
      </c>
      <c r="AF106">
        <v>2006</v>
      </c>
      <c r="AG106">
        <v>1</v>
      </c>
      <c r="AH106">
        <v>5041</v>
      </c>
      <c r="AI106">
        <v>62</v>
      </c>
      <c r="AJ106" s="5">
        <f t="shared" si="5"/>
        <v>38838</v>
      </c>
      <c r="AK106">
        <v>5</v>
      </c>
      <c r="AL106">
        <v>2006</v>
      </c>
      <c r="AM106">
        <v>1</v>
      </c>
      <c r="AN106">
        <v>5022</v>
      </c>
      <c r="AO106">
        <v>191</v>
      </c>
    </row>
    <row r="107" spans="3:41" x14ac:dyDescent="0.35">
      <c r="C107">
        <v>20001201</v>
      </c>
      <c r="D107">
        <v>1200</v>
      </c>
      <c r="E107" s="2">
        <v>76</v>
      </c>
      <c r="F107" s="2">
        <v>1074.2</v>
      </c>
      <c r="G107" s="2">
        <v>1074.2</v>
      </c>
      <c r="H107" s="2">
        <v>1074.7</v>
      </c>
      <c r="J107" t="s">
        <v>83</v>
      </c>
      <c r="M107" s="2">
        <v>2030</v>
      </c>
      <c r="U107" s="5">
        <f t="shared" si="3"/>
        <v>38961</v>
      </c>
      <c r="V107">
        <v>9</v>
      </c>
      <c r="W107">
        <v>2006</v>
      </c>
      <c r="X107">
        <v>1</v>
      </c>
      <c r="Y107">
        <v>1850</v>
      </c>
      <c r="Z107">
        <v>1593</v>
      </c>
      <c r="AA107">
        <v>2136</v>
      </c>
      <c r="AB107">
        <v>139</v>
      </c>
      <c r="AC107">
        <v>21</v>
      </c>
      <c r="AD107" s="5">
        <f t="shared" si="4"/>
        <v>38961</v>
      </c>
      <c r="AE107">
        <v>9</v>
      </c>
      <c r="AF107">
        <v>2006</v>
      </c>
      <c r="AG107">
        <v>1</v>
      </c>
      <c r="AH107">
        <v>1850</v>
      </c>
      <c r="AI107">
        <v>21</v>
      </c>
      <c r="AJ107" s="5">
        <f t="shared" si="5"/>
        <v>38961</v>
      </c>
      <c r="AK107">
        <v>9</v>
      </c>
      <c r="AL107">
        <v>2006</v>
      </c>
      <c r="AM107">
        <v>1</v>
      </c>
      <c r="AN107">
        <v>1850</v>
      </c>
      <c r="AO107">
        <v>123</v>
      </c>
    </row>
    <row r="108" spans="3:41" x14ac:dyDescent="0.35">
      <c r="C108">
        <v>20010320</v>
      </c>
      <c r="D108">
        <v>1130</v>
      </c>
      <c r="E108" s="2">
        <v>56</v>
      </c>
      <c r="F108" s="2">
        <v>879.93</v>
      </c>
      <c r="G108" s="2">
        <v>879.93</v>
      </c>
      <c r="H108" s="2">
        <v>882.24</v>
      </c>
      <c r="U108" s="5">
        <f t="shared" si="3"/>
        <v>38991</v>
      </c>
      <c r="V108">
        <v>10</v>
      </c>
      <c r="W108">
        <v>2006</v>
      </c>
      <c r="X108">
        <v>1</v>
      </c>
      <c r="Y108">
        <v>1789</v>
      </c>
      <c r="Z108">
        <v>1539</v>
      </c>
      <c r="AA108">
        <v>2067</v>
      </c>
      <c r="AB108">
        <v>135</v>
      </c>
      <c r="AC108">
        <v>24</v>
      </c>
      <c r="AD108" s="5">
        <f t="shared" si="4"/>
        <v>38991</v>
      </c>
      <c r="AE108">
        <v>10</v>
      </c>
      <c r="AF108">
        <v>2006</v>
      </c>
      <c r="AG108">
        <v>1</v>
      </c>
      <c r="AH108">
        <v>1789</v>
      </c>
      <c r="AI108">
        <v>24</v>
      </c>
      <c r="AJ108" s="5">
        <f t="shared" si="5"/>
        <v>38991</v>
      </c>
      <c r="AK108">
        <v>10</v>
      </c>
      <c r="AL108">
        <v>2006</v>
      </c>
      <c r="AM108">
        <v>1</v>
      </c>
      <c r="AN108">
        <v>1785</v>
      </c>
      <c r="AO108">
        <v>122</v>
      </c>
    </row>
    <row r="109" spans="3:41" x14ac:dyDescent="0.35">
      <c r="C109">
        <v>20010430</v>
      </c>
      <c r="D109">
        <v>1145</v>
      </c>
      <c r="E109" s="2">
        <v>405</v>
      </c>
      <c r="F109" s="2">
        <v>2602.6</v>
      </c>
      <c r="G109" s="2">
        <v>2602.6</v>
      </c>
      <c r="H109" s="2">
        <v>2601.6999999999998</v>
      </c>
      <c r="U109" s="5">
        <f t="shared" si="3"/>
        <v>39173</v>
      </c>
      <c r="V109">
        <v>4</v>
      </c>
      <c r="W109">
        <v>2007</v>
      </c>
      <c r="X109">
        <v>1</v>
      </c>
      <c r="Y109">
        <v>1549</v>
      </c>
      <c r="Z109">
        <v>1333</v>
      </c>
      <c r="AA109">
        <v>1789</v>
      </c>
      <c r="AB109">
        <v>116</v>
      </c>
      <c r="AC109">
        <v>20</v>
      </c>
      <c r="AD109" s="5">
        <f t="shared" si="4"/>
        <v>39173</v>
      </c>
      <c r="AE109">
        <v>4</v>
      </c>
      <c r="AF109">
        <v>2007</v>
      </c>
      <c r="AG109">
        <v>1</v>
      </c>
      <c r="AH109">
        <v>1549</v>
      </c>
      <c r="AI109">
        <v>20</v>
      </c>
      <c r="AJ109" s="5">
        <f t="shared" si="5"/>
        <v>39173</v>
      </c>
      <c r="AK109">
        <v>4</v>
      </c>
      <c r="AL109">
        <v>2007</v>
      </c>
      <c r="AM109">
        <v>1</v>
      </c>
      <c r="AN109">
        <v>1548</v>
      </c>
      <c r="AO109">
        <v>85</v>
      </c>
    </row>
    <row r="110" spans="3:41" x14ac:dyDescent="0.35">
      <c r="C110">
        <v>20010530</v>
      </c>
      <c r="D110">
        <v>1015</v>
      </c>
      <c r="E110" s="2">
        <v>1080</v>
      </c>
      <c r="F110" s="2">
        <v>4432.8</v>
      </c>
      <c r="G110" s="2">
        <v>4432.8</v>
      </c>
      <c r="H110" s="2">
        <v>4426.6000000000004</v>
      </c>
      <c r="U110" s="5">
        <f t="shared" si="3"/>
        <v>39203</v>
      </c>
      <c r="V110">
        <v>5</v>
      </c>
      <c r="W110">
        <v>2007</v>
      </c>
      <c r="X110">
        <v>1</v>
      </c>
      <c r="Y110">
        <v>4886</v>
      </c>
      <c r="Z110">
        <v>4205</v>
      </c>
      <c r="AA110">
        <v>5644</v>
      </c>
      <c r="AB110">
        <v>367</v>
      </c>
      <c r="AC110">
        <v>62</v>
      </c>
      <c r="AD110" s="5">
        <f t="shared" si="4"/>
        <v>39203</v>
      </c>
      <c r="AE110">
        <v>5</v>
      </c>
      <c r="AF110">
        <v>2007</v>
      </c>
      <c r="AG110">
        <v>1</v>
      </c>
      <c r="AH110">
        <v>4886</v>
      </c>
      <c r="AI110">
        <v>62</v>
      </c>
      <c r="AJ110" s="5">
        <f t="shared" si="5"/>
        <v>39203</v>
      </c>
      <c r="AK110">
        <v>5</v>
      </c>
      <c r="AL110">
        <v>2007</v>
      </c>
      <c r="AM110">
        <v>1</v>
      </c>
      <c r="AN110">
        <v>4864</v>
      </c>
      <c r="AO110">
        <v>190</v>
      </c>
    </row>
    <row r="111" spans="3:41" x14ac:dyDescent="0.35">
      <c r="C111">
        <v>20010621</v>
      </c>
      <c r="D111">
        <v>1200</v>
      </c>
      <c r="E111" s="2">
        <v>841</v>
      </c>
      <c r="F111" s="2">
        <v>3797</v>
      </c>
      <c r="G111" s="2">
        <v>3797</v>
      </c>
      <c r="H111" s="2">
        <v>3797.4</v>
      </c>
      <c r="U111" s="5">
        <f t="shared" si="3"/>
        <v>39264</v>
      </c>
      <c r="V111">
        <v>7</v>
      </c>
      <c r="W111">
        <v>2007</v>
      </c>
      <c r="X111">
        <v>1</v>
      </c>
      <c r="Y111">
        <v>2062</v>
      </c>
      <c r="Z111">
        <v>1775</v>
      </c>
      <c r="AA111">
        <v>2382</v>
      </c>
      <c r="AB111">
        <v>155</v>
      </c>
      <c r="AC111">
        <v>25</v>
      </c>
      <c r="AD111" s="5">
        <f t="shared" si="4"/>
        <v>39264</v>
      </c>
      <c r="AE111">
        <v>7</v>
      </c>
      <c r="AF111">
        <v>2007</v>
      </c>
      <c r="AG111">
        <v>1</v>
      </c>
      <c r="AH111">
        <v>2062</v>
      </c>
      <c r="AI111">
        <v>25</v>
      </c>
      <c r="AJ111" s="5">
        <f t="shared" si="5"/>
        <v>39264</v>
      </c>
      <c r="AK111">
        <v>7</v>
      </c>
      <c r="AL111">
        <v>2007</v>
      </c>
      <c r="AM111">
        <v>1</v>
      </c>
      <c r="AN111">
        <v>2065</v>
      </c>
      <c r="AO111">
        <v>38</v>
      </c>
    </row>
    <row r="112" spans="3:41" x14ac:dyDescent="0.35">
      <c r="C112">
        <v>20010810</v>
      </c>
      <c r="D112">
        <v>1300</v>
      </c>
      <c r="E112" s="2">
        <v>252</v>
      </c>
      <c r="F112" s="2">
        <v>1921.1</v>
      </c>
      <c r="G112" s="2">
        <v>1921.1</v>
      </c>
      <c r="H112" s="2">
        <v>1927.5</v>
      </c>
      <c r="U112" s="5">
        <f t="shared" si="3"/>
        <v>39387</v>
      </c>
      <c r="V112">
        <v>11</v>
      </c>
      <c r="W112">
        <v>2007</v>
      </c>
      <c r="X112">
        <v>1</v>
      </c>
      <c r="Y112">
        <v>1496</v>
      </c>
      <c r="Z112">
        <v>1287</v>
      </c>
      <c r="AA112">
        <v>1728</v>
      </c>
      <c r="AB112">
        <v>112</v>
      </c>
      <c r="AC112">
        <v>19</v>
      </c>
      <c r="AD112" s="5">
        <f t="shared" si="4"/>
        <v>39387</v>
      </c>
      <c r="AE112">
        <v>11</v>
      </c>
      <c r="AF112">
        <v>2007</v>
      </c>
      <c r="AG112">
        <v>1</v>
      </c>
      <c r="AH112">
        <v>1496</v>
      </c>
      <c r="AI112">
        <v>19</v>
      </c>
      <c r="AJ112" s="5">
        <f t="shared" si="5"/>
        <v>39387</v>
      </c>
      <c r="AK112">
        <v>11</v>
      </c>
      <c r="AL112">
        <v>2007</v>
      </c>
      <c r="AM112">
        <v>1</v>
      </c>
      <c r="AN112">
        <v>1493</v>
      </c>
      <c r="AO112">
        <v>102</v>
      </c>
    </row>
    <row r="113" spans="3:41" x14ac:dyDescent="0.35">
      <c r="C113">
        <v>20010821</v>
      </c>
      <c r="D113">
        <v>1015</v>
      </c>
      <c r="E113" s="2">
        <v>212</v>
      </c>
      <c r="F113" s="2">
        <v>1753.7</v>
      </c>
      <c r="G113" s="2">
        <v>1753.7</v>
      </c>
      <c r="H113" s="2">
        <v>1759.7</v>
      </c>
      <c r="U113" s="5">
        <f t="shared" si="3"/>
        <v>39569</v>
      </c>
      <c r="V113">
        <v>5</v>
      </c>
      <c r="W113">
        <v>2008</v>
      </c>
      <c r="X113">
        <v>1</v>
      </c>
      <c r="Y113">
        <v>2523</v>
      </c>
      <c r="Z113">
        <v>2173</v>
      </c>
      <c r="AA113">
        <v>2912</v>
      </c>
      <c r="AB113">
        <v>189</v>
      </c>
      <c r="AC113">
        <v>25</v>
      </c>
      <c r="AD113" s="5">
        <f t="shared" si="4"/>
        <v>39569</v>
      </c>
      <c r="AE113">
        <v>5</v>
      </c>
      <c r="AF113">
        <v>2008</v>
      </c>
      <c r="AG113">
        <v>1</v>
      </c>
      <c r="AH113">
        <v>2523</v>
      </c>
      <c r="AI113">
        <v>25</v>
      </c>
      <c r="AJ113" s="5">
        <f t="shared" si="5"/>
        <v>39569</v>
      </c>
      <c r="AK113">
        <v>5</v>
      </c>
      <c r="AL113">
        <v>2008</v>
      </c>
      <c r="AM113">
        <v>1</v>
      </c>
      <c r="AN113">
        <v>2519</v>
      </c>
      <c r="AO113">
        <v>96</v>
      </c>
    </row>
    <row r="114" spans="3:41" x14ac:dyDescent="0.35">
      <c r="C114">
        <v>20010907</v>
      </c>
      <c r="D114">
        <v>1045</v>
      </c>
      <c r="E114" s="2">
        <v>110</v>
      </c>
      <c r="F114" s="2">
        <v>1224.3</v>
      </c>
      <c r="G114" s="2">
        <v>1224.3</v>
      </c>
      <c r="H114" s="2">
        <v>1229.8</v>
      </c>
      <c r="U114" s="5">
        <f t="shared" si="3"/>
        <v>39600</v>
      </c>
      <c r="V114">
        <v>6</v>
      </c>
      <c r="W114">
        <v>2008</v>
      </c>
      <c r="X114">
        <v>1</v>
      </c>
      <c r="Y114">
        <v>6501</v>
      </c>
      <c r="Z114">
        <v>5591</v>
      </c>
      <c r="AA114">
        <v>7517</v>
      </c>
      <c r="AB114">
        <v>492</v>
      </c>
      <c r="AC114">
        <v>98</v>
      </c>
      <c r="AD114" s="5">
        <f t="shared" si="4"/>
        <v>39600</v>
      </c>
      <c r="AE114">
        <v>6</v>
      </c>
      <c r="AF114">
        <v>2008</v>
      </c>
      <c r="AG114">
        <v>1</v>
      </c>
      <c r="AH114">
        <v>6501</v>
      </c>
      <c r="AI114">
        <v>98</v>
      </c>
      <c r="AJ114" s="5">
        <f t="shared" si="5"/>
        <v>39600</v>
      </c>
      <c r="AK114">
        <v>6</v>
      </c>
      <c r="AL114">
        <v>2008</v>
      </c>
      <c r="AM114">
        <v>1</v>
      </c>
      <c r="AN114">
        <v>6468</v>
      </c>
      <c r="AO114">
        <v>253</v>
      </c>
    </row>
    <row r="115" spans="3:41" x14ac:dyDescent="0.35">
      <c r="C115">
        <v>20011101</v>
      </c>
      <c r="D115">
        <v>1100</v>
      </c>
      <c r="E115" s="2">
        <v>66</v>
      </c>
      <c r="F115" s="2">
        <v>973.18</v>
      </c>
      <c r="G115" s="2">
        <v>973.18</v>
      </c>
      <c r="H115" s="2">
        <v>975.34</v>
      </c>
      <c r="U115" s="5">
        <f t="shared" si="3"/>
        <v>39661</v>
      </c>
      <c r="V115">
        <v>8</v>
      </c>
      <c r="W115">
        <v>2008</v>
      </c>
      <c r="X115">
        <v>1</v>
      </c>
      <c r="Y115">
        <v>1795</v>
      </c>
      <c r="Z115">
        <v>1545</v>
      </c>
      <c r="AA115">
        <v>2074</v>
      </c>
      <c r="AB115">
        <v>135</v>
      </c>
      <c r="AC115">
        <v>22</v>
      </c>
      <c r="AD115" s="5">
        <f t="shared" si="4"/>
        <v>39661</v>
      </c>
      <c r="AE115">
        <v>8</v>
      </c>
      <c r="AF115">
        <v>2008</v>
      </c>
      <c r="AG115">
        <v>1</v>
      </c>
      <c r="AH115">
        <v>1795</v>
      </c>
      <c r="AI115">
        <v>22</v>
      </c>
      <c r="AJ115" s="5">
        <f t="shared" si="5"/>
        <v>39661</v>
      </c>
      <c r="AK115">
        <v>8</v>
      </c>
      <c r="AL115">
        <v>2008</v>
      </c>
      <c r="AM115">
        <v>1</v>
      </c>
      <c r="AN115">
        <v>1798</v>
      </c>
      <c r="AO115">
        <v>80</v>
      </c>
    </row>
    <row r="116" spans="3:41" x14ac:dyDescent="0.35">
      <c r="C116">
        <v>20011218</v>
      </c>
      <c r="D116">
        <v>1415</v>
      </c>
      <c r="E116" s="2">
        <v>53</v>
      </c>
      <c r="F116" s="2">
        <v>892.28</v>
      </c>
      <c r="G116" s="2">
        <v>892.28</v>
      </c>
      <c r="H116" s="2">
        <v>892.71</v>
      </c>
      <c r="U116" s="5">
        <f t="shared" si="3"/>
        <v>39783</v>
      </c>
      <c r="V116">
        <v>12</v>
      </c>
      <c r="W116">
        <v>2008</v>
      </c>
      <c r="X116">
        <v>1</v>
      </c>
      <c r="Y116">
        <v>1156</v>
      </c>
      <c r="Z116">
        <v>994</v>
      </c>
      <c r="AA116">
        <v>1335</v>
      </c>
      <c r="AB116">
        <v>87</v>
      </c>
      <c r="AC116">
        <v>16</v>
      </c>
      <c r="AD116" s="5">
        <f t="shared" si="4"/>
        <v>39783</v>
      </c>
      <c r="AE116">
        <v>12</v>
      </c>
      <c r="AF116">
        <v>2008</v>
      </c>
      <c r="AG116">
        <v>1</v>
      </c>
      <c r="AH116">
        <v>1156</v>
      </c>
      <c r="AI116">
        <v>16</v>
      </c>
      <c r="AJ116" s="5">
        <f t="shared" si="5"/>
        <v>39783</v>
      </c>
      <c r="AK116">
        <v>12</v>
      </c>
      <c r="AL116">
        <v>2008</v>
      </c>
      <c r="AM116">
        <v>1</v>
      </c>
      <c r="AN116">
        <v>1153</v>
      </c>
      <c r="AO116">
        <v>71</v>
      </c>
    </row>
    <row r="117" spans="3:41" x14ac:dyDescent="0.35">
      <c r="C117">
        <v>20020301</v>
      </c>
      <c r="D117">
        <v>1345</v>
      </c>
      <c r="E117" s="2">
        <v>47</v>
      </c>
      <c r="F117" s="2">
        <v>818.86</v>
      </c>
      <c r="G117" s="2">
        <v>818.86</v>
      </c>
      <c r="H117" s="2">
        <v>820.26</v>
      </c>
      <c r="U117" s="5">
        <f t="shared" si="3"/>
        <v>39904</v>
      </c>
      <c r="V117">
        <v>4</v>
      </c>
      <c r="W117">
        <v>2009</v>
      </c>
      <c r="X117">
        <v>1</v>
      </c>
      <c r="Y117">
        <v>3186</v>
      </c>
      <c r="Z117">
        <v>2743</v>
      </c>
      <c r="AA117">
        <v>3679</v>
      </c>
      <c r="AB117">
        <v>239</v>
      </c>
      <c r="AC117">
        <v>37</v>
      </c>
      <c r="AD117" s="5">
        <f t="shared" si="4"/>
        <v>39904</v>
      </c>
      <c r="AE117">
        <v>4</v>
      </c>
      <c r="AF117">
        <v>2009</v>
      </c>
      <c r="AG117">
        <v>1</v>
      </c>
      <c r="AH117">
        <v>3186</v>
      </c>
      <c r="AI117">
        <v>37</v>
      </c>
      <c r="AJ117" s="5">
        <f t="shared" si="5"/>
        <v>39904</v>
      </c>
      <c r="AK117">
        <v>4</v>
      </c>
      <c r="AL117">
        <v>2009</v>
      </c>
      <c r="AM117">
        <v>1</v>
      </c>
      <c r="AN117">
        <v>3174</v>
      </c>
      <c r="AO117">
        <v>134</v>
      </c>
    </row>
    <row r="118" spans="3:41" x14ac:dyDescent="0.35">
      <c r="C118">
        <v>20020322</v>
      </c>
      <c r="D118">
        <v>900</v>
      </c>
      <c r="E118" s="2">
        <v>58</v>
      </c>
      <c r="F118" s="2">
        <v>904.94</v>
      </c>
      <c r="G118" s="2">
        <v>904.94</v>
      </c>
      <c r="H118" s="2">
        <v>907.01</v>
      </c>
      <c r="U118" s="5">
        <f t="shared" si="3"/>
        <v>39995</v>
      </c>
      <c r="V118">
        <v>7</v>
      </c>
      <c r="W118">
        <v>2009</v>
      </c>
      <c r="X118">
        <v>1</v>
      </c>
      <c r="Y118">
        <v>1924</v>
      </c>
      <c r="Z118">
        <v>1656</v>
      </c>
      <c r="AA118">
        <v>2223</v>
      </c>
      <c r="AB118">
        <v>145</v>
      </c>
      <c r="AC118">
        <v>25</v>
      </c>
      <c r="AD118" s="5">
        <f t="shared" si="4"/>
        <v>39995</v>
      </c>
      <c r="AE118">
        <v>7</v>
      </c>
      <c r="AF118">
        <v>2009</v>
      </c>
      <c r="AG118">
        <v>1</v>
      </c>
      <c r="AH118">
        <v>1924</v>
      </c>
      <c r="AI118">
        <v>25</v>
      </c>
      <c r="AJ118" s="5">
        <f t="shared" si="5"/>
        <v>39995</v>
      </c>
      <c r="AK118">
        <v>7</v>
      </c>
      <c r="AL118">
        <v>2009</v>
      </c>
      <c r="AM118">
        <v>1</v>
      </c>
      <c r="AN118">
        <v>1927</v>
      </c>
      <c r="AO118">
        <v>52</v>
      </c>
    </row>
    <row r="119" spans="3:41" x14ac:dyDescent="0.35">
      <c r="C119">
        <v>20020328</v>
      </c>
      <c r="D119">
        <v>1200</v>
      </c>
      <c r="E119" s="2">
        <v>63</v>
      </c>
      <c r="F119" s="2">
        <v>942.47</v>
      </c>
      <c r="G119" s="2">
        <v>942.47</v>
      </c>
      <c r="H119" s="2">
        <v>944.77</v>
      </c>
      <c r="U119" s="5">
        <f t="shared" si="3"/>
        <v>40057</v>
      </c>
      <c r="V119">
        <v>9</v>
      </c>
      <c r="W119">
        <v>2009</v>
      </c>
      <c r="X119">
        <v>1</v>
      </c>
      <c r="Y119">
        <v>1222</v>
      </c>
      <c r="Z119">
        <v>1051</v>
      </c>
      <c r="AA119">
        <v>1413</v>
      </c>
      <c r="AB119">
        <v>92</v>
      </c>
      <c r="AC119">
        <v>17</v>
      </c>
      <c r="AD119" s="5">
        <f t="shared" si="4"/>
        <v>40057</v>
      </c>
      <c r="AE119">
        <v>9</v>
      </c>
      <c r="AF119">
        <v>2009</v>
      </c>
      <c r="AG119">
        <v>1</v>
      </c>
      <c r="AH119">
        <v>1222</v>
      </c>
      <c r="AI119">
        <v>17</v>
      </c>
      <c r="AJ119" s="5">
        <f t="shared" si="5"/>
        <v>40057</v>
      </c>
      <c r="AK119">
        <v>9</v>
      </c>
      <c r="AL119">
        <v>2009</v>
      </c>
      <c r="AM119">
        <v>1</v>
      </c>
      <c r="AN119">
        <v>1224</v>
      </c>
      <c r="AO119">
        <v>78</v>
      </c>
    </row>
    <row r="120" spans="3:41" x14ac:dyDescent="0.35">
      <c r="C120">
        <v>20020329</v>
      </c>
      <c r="D120">
        <v>2040</v>
      </c>
      <c r="E120" s="2">
        <v>126</v>
      </c>
      <c r="F120" s="2">
        <v>1397.8</v>
      </c>
      <c r="G120" s="2">
        <v>1397.8</v>
      </c>
      <c r="H120" s="2">
        <v>1398.6</v>
      </c>
      <c r="U120" s="5">
        <f t="shared" si="3"/>
        <v>40118</v>
      </c>
      <c r="V120">
        <v>11</v>
      </c>
      <c r="W120">
        <v>2009</v>
      </c>
      <c r="X120">
        <v>1</v>
      </c>
      <c r="Y120">
        <v>1113</v>
      </c>
      <c r="Z120">
        <v>958</v>
      </c>
      <c r="AA120">
        <v>1286</v>
      </c>
      <c r="AB120">
        <v>84</v>
      </c>
      <c r="AC120">
        <v>14</v>
      </c>
      <c r="AD120" s="5">
        <f t="shared" si="4"/>
        <v>40118</v>
      </c>
      <c r="AE120">
        <v>11</v>
      </c>
      <c r="AF120">
        <v>2009</v>
      </c>
      <c r="AG120">
        <v>1</v>
      </c>
      <c r="AH120">
        <v>1113</v>
      </c>
      <c r="AI120">
        <v>14</v>
      </c>
      <c r="AJ120" s="5">
        <f t="shared" si="5"/>
        <v>40118</v>
      </c>
      <c r="AK120">
        <v>11</v>
      </c>
      <c r="AL120">
        <v>2009</v>
      </c>
      <c r="AM120">
        <v>1</v>
      </c>
      <c r="AN120">
        <v>1111</v>
      </c>
      <c r="AO120">
        <v>81</v>
      </c>
    </row>
    <row r="121" spans="3:41" x14ac:dyDescent="0.35">
      <c r="C121">
        <v>20020416</v>
      </c>
      <c r="D121">
        <v>1215</v>
      </c>
      <c r="E121" s="2">
        <v>182</v>
      </c>
      <c r="F121" s="2">
        <v>1690.8</v>
      </c>
      <c r="G121" s="2">
        <v>1690.8</v>
      </c>
      <c r="H121" s="2">
        <v>1691.9</v>
      </c>
      <c r="U121" s="5">
        <f t="shared" si="3"/>
        <v>40299</v>
      </c>
      <c r="V121">
        <v>5</v>
      </c>
      <c r="W121">
        <v>2010</v>
      </c>
      <c r="X121">
        <v>1</v>
      </c>
      <c r="Y121">
        <v>1835</v>
      </c>
      <c r="Z121">
        <v>1580</v>
      </c>
      <c r="AA121">
        <v>2120</v>
      </c>
      <c r="AB121">
        <v>138</v>
      </c>
      <c r="AC121">
        <v>23</v>
      </c>
      <c r="AD121" s="5">
        <f t="shared" si="4"/>
        <v>40299</v>
      </c>
      <c r="AE121">
        <v>5</v>
      </c>
      <c r="AF121">
        <v>2010</v>
      </c>
      <c r="AG121">
        <v>1</v>
      </c>
      <c r="AH121">
        <v>1835</v>
      </c>
      <c r="AI121">
        <v>23</v>
      </c>
      <c r="AJ121" s="5">
        <f t="shared" si="5"/>
        <v>40299</v>
      </c>
      <c r="AK121">
        <v>5</v>
      </c>
      <c r="AL121">
        <v>2010</v>
      </c>
      <c r="AM121">
        <v>1</v>
      </c>
      <c r="AN121">
        <v>1833</v>
      </c>
      <c r="AO121">
        <v>86</v>
      </c>
    </row>
    <row r="122" spans="3:41" x14ac:dyDescent="0.35">
      <c r="C122">
        <v>20020520</v>
      </c>
      <c r="D122">
        <v>1330</v>
      </c>
      <c r="E122" s="2">
        <v>391</v>
      </c>
      <c r="F122" s="2">
        <v>2526.9</v>
      </c>
      <c r="G122" s="2">
        <v>2526.9</v>
      </c>
      <c r="H122" s="2">
        <v>2528.5</v>
      </c>
      <c r="U122" s="5">
        <f t="shared" si="3"/>
        <v>40330</v>
      </c>
      <c r="V122">
        <v>6</v>
      </c>
      <c r="W122">
        <v>2010</v>
      </c>
      <c r="X122">
        <v>1</v>
      </c>
      <c r="Y122">
        <v>5355</v>
      </c>
      <c r="Z122">
        <v>4609</v>
      </c>
      <c r="AA122">
        <v>6188</v>
      </c>
      <c r="AB122">
        <v>403</v>
      </c>
      <c r="AC122">
        <v>72</v>
      </c>
      <c r="AD122" s="5">
        <f t="shared" si="4"/>
        <v>40330</v>
      </c>
      <c r="AE122">
        <v>6</v>
      </c>
      <c r="AF122">
        <v>2010</v>
      </c>
      <c r="AG122">
        <v>1</v>
      </c>
      <c r="AH122">
        <v>5355</v>
      </c>
      <c r="AI122">
        <v>72</v>
      </c>
      <c r="AJ122" s="5">
        <f t="shared" si="5"/>
        <v>40330</v>
      </c>
      <c r="AK122">
        <v>6</v>
      </c>
      <c r="AL122">
        <v>2010</v>
      </c>
      <c r="AM122">
        <v>1</v>
      </c>
      <c r="AN122">
        <v>5331</v>
      </c>
      <c r="AO122">
        <v>184</v>
      </c>
    </row>
    <row r="123" spans="3:41" x14ac:dyDescent="0.35">
      <c r="C123">
        <v>20020731</v>
      </c>
      <c r="D123">
        <v>1030</v>
      </c>
      <c r="E123" s="2">
        <v>74</v>
      </c>
      <c r="F123" s="2">
        <v>959.06</v>
      </c>
      <c r="G123" s="2">
        <v>959.06</v>
      </c>
      <c r="H123" s="2">
        <v>965.63</v>
      </c>
      <c r="U123" s="5">
        <f t="shared" si="3"/>
        <v>40391</v>
      </c>
      <c r="V123">
        <v>8</v>
      </c>
      <c r="W123">
        <v>2010</v>
      </c>
      <c r="X123">
        <v>1</v>
      </c>
      <c r="Y123">
        <v>1837</v>
      </c>
      <c r="Z123">
        <v>1581</v>
      </c>
      <c r="AA123">
        <v>2122</v>
      </c>
      <c r="AB123">
        <v>138</v>
      </c>
      <c r="AC123">
        <v>24</v>
      </c>
      <c r="AD123" s="5">
        <f t="shared" si="4"/>
        <v>40391</v>
      </c>
      <c r="AE123">
        <v>8</v>
      </c>
      <c r="AF123">
        <v>2010</v>
      </c>
      <c r="AG123">
        <v>1</v>
      </c>
      <c r="AH123">
        <v>1837</v>
      </c>
      <c r="AI123">
        <v>24</v>
      </c>
      <c r="AJ123" s="5">
        <f t="shared" si="5"/>
        <v>40391</v>
      </c>
      <c r="AK123">
        <v>8</v>
      </c>
      <c r="AL123">
        <v>2010</v>
      </c>
      <c r="AM123">
        <v>1</v>
      </c>
      <c r="AN123">
        <v>1838</v>
      </c>
      <c r="AO123">
        <v>87</v>
      </c>
    </row>
    <row r="124" spans="3:41" x14ac:dyDescent="0.35">
      <c r="C124">
        <v>20021205</v>
      </c>
      <c r="D124">
        <v>1345</v>
      </c>
      <c r="E124" s="2">
        <v>88</v>
      </c>
      <c r="F124" s="2">
        <v>1194.9000000000001</v>
      </c>
      <c r="G124" s="2">
        <v>1194.9000000000001</v>
      </c>
      <c r="H124" s="2">
        <v>1193.9000000000001</v>
      </c>
      <c r="U124" s="5">
        <f t="shared" si="3"/>
        <v>40483</v>
      </c>
      <c r="V124">
        <v>11</v>
      </c>
      <c r="W124">
        <v>2010</v>
      </c>
      <c r="X124">
        <v>1</v>
      </c>
      <c r="Y124">
        <v>1197</v>
      </c>
      <c r="Z124">
        <v>1030</v>
      </c>
      <c r="AA124">
        <v>1383</v>
      </c>
      <c r="AB124">
        <v>90</v>
      </c>
      <c r="AC124">
        <v>17</v>
      </c>
      <c r="AD124" s="5">
        <f t="shared" si="4"/>
        <v>40483</v>
      </c>
      <c r="AE124">
        <v>11</v>
      </c>
      <c r="AF124">
        <v>2010</v>
      </c>
      <c r="AG124">
        <v>1</v>
      </c>
      <c r="AH124">
        <v>1197</v>
      </c>
      <c r="AI124">
        <v>17</v>
      </c>
      <c r="AJ124" s="5">
        <f t="shared" si="5"/>
        <v>40483</v>
      </c>
      <c r="AK124">
        <v>11</v>
      </c>
      <c r="AL124">
        <v>2010</v>
      </c>
      <c r="AM124">
        <v>1</v>
      </c>
      <c r="AN124">
        <v>1194</v>
      </c>
      <c r="AO124">
        <v>87</v>
      </c>
    </row>
    <row r="125" spans="3:41" x14ac:dyDescent="0.35">
      <c r="C125">
        <v>20030123</v>
      </c>
      <c r="D125">
        <v>1045</v>
      </c>
      <c r="E125" s="2">
        <v>63</v>
      </c>
      <c r="F125" s="2">
        <v>998.49</v>
      </c>
      <c r="G125" s="2">
        <v>998.49</v>
      </c>
      <c r="H125" s="2">
        <v>997.82</v>
      </c>
      <c r="U125" s="5">
        <f t="shared" si="3"/>
        <v>40634</v>
      </c>
      <c r="V125">
        <v>4</v>
      </c>
      <c r="W125">
        <v>2011</v>
      </c>
      <c r="X125">
        <v>1</v>
      </c>
      <c r="Y125">
        <v>1457</v>
      </c>
      <c r="Z125">
        <v>1253</v>
      </c>
      <c r="AA125">
        <v>1684</v>
      </c>
      <c r="AB125">
        <v>110</v>
      </c>
      <c r="AC125">
        <v>21</v>
      </c>
      <c r="AD125" s="5">
        <f t="shared" si="4"/>
        <v>40634</v>
      </c>
      <c r="AE125">
        <v>4</v>
      </c>
      <c r="AF125">
        <v>2011</v>
      </c>
      <c r="AG125">
        <v>1</v>
      </c>
      <c r="AH125">
        <v>1457</v>
      </c>
      <c r="AI125">
        <v>21</v>
      </c>
      <c r="AJ125" s="5">
        <f t="shared" si="5"/>
        <v>40634</v>
      </c>
      <c r="AK125">
        <v>4</v>
      </c>
      <c r="AL125">
        <v>2011</v>
      </c>
      <c r="AM125">
        <v>1</v>
      </c>
      <c r="AN125">
        <v>1454</v>
      </c>
      <c r="AO125">
        <v>84</v>
      </c>
    </row>
    <row r="126" spans="3:41" x14ac:dyDescent="0.35">
      <c r="C126">
        <v>20030410</v>
      </c>
      <c r="D126">
        <v>1500</v>
      </c>
      <c r="E126" s="2">
        <v>77</v>
      </c>
      <c r="F126" s="2">
        <v>1052</v>
      </c>
      <c r="G126" s="2">
        <v>1052</v>
      </c>
      <c r="H126" s="2">
        <v>1054.5</v>
      </c>
      <c r="U126" s="5">
        <f t="shared" si="3"/>
        <v>40695</v>
      </c>
      <c r="V126">
        <v>6</v>
      </c>
      <c r="W126">
        <v>2011</v>
      </c>
      <c r="X126">
        <v>1</v>
      </c>
      <c r="Y126">
        <v>6985</v>
      </c>
      <c r="Z126">
        <v>6003</v>
      </c>
      <c r="AA126">
        <v>8081</v>
      </c>
      <c r="AB126">
        <v>530</v>
      </c>
      <c r="AC126">
        <v>117</v>
      </c>
      <c r="AD126" s="5">
        <f t="shared" si="4"/>
        <v>40695</v>
      </c>
      <c r="AE126">
        <v>6</v>
      </c>
      <c r="AF126">
        <v>2011</v>
      </c>
      <c r="AG126">
        <v>1</v>
      </c>
      <c r="AH126">
        <v>6985</v>
      </c>
      <c r="AI126">
        <v>117</v>
      </c>
      <c r="AJ126" s="5">
        <f t="shared" si="5"/>
        <v>40695</v>
      </c>
      <c r="AK126">
        <v>6</v>
      </c>
      <c r="AL126">
        <v>2011</v>
      </c>
      <c r="AM126">
        <v>1</v>
      </c>
      <c r="AN126">
        <v>6941</v>
      </c>
      <c r="AO126">
        <v>296</v>
      </c>
    </row>
    <row r="127" spans="3:41" x14ac:dyDescent="0.35">
      <c r="C127">
        <v>20030502</v>
      </c>
      <c r="D127">
        <v>1245</v>
      </c>
      <c r="E127" s="2">
        <v>263</v>
      </c>
      <c r="F127" s="2">
        <v>2070.8000000000002</v>
      </c>
      <c r="G127" s="2">
        <v>2070.8000000000002</v>
      </c>
      <c r="H127" s="2">
        <v>2071.4</v>
      </c>
      <c r="U127" s="5">
        <f t="shared" si="3"/>
        <v>40756</v>
      </c>
      <c r="V127">
        <v>8</v>
      </c>
      <c r="W127">
        <v>2011</v>
      </c>
      <c r="X127">
        <v>1</v>
      </c>
      <c r="Y127">
        <v>1491</v>
      </c>
      <c r="Z127">
        <v>1283</v>
      </c>
      <c r="AA127">
        <v>1723</v>
      </c>
      <c r="AB127">
        <v>112</v>
      </c>
      <c r="AC127">
        <v>21</v>
      </c>
      <c r="AD127" s="5">
        <f t="shared" si="4"/>
        <v>40756</v>
      </c>
      <c r="AE127">
        <v>8</v>
      </c>
      <c r="AF127">
        <v>2011</v>
      </c>
      <c r="AG127">
        <v>1</v>
      </c>
      <c r="AH127">
        <v>1491</v>
      </c>
      <c r="AI127">
        <v>21</v>
      </c>
      <c r="AJ127" s="5">
        <f t="shared" si="5"/>
        <v>40756</v>
      </c>
      <c r="AK127">
        <v>8</v>
      </c>
      <c r="AL127">
        <v>2011</v>
      </c>
      <c r="AM127">
        <v>1</v>
      </c>
      <c r="AN127">
        <v>1492</v>
      </c>
      <c r="AO127">
        <v>98</v>
      </c>
    </row>
    <row r="128" spans="3:41" x14ac:dyDescent="0.35">
      <c r="C128">
        <v>20030523</v>
      </c>
      <c r="D128">
        <v>1301</v>
      </c>
      <c r="E128" s="2">
        <v>1180</v>
      </c>
      <c r="F128" s="2">
        <v>4782.1000000000004</v>
      </c>
      <c r="G128" s="2">
        <v>4782.1000000000004</v>
      </c>
      <c r="H128" s="2">
        <v>4769.3</v>
      </c>
      <c r="U128" s="5">
        <f t="shared" si="3"/>
        <v>40848</v>
      </c>
      <c r="V128">
        <v>11</v>
      </c>
      <c r="W128">
        <v>2011</v>
      </c>
      <c r="X128">
        <v>1</v>
      </c>
      <c r="Y128">
        <v>1254</v>
      </c>
      <c r="Z128">
        <v>1079</v>
      </c>
      <c r="AA128">
        <v>1449</v>
      </c>
      <c r="AB128">
        <v>94</v>
      </c>
      <c r="AC128">
        <v>17</v>
      </c>
      <c r="AD128" s="5">
        <f t="shared" si="4"/>
        <v>40848</v>
      </c>
      <c r="AE128">
        <v>11</v>
      </c>
      <c r="AF128">
        <v>2011</v>
      </c>
      <c r="AG128">
        <v>1</v>
      </c>
      <c r="AH128">
        <v>1254</v>
      </c>
      <c r="AI128">
        <v>17</v>
      </c>
      <c r="AJ128" s="5">
        <f t="shared" si="5"/>
        <v>40848</v>
      </c>
      <c r="AK128">
        <v>11</v>
      </c>
      <c r="AL128">
        <v>2011</v>
      </c>
      <c r="AM128">
        <v>1</v>
      </c>
      <c r="AN128">
        <v>1251</v>
      </c>
      <c r="AO128">
        <v>101</v>
      </c>
    </row>
    <row r="129" spans="3:41" x14ac:dyDescent="0.35">
      <c r="C129">
        <v>20030530</v>
      </c>
      <c r="D129">
        <v>1130</v>
      </c>
      <c r="E129" s="2">
        <v>1570</v>
      </c>
      <c r="F129" s="2">
        <v>5598.3</v>
      </c>
      <c r="G129" s="2">
        <v>5598.3</v>
      </c>
      <c r="H129" s="2">
        <v>5580.8</v>
      </c>
      <c r="V129">
        <v>4</v>
      </c>
      <c r="W129">
        <v>2012</v>
      </c>
      <c r="X129">
        <v>1</v>
      </c>
      <c r="Y129">
        <v>3027</v>
      </c>
      <c r="Z129">
        <v>2603</v>
      </c>
      <c r="AA129">
        <v>3500</v>
      </c>
      <c r="AB129">
        <v>229</v>
      </c>
      <c r="AC129">
        <v>46</v>
      </c>
      <c r="AE129">
        <v>4</v>
      </c>
      <c r="AF129">
        <v>2012</v>
      </c>
      <c r="AG129">
        <v>1</v>
      </c>
      <c r="AH129">
        <v>3027</v>
      </c>
      <c r="AI129">
        <v>46</v>
      </c>
      <c r="AK129">
        <v>4</v>
      </c>
      <c r="AL129">
        <v>2012</v>
      </c>
      <c r="AM129">
        <v>1</v>
      </c>
      <c r="AN129">
        <v>3009</v>
      </c>
      <c r="AO129">
        <v>146</v>
      </c>
    </row>
    <row r="130" spans="3:41" x14ac:dyDescent="0.35">
      <c r="C130">
        <v>20030623</v>
      </c>
      <c r="D130">
        <v>1350</v>
      </c>
      <c r="E130" s="2">
        <v>472</v>
      </c>
      <c r="F130" s="2">
        <v>2783.9</v>
      </c>
      <c r="G130" s="2">
        <v>2783.9</v>
      </c>
      <c r="H130" s="2">
        <v>2786.8</v>
      </c>
      <c r="V130">
        <v>5</v>
      </c>
      <c r="W130">
        <v>2012</v>
      </c>
      <c r="X130">
        <v>1</v>
      </c>
      <c r="Y130">
        <v>1484</v>
      </c>
      <c r="Z130">
        <v>1276</v>
      </c>
      <c r="AA130">
        <v>1716</v>
      </c>
      <c r="AB130">
        <v>112</v>
      </c>
      <c r="AC130">
        <v>23</v>
      </c>
      <c r="AE130">
        <v>5</v>
      </c>
      <c r="AF130">
        <v>2012</v>
      </c>
      <c r="AG130">
        <v>1</v>
      </c>
      <c r="AH130">
        <v>1484</v>
      </c>
      <c r="AI130">
        <v>23</v>
      </c>
      <c r="AK130">
        <v>5</v>
      </c>
      <c r="AL130">
        <v>2012</v>
      </c>
      <c r="AM130">
        <v>1</v>
      </c>
      <c r="AN130">
        <v>1483</v>
      </c>
      <c r="AO130">
        <v>75</v>
      </c>
    </row>
    <row r="131" spans="3:41" x14ac:dyDescent="0.35">
      <c r="C131">
        <v>20030711</v>
      </c>
      <c r="D131">
        <v>945</v>
      </c>
      <c r="E131" s="2">
        <v>209</v>
      </c>
      <c r="F131" s="2">
        <v>1744.2</v>
      </c>
      <c r="G131" s="2">
        <v>1744.2</v>
      </c>
      <c r="H131" s="2">
        <v>1750.6</v>
      </c>
      <c r="V131">
        <v>7</v>
      </c>
      <c r="W131">
        <v>2012</v>
      </c>
      <c r="X131">
        <v>1</v>
      </c>
      <c r="Y131">
        <v>947</v>
      </c>
      <c r="Z131">
        <v>811</v>
      </c>
      <c r="AA131">
        <v>1098</v>
      </c>
      <c r="AB131">
        <v>73</v>
      </c>
      <c r="AC131">
        <v>21</v>
      </c>
      <c r="AE131">
        <v>7</v>
      </c>
      <c r="AF131">
        <v>2012</v>
      </c>
      <c r="AG131">
        <v>1</v>
      </c>
      <c r="AH131">
        <v>946.87</v>
      </c>
      <c r="AI131">
        <v>20.97</v>
      </c>
      <c r="AK131">
        <v>7</v>
      </c>
      <c r="AL131">
        <v>2012</v>
      </c>
      <c r="AM131">
        <v>1</v>
      </c>
      <c r="AN131">
        <v>950.68</v>
      </c>
      <c r="AO131">
        <v>41.4</v>
      </c>
    </row>
    <row r="132" spans="3:41" x14ac:dyDescent="0.35">
      <c r="C132">
        <v>20031027</v>
      </c>
      <c r="D132">
        <v>1245</v>
      </c>
      <c r="E132" s="2">
        <v>68</v>
      </c>
      <c r="F132" s="2">
        <v>1004.4</v>
      </c>
      <c r="G132" s="2">
        <v>1004.4</v>
      </c>
      <c r="H132" s="2">
        <v>1006.1</v>
      </c>
      <c r="V132">
        <v>11</v>
      </c>
      <c r="W132">
        <v>2012</v>
      </c>
      <c r="X132">
        <v>1</v>
      </c>
      <c r="Y132">
        <v>1115</v>
      </c>
      <c r="Z132">
        <v>959</v>
      </c>
      <c r="AA132">
        <v>1290</v>
      </c>
      <c r="AB132">
        <v>84</v>
      </c>
      <c r="AC132">
        <v>16</v>
      </c>
      <c r="AE132">
        <v>11</v>
      </c>
      <c r="AF132">
        <v>2012</v>
      </c>
      <c r="AG132">
        <v>1</v>
      </c>
      <c r="AH132">
        <v>1115</v>
      </c>
      <c r="AI132">
        <v>16</v>
      </c>
      <c r="AK132">
        <v>11</v>
      </c>
      <c r="AL132">
        <v>2012</v>
      </c>
      <c r="AM132">
        <v>1</v>
      </c>
      <c r="AN132">
        <v>1112</v>
      </c>
      <c r="AO132">
        <v>88</v>
      </c>
    </row>
    <row r="133" spans="3:41" x14ac:dyDescent="0.35">
      <c r="C133">
        <v>20031203</v>
      </c>
      <c r="D133">
        <v>1500</v>
      </c>
      <c r="E133" s="2">
        <v>85</v>
      </c>
      <c r="F133" s="2">
        <v>1181.5999999999999</v>
      </c>
      <c r="G133" s="2">
        <v>1181.5999999999999</v>
      </c>
      <c r="H133" s="2">
        <v>1180.4000000000001</v>
      </c>
      <c r="V133">
        <v>4</v>
      </c>
      <c r="W133">
        <v>2013</v>
      </c>
      <c r="X133">
        <v>1</v>
      </c>
      <c r="Y133">
        <v>3555</v>
      </c>
      <c r="Z133">
        <v>3057</v>
      </c>
      <c r="AA133">
        <v>4111</v>
      </c>
      <c r="AB133">
        <v>269</v>
      </c>
      <c r="AC133">
        <v>55</v>
      </c>
      <c r="AE133">
        <v>4</v>
      </c>
      <c r="AF133">
        <v>2013</v>
      </c>
      <c r="AG133">
        <v>1</v>
      </c>
      <c r="AH133">
        <v>3555</v>
      </c>
      <c r="AI133">
        <v>55</v>
      </c>
      <c r="AK133">
        <v>4</v>
      </c>
      <c r="AL133">
        <v>2013</v>
      </c>
      <c r="AM133">
        <v>1</v>
      </c>
      <c r="AN133">
        <v>3532</v>
      </c>
      <c r="AO133">
        <v>171</v>
      </c>
    </row>
    <row r="134" spans="3:41" x14ac:dyDescent="0.35">
      <c r="C134">
        <v>20040312</v>
      </c>
      <c r="D134">
        <v>1100</v>
      </c>
      <c r="E134" s="2">
        <v>75</v>
      </c>
      <c r="F134" s="2">
        <v>1079.0999999999999</v>
      </c>
      <c r="G134" s="2">
        <v>1079.0999999999999</v>
      </c>
      <c r="H134" s="2">
        <v>1079.4000000000001</v>
      </c>
      <c r="V134">
        <v>6</v>
      </c>
      <c r="W134">
        <v>2013</v>
      </c>
      <c r="X134">
        <v>1</v>
      </c>
      <c r="Y134">
        <v>2881</v>
      </c>
      <c r="Z134">
        <v>2480</v>
      </c>
      <c r="AA134">
        <v>3328</v>
      </c>
      <c r="AB134">
        <v>216</v>
      </c>
      <c r="AC134">
        <v>35</v>
      </c>
      <c r="AE134">
        <v>6</v>
      </c>
      <c r="AF134">
        <v>2013</v>
      </c>
      <c r="AG134">
        <v>1</v>
      </c>
      <c r="AH134">
        <v>2881</v>
      </c>
      <c r="AI134">
        <v>35</v>
      </c>
      <c r="AK134">
        <v>6</v>
      </c>
      <c r="AL134">
        <v>2013</v>
      </c>
      <c r="AM134">
        <v>1</v>
      </c>
      <c r="AN134">
        <v>2873</v>
      </c>
      <c r="AO134">
        <v>95</v>
      </c>
    </row>
    <row r="135" spans="3:41" x14ac:dyDescent="0.35">
      <c r="C135">
        <v>20040511</v>
      </c>
      <c r="D135">
        <v>1315</v>
      </c>
      <c r="E135" s="2">
        <v>860</v>
      </c>
      <c r="F135" s="2">
        <v>4073.3</v>
      </c>
      <c r="G135" s="2">
        <v>4073.3</v>
      </c>
      <c r="H135" s="2">
        <v>4062</v>
      </c>
      <c r="V135">
        <v>9</v>
      </c>
      <c r="W135">
        <v>2013</v>
      </c>
      <c r="X135">
        <v>1</v>
      </c>
      <c r="Y135">
        <v>1610</v>
      </c>
      <c r="Z135">
        <v>1386</v>
      </c>
      <c r="AA135">
        <v>1860</v>
      </c>
      <c r="AB135">
        <v>121</v>
      </c>
      <c r="AC135">
        <v>22</v>
      </c>
      <c r="AE135">
        <v>9</v>
      </c>
      <c r="AF135">
        <v>2013</v>
      </c>
      <c r="AG135">
        <v>1</v>
      </c>
      <c r="AH135">
        <v>1610</v>
      </c>
      <c r="AI135">
        <v>22</v>
      </c>
      <c r="AK135">
        <v>9</v>
      </c>
      <c r="AL135">
        <v>2013</v>
      </c>
      <c r="AM135">
        <v>1</v>
      </c>
      <c r="AN135">
        <v>1607</v>
      </c>
      <c r="AO135">
        <v>140</v>
      </c>
    </row>
    <row r="136" spans="3:41" x14ac:dyDescent="0.35">
      <c r="C136">
        <v>20040608</v>
      </c>
      <c r="D136">
        <v>1330</v>
      </c>
      <c r="E136" s="2">
        <v>1170</v>
      </c>
      <c r="F136" s="2">
        <v>4751</v>
      </c>
      <c r="G136" s="2">
        <v>4751</v>
      </c>
      <c r="H136" s="2">
        <v>4740.3</v>
      </c>
      <c r="V136">
        <v>10</v>
      </c>
      <c r="W136">
        <v>2013</v>
      </c>
      <c r="X136">
        <v>1</v>
      </c>
      <c r="Y136">
        <v>1855</v>
      </c>
      <c r="Z136">
        <v>1595</v>
      </c>
      <c r="AA136">
        <v>2145</v>
      </c>
      <c r="AB136">
        <v>140</v>
      </c>
      <c r="AC136">
        <v>28</v>
      </c>
      <c r="AE136">
        <v>10</v>
      </c>
      <c r="AF136">
        <v>2013</v>
      </c>
      <c r="AG136">
        <v>1</v>
      </c>
      <c r="AH136">
        <v>1855</v>
      </c>
      <c r="AI136">
        <v>28</v>
      </c>
      <c r="AK136">
        <v>10</v>
      </c>
      <c r="AL136">
        <v>2013</v>
      </c>
      <c r="AM136">
        <v>1</v>
      </c>
      <c r="AN136">
        <v>1847</v>
      </c>
      <c r="AO136">
        <v>172</v>
      </c>
    </row>
    <row r="137" spans="3:41" x14ac:dyDescent="0.35">
      <c r="C137">
        <v>20040804</v>
      </c>
      <c r="D137">
        <v>1330</v>
      </c>
      <c r="E137" s="2">
        <v>153</v>
      </c>
      <c r="F137" s="2">
        <v>1484.3</v>
      </c>
      <c r="G137" s="2">
        <v>1484.3</v>
      </c>
      <c r="H137" s="2">
        <v>1490</v>
      </c>
      <c r="V137">
        <v>4</v>
      </c>
      <c r="W137">
        <v>2014</v>
      </c>
      <c r="X137">
        <v>1</v>
      </c>
      <c r="Y137">
        <v>5323</v>
      </c>
      <c r="Z137">
        <v>4567</v>
      </c>
      <c r="AA137">
        <v>6168</v>
      </c>
      <c r="AB137">
        <v>409</v>
      </c>
      <c r="AC137">
        <v>107</v>
      </c>
      <c r="AE137">
        <v>4</v>
      </c>
      <c r="AF137">
        <v>2014</v>
      </c>
      <c r="AG137">
        <v>1</v>
      </c>
      <c r="AH137">
        <v>5323</v>
      </c>
      <c r="AI137">
        <v>107</v>
      </c>
      <c r="AK137">
        <v>4</v>
      </c>
      <c r="AL137">
        <v>2014</v>
      </c>
      <c r="AM137">
        <v>1</v>
      </c>
      <c r="AN137">
        <v>5276</v>
      </c>
      <c r="AO137">
        <v>272</v>
      </c>
    </row>
    <row r="138" spans="3:41" x14ac:dyDescent="0.35">
      <c r="C138">
        <v>20041108</v>
      </c>
      <c r="D138">
        <v>1215</v>
      </c>
      <c r="E138" s="2">
        <v>115</v>
      </c>
      <c r="F138" s="2">
        <v>1387.3</v>
      </c>
      <c r="G138" s="2">
        <v>1387.3</v>
      </c>
      <c r="H138" s="2">
        <v>1386.1</v>
      </c>
      <c r="V138">
        <v>5</v>
      </c>
      <c r="W138">
        <v>2014</v>
      </c>
      <c r="X138">
        <v>1</v>
      </c>
      <c r="Y138">
        <v>1681</v>
      </c>
      <c r="Z138">
        <v>1445</v>
      </c>
      <c r="AA138">
        <v>1945</v>
      </c>
      <c r="AB138">
        <v>127</v>
      </c>
      <c r="AC138">
        <v>27</v>
      </c>
      <c r="AE138">
        <v>5</v>
      </c>
      <c r="AF138">
        <v>2014</v>
      </c>
      <c r="AG138">
        <v>1</v>
      </c>
      <c r="AH138">
        <v>1681</v>
      </c>
      <c r="AI138">
        <v>27</v>
      </c>
      <c r="AK138">
        <v>5</v>
      </c>
      <c r="AL138">
        <v>2014</v>
      </c>
      <c r="AM138">
        <v>1</v>
      </c>
      <c r="AN138">
        <v>1680</v>
      </c>
      <c r="AO138">
        <v>73</v>
      </c>
    </row>
    <row r="139" spans="3:41" x14ac:dyDescent="0.35">
      <c r="C139">
        <v>20050510</v>
      </c>
      <c r="D139">
        <v>1230</v>
      </c>
      <c r="E139" s="2">
        <v>356</v>
      </c>
      <c r="F139" s="2">
        <v>2491</v>
      </c>
      <c r="G139" s="2">
        <v>2491</v>
      </c>
      <c r="H139" s="2">
        <v>2489.1</v>
      </c>
      <c r="V139">
        <v>8</v>
      </c>
      <c r="W139">
        <v>2014</v>
      </c>
      <c r="X139">
        <v>1</v>
      </c>
      <c r="Y139">
        <v>1371</v>
      </c>
      <c r="Z139">
        <v>1178</v>
      </c>
      <c r="AA139">
        <v>1586</v>
      </c>
      <c r="AB139">
        <v>104</v>
      </c>
      <c r="AC139">
        <v>23</v>
      </c>
      <c r="AE139">
        <v>8</v>
      </c>
      <c r="AF139">
        <v>2014</v>
      </c>
      <c r="AG139">
        <v>1</v>
      </c>
      <c r="AH139">
        <v>1371</v>
      </c>
      <c r="AI139">
        <v>23</v>
      </c>
      <c r="AK139">
        <v>8</v>
      </c>
      <c r="AL139">
        <v>2014</v>
      </c>
      <c r="AM139">
        <v>1</v>
      </c>
      <c r="AN139">
        <v>1372</v>
      </c>
      <c r="AO139">
        <v>93</v>
      </c>
    </row>
    <row r="140" spans="3:41" x14ac:dyDescent="0.35">
      <c r="C140">
        <v>20050628</v>
      </c>
      <c r="D140">
        <v>1445</v>
      </c>
      <c r="E140" s="2">
        <v>1040</v>
      </c>
      <c r="F140" s="2">
        <v>4451.8999999999996</v>
      </c>
      <c r="G140" s="2">
        <v>4451.8999999999996</v>
      </c>
      <c r="H140" s="2">
        <v>4444.2</v>
      </c>
      <c r="V140">
        <v>4</v>
      </c>
      <c r="W140">
        <v>2015</v>
      </c>
      <c r="X140">
        <v>1</v>
      </c>
      <c r="Y140">
        <v>1914</v>
      </c>
      <c r="Z140">
        <v>1646</v>
      </c>
      <c r="AA140">
        <v>2213</v>
      </c>
      <c r="AB140">
        <v>145</v>
      </c>
      <c r="AC140">
        <v>29</v>
      </c>
      <c r="AE140">
        <v>4</v>
      </c>
      <c r="AF140">
        <v>2015</v>
      </c>
      <c r="AG140">
        <v>1</v>
      </c>
      <c r="AH140">
        <v>1914</v>
      </c>
      <c r="AI140">
        <v>29</v>
      </c>
      <c r="AK140">
        <v>4</v>
      </c>
      <c r="AL140">
        <v>2015</v>
      </c>
      <c r="AM140">
        <v>1</v>
      </c>
      <c r="AN140">
        <v>1905</v>
      </c>
      <c r="AO140">
        <v>113</v>
      </c>
    </row>
    <row r="141" spans="3:41" x14ac:dyDescent="0.35">
      <c r="C141">
        <v>20050808</v>
      </c>
      <c r="D141">
        <v>1345</v>
      </c>
      <c r="E141" s="2">
        <v>297</v>
      </c>
      <c r="F141" s="2">
        <v>2193.4</v>
      </c>
      <c r="G141" s="2">
        <v>2193.4</v>
      </c>
      <c r="H141" s="2">
        <v>2196.6999999999998</v>
      </c>
      <c r="V141">
        <v>6</v>
      </c>
      <c r="W141">
        <v>2015</v>
      </c>
      <c r="X141">
        <v>1</v>
      </c>
      <c r="Y141">
        <v>5567</v>
      </c>
      <c r="Z141">
        <v>4786</v>
      </c>
      <c r="AA141">
        <v>6439</v>
      </c>
      <c r="AB141">
        <v>422</v>
      </c>
      <c r="AC141">
        <v>89</v>
      </c>
      <c r="AE141">
        <v>6</v>
      </c>
      <c r="AF141">
        <v>2015</v>
      </c>
      <c r="AG141">
        <v>1</v>
      </c>
      <c r="AH141">
        <v>5567</v>
      </c>
      <c r="AI141">
        <v>89</v>
      </c>
      <c r="AK141">
        <v>6</v>
      </c>
      <c r="AL141">
        <v>2015</v>
      </c>
      <c r="AM141">
        <v>1</v>
      </c>
      <c r="AN141">
        <v>5534</v>
      </c>
      <c r="AO141">
        <v>279</v>
      </c>
    </row>
    <row r="142" spans="3:41" x14ac:dyDescent="0.35">
      <c r="C142">
        <v>20051212</v>
      </c>
      <c r="D142">
        <v>1215</v>
      </c>
      <c r="E142" s="2">
        <v>99</v>
      </c>
      <c r="F142" s="2">
        <v>1322.5</v>
      </c>
      <c r="G142" s="2">
        <v>1322.5</v>
      </c>
      <c r="H142" s="2">
        <v>1319.2</v>
      </c>
      <c r="V142">
        <v>7</v>
      </c>
      <c r="W142">
        <v>2015</v>
      </c>
      <c r="X142">
        <v>1</v>
      </c>
      <c r="Y142">
        <v>3621</v>
      </c>
      <c r="Z142">
        <v>3115</v>
      </c>
      <c r="AA142">
        <v>4185</v>
      </c>
      <c r="AB142">
        <v>273</v>
      </c>
      <c r="AC142">
        <v>51</v>
      </c>
      <c r="AE142">
        <v>7</v>
      </c>
      <c r="AF142">
        <v>2015</v>
      </c>
      <c r="AG142">
        <v>1</v>
      </c>
      <c r="AH142">
        <v>3621</v>
      </c>
      <c r="AI142">
        <v>51</v>
      </c>
      <c r="AK142">
        <v>7</v>
      </c>
      <c r="AL142">
        <v>2015</v>
      </c>
      <c r="AM142">
        <v>1</v>
      </c>
      <c r="AN142">
        <v>3608</v>
      </c>
      <c r="AO142">
        <v>191</v>
      </c>
    </row>
    <row r="143" spans="3:41" x14ac:dyDescent="0.35">
      <c r="C143">
        <v>20060419</v>
      </c>
      <c r="D143">
        <v>1400</v>
      </c>
      <c r="E143" s="2">
        <v>227</v>
      </c>
      <c r="F143" s="2">
        <v>1989.4</v>
      </c>
      <c r="G143" s="2">
        <v>1989.4</v>
      </c>
      <c r="H143" s="2">
        <v>1987</v>
      </c>
      <c r="V143">
        <v>11</v>
      </c>
      <c r="W143">
        <v>2015</v>
      </c>
      <c r="X143">
        <v>1</v>
      </c>
      <c r="Y143">
        <v>1432</v>
      </c>
      <c r="Z143">
        <v>1231</v>
      </c>
      <c r="AA143">
        <v>1656</v>
      </c>
      <c r="AB143">
        <v>108</v>
      </c>
      <c r="AC143">
        <v>23</v>
      </c>
      <c r="AE143">
        <v>11</v>
      </c>
      <c r="AF143">
        <v>2015</v>
      </c>
      <c r="AG143">
        <v>1</v>
      </c>
      <c r="AH143">
        <v>1432</v>
      </c>
      <c r="AI143">
        <v>23</v>
      </c>
      <c r="AK143">
        <v>11</v>
      </c>
      <c r="AL143">
        <v>2015</v>
      </c>
      <c r="AM143">
        <v>1</v>
      </c>
      <c r="AN143">
        <v>1426</v>
      </c>
      <c r="AO143">
        <v>138</v>
      </c>
    </row>
    <row r="144" spans="3:41" x14ac:dyDescent="0.35">
      <c r="C144">
        <v>20060524</v>
      </c>
      <c r="D144">
        <v>1345</v>
      </c>
      <c r="E144" s="2">
        <v>1230</v>
      </c>
      <c r="F144" s="2">
        <v>5041.3</v>
      </c>
      <c r="G144" s="2">
        <v>5041.3</v>
      </c>
      <c r="H144" s="2">
        <v>5022.3</v>
      </c>
      <c r="V144">
        <v>4</v>
      </c>
      <c r="W144">
        <v>2016</v>
      </c>
      <c r="X144">
        <v>1</v>
      </c>
      <c r="Y144">
        <v>1938</v>
      </c>
      <c r="Z144">
        <v>1666</v>
      </c>
      <c r="AA144">
        <v>2241</v>
      </c>
      <c r="AB144">
        <v>147</v>
      </c>
      <c r="AC144">
        <v>30</v>
      </c>
      <c r="AE144">
        <v>4</v>
      </c>
      <c r="AF144">
        <v>2016</v>
      </c>
      <c r="AG144">
        <v>1</v>
      </c>
      <c r="AH144">
        <v>1938</v>
      </c>
      <c r="AI144">
        <v>30</v>
      </c>
      <c r="AK144">
        <v>4</v>
      </c>
      <c r="AL144">
        <v>2016</v>
      </c>
      <c r="AM144">
        <v>1</v>
      </c>
      <c r="AN144">
        <v>1931</v>
      </c>
      <c r="AO144">
        <v>111</v>
      </c>
    </row>
    <row r="145" spans="3:41" x14ac:dyDescent="0.35">
      <c r="C145">
        <v>20060927</v>
      </c>
      <c r="D145">
        <v>1230</v>
      </c>
      <c r="E145" s="2">
        <v>200</v>
      </c>
      <c r="F145" s="2">
        <v>1850.1</v>
      </c>
      <c r="G145" s="2">
        <v>1850.1</v>
      </c>
      <c r="H145" s="2">
        <v>1849.6</v>
      </c>
      <c r="V145">
        <v>5</v>
      </c>
      <c r="W145">
        <v>2016</v>
      </c>
      <c r="X145">
        <v>1</v>
      </c>
      <c r="Y145">
        <v>4085</v>
      </c>
      <c r="Z145">
        <v>3514</v>
      </c>
      <c r="AA145">
        <v>4723</v>
      </c>
      <c r="AB145">
        <v>309</v>
      </c>
      <c r="AC145">
        <v>60</v>
      </c>
      <c r="AE145">
        <v>5</v>
      </c>
      <c r="AF145">
        <v>2016</v>
      </c>
      <c r="AG145">
        <v>1</v>
      </c>
      <c r="AH145">
        <v>4085</v>
      </c>
      <c r="AI145">
        <v>60</v>
      </c>
      <c r="AK145">
        <v>5</v>
      </c>
      <c r="AL145">
        <v>2016</v>
      </c>
      <c r="AM145">
        <v>1</v>
      </c>
      <c r="AN145">
        <v>4062</v>
      </c>
      <c r="AO145">
        <v>185</v>
      </c>
    </row>
    <row r="146" spans="3:41" x14ac:dyDescent="0.35">
      <c r="C146">
        <v>20061031</v>
      </c>
      <c r="D146">
        <v>1230</v>
      </c>
      <c r="E146" s="2">
        <v>176</v>
      </c>
      <c r="F146" s="2">
        <v>1788.7</v>
      </c>
      <c r="G146" s="2">
        <v>1788.7</v>
      </c>
      <c r="H146" s="2">
        <v>1784.7</v>
      </c>
      <c r="V146">
        <v>8</v>
      </c>
      <c r="W146">
        <v>2016</v>
      </c>
      <c r="X146">
        <v>1</v>
      </c>
      <c r="Y146">
        <v>2159</v>
      </c>
      <c r="Z146">
        <v>1857</v>
      </c>
      <c r="AA146">
        <v>2497</v>
      </c>
      <c r="AB146">
        <v>163</v>
      </c>
      <c r="AC146">
        <v>33</v>
      </c>
      <c r="AE146">
        <v>8</v>
      </c>
      <c r="AF146">
        <v>2016</v>
      </c>
      <c r="AG146">
        <v>1</v>
      </c>
      <c r="AH146">
        <v>2159</v>
      </c>
      <c r="AI146">
        <v>33</v>
      </c>
      <c r="AK146">
        <v>8</v>
      </c>
      <c r="AL146">
        <v>2016</v>
      </c>
      <c r="AM146">
        <v>1</v>
      </c>
      <c r="AN146">
        <v>2155</v>
      </c>
      <c r="AO146">
        <v>153</v>
      </c>
    </row>
    <row r="147" spans="3:41" x14ac:dyDescent="0.35">
      <c r="C147">
        <v>20070416</v>
      </c>
      <c r="D147">
        <v>1245</v>
      </c>
      <c r="E147" s="2">
        <v>143</v>
      </c>
      <c r="F147" s="2">
        <v>1548.7</v>
      </c>
      <c r="G147" s="2">
        <v>1548.7</v>
      </c>
      <c r="H147" s="2">
        <v>1548.1</v>
      </c>
      <c r="V147">
        <v>10</v>
      </c>
      <c r="W147">
        <v>2016</v>
      </c>
      <c r="X147">
        <v>1</v>
      </c>
      <c r="Y147">
        <v>1629</v>
      </c>
      <c r="Z147">
        <v>1401</v>
      </c>
      <c r="AA147">
        <v>1884</v>
      </c>
      <c r="AB147">
        <v>123</v>
      </c>
      <c r="AC147">
        <v>25</v>
      </c>
      <c r="AE147">
        <v>10</v>
      </c>
      <c r="AF147">
        <v>2016</v>
      </c>
      <c r="AG147">
        <v>1</v>
      </c>
      <c r="AH147">
        <v>1629</v>
      </c>
      <c r="AI147">
        <v>25</v>
      </c>
      <c r="AK147">
        <v>10</v>
      </c>
      <c r="AL147">
        <v>2016</v>
      </c>
      <c r="AM147">
        <v>1</v>
      </c>
      <c r="AN147">
        <v>1623</v>
      </c>
      <c r="AO147">
        <v>167</v>
      </c>
    </row>
    <row r="148" spans="3:41" x14ac:dyDescent="0.35">
      <c r="C148">
        <v>20070516</v>
      </c>
      <c r="D148">
        <v>1000</v>
      </c>
      <c r="E148" s="2">
        <v>1130</v>
      </c>
      <c r="F148" s="2">
        <v>4885.6000000000004</v>
      </c>
      <c r="G148" s="2">
        <v>4885.6000000000004</v>
      </c>
      <c r="H148" s="2">
        <v>4864.3999999999996</v>
      </c>
      <c r="V148">
        <v>4</v>
      </c>
      <c r="W148">
        <v>2017</v>
      </c>
      <c r="X148">
        <v>1</v>
      </c>
      <c r="Y148">
        <v>3025</v>
      </c>
      <c r="Z148">
        <v>2600</v>
      </c>
      <c r="AA148">
        <v>3499</v>
      </c>
      <c r="AB148">
        <v>229</v>
      </c>
      <c r="AC148">
        <v>49</v>
      </c>
      <c r="AE148">
        <v>4</v>
      </c>
      <c r="AF148">
        <v>2017</v>
      </c>
      <c r="AG148">
        <v>1</v>
      </c>
      <c r="AH148">
        <v>3025</v>
      </c>
      <c r="AI148">
        <v>49</v>
      </c>
      <c r="AK148">
        <v>4</v>
      </c>
      <c r="AL148">
        <v>2017</v>
      </c>
      <c r="AM148">
        <v>1</v>
      </c>
      <c r="AN148">
        <v>3006</v>
      </c>
      <c r="AO148">
        <v>172</v>
      </c>
    </row>
    <row r="149" spans="3:41" x14ac:dyDescent="0.35">
      <c r="C149">
        <v>20070718</v>
      </c>
      <c r="D149">
        <v>1000</v>
      </c>
      <c r="E149" s="2">
        <v>261</v>
      </c>
      <c r="F149" s="2">
        <v>2062.1999999999998</v>
      </c>
      <c r="G149" s="2">
        <v>2062.1999999999998</v>
      </c>
      <c r="H149" s="2">
        <v>2065.5</v>
      </c>
      <c r="V149">
        <v>6</v>
      </c>
      <c r="W149">
        <v>2017</v>
      </c>
      <c r="X149">
        <v>1</v>
      </c>
      <c r="Y149">
        <v>4765</v>
      </c>
      <c r="Z149">
        <v>4096</v>
      </c>
      <c r="AA149">
        <v>5512</v>
      </c>
      <c r="AB149">
        <v>361</v>
      </c>
      <c r="AC149">
        <v>77</v>
      </c>
      <c r="AE149">
        <v>6</v>
      </c>
      <c r="AF149">
        <v>2017</v>
      </c>
      <c r="AG149">
        <v>1</v>
      </c>
      <c r="AH149">
        <v>4765</v>
      </c>
      <c r="AI149">
        <v>77</v>
      </c>
      <c r="AK149">
        <v>6</v>
      </c>
      <c r="AL149">
        <v>2017</v>
      </c>
      <c r="AM149">
        <v>1</v>
      </c>
      <c r="AN149">
        <v>4735</v>
      </c>
      <c r="AO149">
        <v>236</v>
      </c>
    </row>
    <row r="150" spans="3:41" x14ac:dyDescent="0.35">
      <c r="C150">
        <v>20071106</v>
      </c>
      <c r="D150">
        <v>1130</v>
      </c>
      <c r="E150" s="2">
        <v>125</v>
      </c>
      <c r="F150" s="2">
        <v>1495.7</v>
      </c>
      <c r="G150" s="2">
        <v>1495.7</v>
      </c>
      <c r="H150" s="2">
        <v>1492.7</v>
      </c>
      <c r="V150">
        <v>9</v>
      </c>
      <c r="W150">
        <v>2017</v>
      </c>
      <c r="X150">
        <v>1</v>
      </c>
      <c r="Y150">
        <v>1458</v>
      </c>
      <c r="Z150">
        <v>1253</v>
      </c>
      <c r="AA150">
        <v>1686</v>
      </c>
      <c r="AB150">
        <v>111</v>
      </c>
      <c r="AC150">
        <v>23</v>
      </c>
      <c r="AE150">
        <v>9</v>
      </c>
      <c r="AF150">
        <v>2017</v>
      </c>
      <c r="AG150">
        <v>1</v>
      </c>
      <c r="AH150">
        <v>1458</v>
      </c>
      <c r="AI150">
        <v>23</v>
      </c>
      <c r="AK150">
        <v>9</v>
      </c>
      <c r="AL150">
        <v>2017</v>
      </c>
      <c r="AM150">
        <v>1</v>
      </c>
      <c r="AN150">
        <v>1455</v>
      </c>
      <c r="AO150">
        <v>145</v>
      </c>
    </row>
    <row r="151" spans="3:41" x14ac:dyDescent="0.35">
      <c r="C151">
        <v>20080514</v>
      </c>
      <c r="D151">
        <v>1030</v>
      </c>
      <c r="E151" s="2">
        <v>348</v>
      </c>
      <c r="F151" s="2">
        <v>2522.6999999999998</v>
      </c>
      <c r="G151" s="2">
        <v>2522.6999999999998</v>
      </c>
      <c r="H151" s="2">
        <v>2519</v>
      </c>
      <c r="V151">
        <v>11</v>
      </c>
      <c r="W151">
        <v>2017</v>
      </c>
      <c r="X151">
        <v>1</v>
      </c>
      <c r="Y151">
        <v>1253</v>
      </c>
      <c r="Z151">
        <v>1077</v>
      </c>
      <c r="AA151">
        <v>1450</v>
      </c>
      <c r="AB151">
        <v>95</v>
      </c>
      <c r="AC151">
        <v>21</v>
      </c>
      <c r="AE151">
        <v>11</v>
      </c>
      <c r="AF151">
        <v>2017</v>
      </c>
      <c r="AG151">
        <v>1</v>
      </c>
      <c r="AH151">
        <v>1253</v>
      </c>
      <c r="AI151">
        <v>21</v>
      </c>
      <c r="AK151">
        <v>11</v>
      </c>
      <c r="AL151">
        <v>2017</v>
      </c>
      <c r="AM151">
        <v>1</v>
      </c>
      <c r="AN151">
        <v>1247</v>
      </c>
      <c r="AO151">
        <v>130</v>
      </c>
    </row>
    <row r="152" spans="3:41" x14ac:dyDescent="0.35">
      <c r="C152">
        <v>20080603</v>
      </c>
      <c r="D152">
        <v>1200</v>
      </c>
      <c r="E152" s="2">
        <v>1880</v>
      </c>
      <c r="F152" s="2">
        <v>6501.5</v>
      </c>
      <c r="G152" s="2">
        <v>6501.5</v>
      </c>
      <c r="H152" s="2">
        <v>6468.1</v>
      </c>
      <c r="V152">
        <v>3</v>
      </c>
      <c r="W152">
        <v>2018</v>
      </c>
      <c r="X152">
        <v>1</v>
      </c>
      <c r="Y152">
        <v>1041</v>
      </c>
      <c r="Z152">
        <v>894</v>
      </c>
      <c r="AA152">
        <v>1207</v>
      </c>
      <c r="AB152">
        <v>80</v>
      </c>
      <c r="AC152">
        <v>21</v>
      </c>
      <c r="AE152">
        <v>3</v>
      </c>
      <c r="AF152">
        <v>2018</v>
      </c>
      <c r="AG152">
        <v>1</v>
      </c>
      <c r="AH152">
        <v>1041</v>
      </c>
      <c r="AI152">
        <v>21</v>
      </c>
      <c r="AK152">
        <v>3</v>
      </c>
      <c r="AL152">
        <v>2018</v>
      </c>
      <c r="AM152">
        <v>1</v>
      </c>
      <c r="AN152">
        <v>1038</v>
      </c>
      <c r="AO152">
        <v>82</v>
      </c>
    </row>
    <row r="153" spans="3:41" x14ac:dyDescent="0.35">
      <c r="C153">
        <v>20080814</v>
      </c>
      <c r="D153">
        <v>1130</v>
      </c>
      <c r="E153" s="2">
        <v>197</v>
      </c>
      <c r="F153" s="2">
        <v>1795</v>
      </c>
      <c r="G153" s="2">
        <v>1795</v>
      </c>
      <c r="H153" s="2">
        <v>1797.5</v>
      </c>
      <c r="V153">
        <v>5</v>
      </c>
      <c r="W153">
        <v>2018</v>
      </c>
      <c r="X153">
        <v>1</v>
      </c>
      <c r="Y153">
        <v>3635</v>
      </c>
      <c r="Z153">
        <v>3125</v>
      </c>
      <c r="AA153">
        <v>4205</v>
      </c>
      <c r="AB153">
        <v>276</v>
      </c>
      <c r="AC153">
        <v>59</v>
      </c>
      <c r="AE153">
        <v>5</v>
      </c>
      <c r="AF153">
        <v>2018</v>
      </c>
      <c r="AG153">
        <v>1</v>
      </c>
      <c r="AH153">
        <v>3635</v>
      </c>
      <c r="AI153">
        <v>59</v>
      </c>
      <c r="AK153">
        <v>5</v>
      </c>
      <c r="AL153">
        <v>2018</v>
      </c>
      <c r="AM153">
        <v>1</v>
      </c>
      <c r="AN153">
        <v>3612</v>
      </c>
      <c r="AO153">
        <v>198</v>
      </c>
    </row>
    <row r="154" spans="3:41" x14ac:dyDescent="0.35">
      <c r="C154">
        <v>20081202</v>
      </c>
      <c r="D154">
        <v>1200</v>
      </c>
      <c r="E154" s="2">
        <v>75</v>
      </c>
      <c r="F154" s="2">
        <v>1155.5999999999999</v>
      </c>
      <c r="G154" s="2">
        <v>1155.5999999999999</v>
      </c>
      <c r="H154" s="2">
        <v>1152.9000000000001</v>
      </c>
      <c r="V154">
        <v>8</v>
      </c>
      <c r="W154">
        <v>2018</v>
      </c>
      <c r="X154">
        <v>1</v>
      </c>
      <c r="Y154">
        <v>1277</v>
      </c>
      <c r="Z154">
        <v>1096</v>
      </c>
      <c r="AA154">
        <v>1479</v>
      </c>
      <c r="AB154">
        <v>98</v>
      </c>
      <c r="AC154">
        <v>24</v>
      </c>
      <c r="AE154">
        <v>8</v>
      </c>
      <c r="AF154">
        <v>2018</v>
      </c>
      <c r="AG154">
        <v>1</v>
      </c>
      <c r="AH154">
        <v>1277</v>
      </c>
      <c r="AI154">
        <v>24</v>
      </c>
      <c r="AK154">
        <v>8</v>
      </c>
      <c r="AL154">
        <v>2018</v>
      </c>
      <c r="AM154">
        <v>1</v>
      </c>
      <c r="AN154">
        <v>1277</v>
      </c>
      <c r="AO154">
        <v>111</v>
      </c>
    </row>
    <row r="155" spans="3:41" x14ac:dyDescent="0.35">
      <c r="C155">
        <v>20090429</v>
      </c>
      <c r="D155">
        <v>1345</v>
      </c>
      <c r="E155" s="2">
        <v>501</v>
      </c>
      <c r="F155" s="2">
        <v>3186</v>
      </c>
      <c r="G155" s="2">
        <v>3186</v>
      </c>
      <c r="H155" s="2">
        <v>3173.9</v>
      </c>
      <c r="V155">
        <v>10</v>
      </c>
      <c r="W155">
        <v>2018</v>
      </c>
      <c r="X155">
        <v>1</v>
      </c>
      <c r="Y155">
        <v>1321</v>
      </c>
      <c r="Z155">
        <v>1135</v>
      </c>
      <c r="AA155">
        <v>1528</v>
      </c>
      <c r="AB155">
        <v>100</v>
      </c>
      <c r="AC155">
        <v>22</v>
      </c>
      <c r="AE155">
        <v>10</v>
      </c>
      <c r="AF155">
        <v>2018</v>
      </c>
      <c r="AG155">
        <v>1</v>
      </c>
      <c r="AH155">
        <v>1321</v>
      </c>
      <c r="AI155">
        <v>22</v>
      </c>
      <c r="AK155">
        <v>10</v>
      </c>
      <c r="AL155">
        <v>2018</v>
      </c>
      <c r="AM155">
        <v>1</v>
      </c>
      <c r="AN155">
        <v>1315</v>
      </c>
      <c r="AO155">
        <v>145</v>
      </c>
    </row>
    <row r="156" spans="3:41" x14ac:dyDescent="0.35">
      <c r="C156">
        <v>20090721</v>
      </c>
      <c r="D156">
        <v>1245</v>
      </c>
      <c r="E156" s="2">
        <v>223</v>
      </c>
      <c r="F156" s="2">
        <v>1924.3</v>
      </c>
      <c r="G156" s="2">
        <v>1924.3</v>
      </c>
      <c r="H156" s="2">
        <v>1926.8</v>
      </c>
      <c r="V156">
        <v>4</v>
      </c>
      <c r="W156">
        <v>2019</v>
      </c>
      <c r="X156">
        <v>1</v>
      </c>
      <c r="Y156">
        <v>3643</v>
      </c>
      <c r="Z156">
        <v>3128</v>
      </c>
      <c r="AA156">
        <v>4219</v>
      </c>
      <c r="AB156">
        <v>278</v>
      </c>
      <c r="AC156">
        <v>68</v>
      </c>
      <c r="AE156">
        <v>4</v>
      </c>
      <c r="AF156">
        <v>2019</v>
      </c>
      <c r="AG156">
        <v>1</v>
      </c>
      <c r="AH156">
        <v>3643</v>
      </c>
      <c r="AI156">
        <v>68</v>
      </c>
      <c r="AK156">
        <v>4</v>
      </c>
      <c r="AL156">
        <v>2019</v>
      </c>
      <c r="AM156">
        <v>1</v>
      </c>
      <c r="AN156">
        <v>3614</v>
      </c>
      <c r="AO156">
        <v>229</v>
      </c>
    </row>
    <row r="157" spans="3:41" x14ac:dyDescent="0.35">
      <c r="C157">
        <v>20090909</v>
      </c>
      <c r="D157">
        <v>1030</v>
      </c>
      <c r="E157" s="2">
        <v>95</v>
      </c>
      <c r="F157" s="2">
        <v>1222.0999999999999</v>
      </c>
      <c r="G157" s="2">
        <v>1222.0999999999999</v>
      </c>
      <c r="H157" s="2">
        <v>1224.5</v>
      </c>
      <c r="V157">
        <v>6</v>
      </c>
      <c r="W157">
        <v>2019</v>
      </c>
      <c r="X157">
        <v>1</v>
      </c>
      <c r="Y157">
        <v>1769</v>
      </c>
      <c r="Z157">
        <v>1519</v>
      </c>
      <c r="AA157">
        <v>2049</v>
      </c>
      <c r="AB157">
        <v>135</v>
      </c>
      <c r="AC157">
        <v>33</v>
      </c>
      <c r="AE157">
        <v>6</v>
      </c>
      <c r="AF157">
        <v>2019</v>
      </c>
      <c r="AG157">
        <v>1</v>
      </c>
      <c r="AH157">
        <v>1769</v>
      </c>
      <c r="AI157">
        <v>33</v>
      </c>
      <c r="AK157">
        <v>6</v>
      </c>
      <c r="AL157">
        <v>2019</v>
      </c>
      <c r="AM157">
        <v>1</v>
      </c>
      <c r="AN157">
        <v>1766</v>
      </c>
      <c r="AO157">
        <v>99</v>
      </c>
    </row>
    <row r="158" spans="3:41" x14ac:dyDescent="0.35">
      <c r="C158">
        <v>20091113</v>
      </c>
      <c r="D158">
        <v>1115</v>
      </c>
      <c r="E158" s="2">
        <v>71</v>
      </c>
      <c r="F158" s="2">
        <v>1112.8</v>
      </c>
      <c r="G158" s="2">
        <v>1112.8</v>
      </c>
      <c r="H158" s="2">
        <v>1111.0999999999999</v>
      </c>
      <c r="V158">
        <v>9</v>
      </c>
      <c r="W158">
        <v>2019</v>
      </c>
      <c r="X158">
        <v>1</v>
      </c>
      <c r="Y158">
        <v>3193</v>
      </c>
      <c r="Z158">
        <v>2741</v>
      </c>
      <c r="AA158">
        <v>3698</v>
      </c>
      <c r="AB158">
        <v>244</v>
      </c>
      <c r="AC158">
        <v>61</v>
      </c>
      <c r="AE158">
        <v>9</v>
      </c>
      <c r="AF158">
        <v>2019</v>
      </c>
      <c r="AG158">
        <v>1</v>
      </c>
      <c r="AH158">
        <v>3193</v>
      </c>
      <c r="AI158">
        <v>61</v>
      </c>
      <c r="AK158">
        <v>9</v>
      </c>
      <c r="AL158">
        <v>2019</v>
      </c>
      <c r="AM158">
        <v>1</v>
      </c>
      <c r="AN158">
        <v>3173</v>
      </c>
      <c r="AO158">
        <v>359</v>
      </c>
    </row>
    <row r="159" spans="3:41" x14ac:dyDescent="0.35">
      <c r="C159">
        <v>20100504</v>
      </c>
      <c r="D159">
        <v>1130</v>
      </c>
      <c r="E159" s="2">
        <v>189</v>
      </c>
      <c r="F159" s="2">
        <v>1835.3</v>
      </c>
      <c r="G159" s="2">
        <v>1835.3</v>
      </c>
      <c r="H159" s="2">
        <v>1833.4</v>
      </c>
      <c r="V159">
        <v>11</v>
      </c>
      <c r="W159">
        <v>2019</v>
      </c>
      <c r="X159">
        <v>1</v>
      </c>
      <c r="Y159">
        <v>4036</v>
      </c>
      <c r="Z159">
        <v>3449</v>
      </c>
      <c r="AA159">
        <v>4693</v>
      </c>
      <c r="AB159">
        <v>318</v>
      </c>
      <c r="AC159">
        <v>107</v>
      </c>
      <c r="AE159">
        <v>11</v>
      </c>
      <c r="AF159">
        <v>2019</v>
      </c>
      <c r="AG159">
        <v>1</v>
      </c>
      <c r="AH159">
        <v>4036</v>
      </c>
      <c r="AI159">
        <v>107</v>
      </c>
      <c r="AK159">
        <v>11</v>
      </c>
      <c r="AL159">
        <v>2019</v>
      </c>
      <c r="AM159">
        <v>1</v>
      </c>
      <c r="AN159">
        <v>3994</v>
      </c>
      <c r="AO159">
        <v>490</v>
      </c>
    </row>
    <row r="160" spans="3:41" x14ac:dyDescent="0.35">
      <c r="C160">
        <v>20100609</v>
      </c>
      <c r="D160">
        <v>1500</v>
      </c>
      <c r="E160" s="2">
        <v>1300</v>
      </c>
      <c r="F160" s="2">
        <v>5355.3</v>
      </c>
      <c r="G160" s="2">
        <v>5355.3</v>
      </c>
      <c r="H160" s="2">
        <v>5330.6</v>
      </c>
    </row>
    <row r="161" spans="3:8" x14ac:dyDescent="0.35">
      <c r="C161">
        <v>20100810</v>
      </c>
      <c r="D161">
        <v>1030</v>
      </c>
      <c r="E161" s="2">
        <v>199</v>
      </c>
      <c r="F161" s="2">
        <v>1836.6</v>
      </c>
      <c r="G161" s="2">
        <v>1836.6</v>
      </c>
      <c r="H161" s="2">
        <v>1838.1</v>
      </c>
    </row>
    <row r="162" spans="3:8" x14ac:dyDescent="0.35">
      <c r="C162">
        <v>20101123</v>
      </c>
      <c r="D162">
        <v>1130</v>
      </c>
      <c r="E162" s="2">
        <v>78</v>
      </c>
      <c r="F162" s="2">
        <v>1196.9000000000001</v>
      </c>
      <c r="G162" s="2">
        <v>1196.9000000000001</v>
      </c>
      <c r="H162" s="2">
        <v>1193.5999999999999</v>
      </c>
    </row>
    <row r="163" spans="3:8" x14ac:dyDescent="0.35">
      <c r="C163">
        <v>20110404</v>
      </c>
      <c r="D163">
        <v>1230</v>
      </c>
      <c r="E163" s="2">
        <v>117</v>
      </c>
      <c r="F163" s="2">
        <v>1456.8</v>
      </c>
      <c r="G163" s="2">
        <v>1456.8</v>
      </c>
      <c r="H163" s="2">
        <v>1453.8</v>
      </c>
    </row>
    <row r="164" spans="3:8" x14ac:dyDescent="0.35">
      <c r="C164">
        <v>20110607</v>
      </c>
      <c r="D164">
        <v>830</v>
      </c>
      <c r="E164" s="2">
        <v>2030</v>
      </c>
      <c r="F164" s="2">
        <v>6984.7</v>
      </c>
      <c r="G164" s="2">
        <v>6984.7</v>
      </c>
      <c r="H164" s="2">
        <v>6941</v>
      </c>
    </row>
    <row r="165" spans="3:8" x14ac:dyDescent="0.35">
      <c r="C165">
        <v>20110831</v>
      </c>
      <c r="D165">
        <v>1000</v>
      </c>
      <c r="E165" s="2">
        <v>132</v>
      </c>
      <c r="F165" s="2">
        <v>1491.2</v>
      </c>
      <c r="G165" s="2">
        <v>1491.2</v>
      </c>
      <c r="H165" s="2">
        <v>1492.4</v>
      </c>
    </row>
    <row r="166" spans="3:8" x14ac:dyDescent="0.35">
      <c r="C166">
        <v>20111110</v>
      </c>
      <c r="D166">
        <v>1100</v>
      </c>
      <c r="E166" s="2">
        <v>85</v>
      </c>
      <c r="F166" s="2">
        <v>1254.3</v>
      </c>
      <c r="G166" s="2">
        <v>1254.3</v>
      </c>
      <c r="H166" s="2">
        <v>1251</v>
      </c>
    </row>
    <row r="167" spans="3:8" x14ac:dyDescent="0.35">
      <c r="C167">
        <v>20120402</v>
      </c>
      <c r="D167">
        <v>1015</v>
      </c>
      <c r="E167" s="2">
        <v>413</v>
      </c>
      <c r="F167" s="2">
        <v>3027</v>
      </c>
      <c r="G167" s="2">
        <v>3027</v>
      </c>
      <c r="H167" s="2">
        <v>3008.8</v>
      </c>
    </row>
    <row r="168" spans="3:8" x14ac:dyDescent="0.35">
      <c r="C168">
        <v>20120509</v>
      </c>
      <c r="D168">
        <v>1215</v>
      </c>
      <c r="E168" s="2">
        <v>127</v>
      </c>
      <c r="F168" s="2">
        <v>1483.7</v>
      </c>
      <c r="G168" s="2">
        <v>1483.7</v>
      </c>
      <c r="H168" s="2">
        <v>1483.3</v>
      </c>
    </row>
    <row r="169" spans="3:8" x14ac:dyDescent="0.35">
      <c r="C169">
        <v>20120724</v>
      </c>
      <c r="D169">
        <v>1100</v>
      </c>
      <c r="E169" s="2">
        <v>61</v>
      </c>
      <c r="F169" s="2">
        <v>946.87</v>
      </c>
      <c r="G169" s="2">
        <v>946.87</v>
      </c>
      <c r="H169" s="2">
        <v>950.68</v>
      </c>
    </row>
    <row r="170" spans="3:8" x14ac:dyDescent="0.35">
      <c r="C170">
        <v>20121129</v>
      </c>
      <c r="D170">
        <v>1100</v>
      </c>
      <c r="E170" s="2">
        <v>66</v>
      </c>
      <c r="F170" s="2">
        <v>1115.5</v>
      </c>
      <c r="G170" s="2">
        <v>1115.5</v>
      </c>
      <c r="H170" s="2">
        <v>1111.9000000000001</v>
      </c>
    </row>
    <row r="171" spans="3:8" x14ac:dyDescent="0.35">
      <c r="C171">
        <v>20130415</v>
      </c>
      <c r="D171">
        <v>1145</v>
      </c>
      <c r="E171" s="2">
        <v>551</v>
      </c>
      <c r="F171" s="2">
        <v>3554.9</v>
      </c>
      <c r="G171" s="2">
        <v>3554.9</v>
      </c>
      <c r="H171" s="2">
        <v>3532.4</v>
      </c>
    </row>
    <row r="172" spans="3:8" x14ac:dyDescent="0.35">
      <c r="C172">
        <v>20130604</v>
      </c>
      <c r="D172">
        <v>1130</v>
      </c>
      <c r="E172" s="2">
        <v>414</v>
      </c>
      <c r="F172" s="2">
        <v>2880.9</v>
      </c>
      <c r="G172" s="2">
        <v>2880.9</v>
      </c>
      <c r="H172" s="2">
        <v>2873.2</v>
      </c>
    </row>
    <row r="173" spans="3:8" x14ac:dyDescent="0.35">
      <c r="C173">
        <v>20130926</v>
      </c>
      <c r="D173">
        <v>1130</v>
      </c>
      <c r="E173" s="2">
        <v>139</v>
      </c>
      <c r="F173" s="2">
        <v>1610.1</v>
      </c>
      <c r="G173" s="2">
        <v>1610.1</v>
      </c>
      <c r="H173" s="2">
        <v>1607.4</v>
      </c>
    </row>
    <row r="174" spans="3:8" x14ac:dyDescent="0.35">
      <c r="C174">
        <v>20131028</v>
      </c>
      <c r="D174">
        <v>1250</v>
      </c>
      <c r="E174" s="2">
        <v>167</v>
      </c>
      <c r="F174" s="2">
        <v>1855.4</v>
      </c>
      <c r="G174" s="2">
        <v>1855.4</v>
      </c>
      <c r="H174" s="2">
        <v>1847.4</v>
      </c>
    </row>
    <row r="175" spans="3:8" x14ac:dyDescent="0.35">
      <c r="C175">
        <v>20140411</v>
      </c>
      <c r="D175">
        <v>1315</v>
      </c>
      <c r="E175" s="2">
        <v>1090</v>
      </c>
      <c r="F175" s="2">
        <v>5322.8</v>
      </c>
      <c r="G175" s="2">
        <v>5322.8</v>
      </c>
      <c r="H175" s="2">
        <v>5276.1</v>
      </c>
    </row>
    <row r="176" spans="3:8" x14ac:dyDescent="0.35">
      <c r="C176">
        <v>20140528</v>
      </c>
      <c r="D176">
        <v>1200</v>
      </c>
      <c r="E176" s="2">
        <v>157</v>
      </c>
      <c r="F176" s="2">
        <v>1681.3</v>
      </c>
      <c r="G176" s="2">
        <v>1681.3</v>
      </c>
      <c r="H176" s="2">
        <v>1680.3</v>
      </c>
    </row>
    <row r="177" spans="3:8" x14ac:dyDescent="0.35">
      <c r="C177">
        <v>20140819</v>
      </c>
      <c r="D177">
        <v>1130</v>
      </c>
      <c r="E177" s="2">
        <v>110</v>
      </c>
      <c r="F177" s="2">
        <v>1371</v>
      </c>
      <c r="G177" s="2">
        <v>1371</v>
      </c>
      <c r="H177" s="2">
        <v>1372.1</v>
      </c>
    </row>
    <row r="178" spans="3:8" x14ac:dyDescent="0.35">
      <c r="C178">
        <v>20150407</v>
      </c>
      <c r="D178">
        <v>1345</v>
      </c>
      <c r="E178" s="2">
        <v>177</v>
      </c>
      <c r="F178" s="2">
        <v>1913.7</v>
      </c>
      <c r="G178" s="2">
        <v>1913.7</v>
      </c>
      <c r="H178" s="2">
        <v>1905.3</v>
      </c>
    </row>
    <row r="179" spans="3:8" x14ac:dyDescent="0.35">
      <c r="C179">
        <v>20150625</v>
      </c>
      <c r="D179">
        <v>1115</v>
      </c>
      <c r="E179" s="2">
        <v>1290</v>
      </c>
      <c r="F179" s="2">
        <v>5567</v>
      </c>
      <c r="G179" s="2">
        <v>5567</v>
      </c>
      <c r="H179" s="2">
        <v>5534.5</v>
      </c>
    </row>
    <row r="180" spans="3:8" x14ac:dyDescent="0.35">
      <c r="C180">
        <v>20150714</v>
      </c>
      <c r="D180">
        <v>1130</v>
      </c>
      <c r="E180" s="2">
        <v>609</v>
      </c>
      <c r="F180" s="2">
        <v>3620.9</v>
      </c>
      <c r="G180" s="2">
        <v>3620.9</v>
      </c>
      <c r="H180" s="2">
        <v>3607.9</v>
      </c>
    </row>
    <row r="181" spans="3:8" x14ac:dyDescent="0.35">
      <c r="C181">
        <v>20151110</v>
      </c>
      <c r="D181">
        <v>1130</v>
      </c>
      <c r="E181" s="2">
        <v>100</v>
      </c>
      <c r="F181" s="2">
        <v>1432.2</v>
      </c>
      <c r="G181" s="2">
        <v>1432.2</v>
      </c>
      <c r="H181" s="2">
        <v>1425.9</v>
      </c>
    </row>
    <row r="182" spans="3:8" x14ac:dyDescent="0.35">
      <c r="C182">
        <v>20160427</v>
      </c>
      <c r="D182">
        <v>1100</v>
      </c>
      <c r="E182" s="2">
        <v>185</v>
      </c>
      <c r="F182" s="2">
        <v>1937.8</v>
      </c>
      <c r="G182" s="2">
        <v>1937.8</v>
      </c>
      <c r="H182" s="2">
        <v>1931</v>
      </c>
    </row>
    <row r="183" spans="3:8" x14ac:dyDescent="0.35">
      <c r="C183">
        <v>20160525</v>
      </c>
      <c r="D183">
        <v>1330</v>
      </c>
      <c r="E183" s="2">
        <v>716</v>
      </c>
      <c r="F183" s="2">
        <v>4085.3</v>
      </c>
      <c r="G183" s="2">
        <v>4085.3</v>
      </c>
      <c r="H183" s="2">
        <v>4062.2</v>
      </c>
    </row>
    <row r="184" spans="3:8" x14ac:dyDescent="0.35">
      <c r="C184">
        <v>20160809</v>
      </c>
      <c r="D184">
        <v>1500</v>
      </c>
      <c r="E184" s="2">
        <v>238</v>
      </c>
      <c r="F184" s="2">
        <v>2159.1</v>
      </c>
      <c r="G184" s="2">
        <v>2159.1</v>
      </c>
      <c r="H184" s="2">
        <v>2155.4</v>
      </c>
    </row>
    <row r="185" spans="3:8" x14ac:dyDescent="0.35">
      <c r="C185">
        <v>20161013</v>
      </c>
      <c r="D185">
        <v>1315</v>
      </c>
      <c r="E185" s="2">
        <v>130</v>
      </c>
      <c r="F185" s="2">
        <v>1629.3</v>
      </c>
      <c r="G185" s="2">
        <v>1629.3</v>
      </c>
      <c r="H185" s="2">
        <v>1623.3</v>
      </c>
    </row>
    <row r="186" spans="3:8" x14ac:dyDescent="0.35">
      <c r="C186">
        <v>20170420</v>
      </c>
      <c r="D186">
        <v>1245</v>
      </c>
      <c r="E186" s="2">
        <v>391</v>
      </c>
      <c r="F186" s="2">
        <v>3024.9</v>
      </c>
      <c r="G186" s="2">
        <v>3024.9</v>
      </c>
      <c r="H186" s="2">
        <v>3005.5</v>
      </c>
    </row>
    <row r="187" spans="3:8" x14ac:dyDescent="0.35">
      <c r="C187">
        <v>20170601</v>
      </c>
      <c r="D187">
        <v>1130</v>
      </c>
      <c r="E187" s="2">
        <v>929</v>
      </c>
      <c r="F187" s="2">
        <v>4765.1000000000004</v>
      </c>
      <c r="G187" s="2">
        <v>4765.1000000000004</v>
      </c>
      <c r="H187" s="2">
        <v>4734.5</v>
      </c>
    </row>
    <row r="188" spans="3:8" x14ac:dyDescent="0.35">
      <c r="C188">
        <v>20170921</v>
      </c>
      <c r="D188">
        <v>1230</v>
      </c>
      <c r="E188" s="2">
        <v>110</v>
      </c>
      <c r="F188" s="2">
        <v>1458</v>
      </c>
      <c r="G188" s="2">
        <v>1458</v>
      </c>
      <c r="H188" s="2">
        <v>1455</v>
      </c>
    </row>
    <row r="189" spans="3:8" x14ac:dyDescent="0.35">
      <c r="C189">
        <v>20171113</v>
      </c>
      <c r="D189">
        <v>1145</v>
      </c>
      <c r="E189" s="2">
        <v>76</v>
      </c>
      <c r="F189" s="2">
        <v>1253</v>
      </c>
      <c r="G189" s="2">
        <v>1253</v>
      </c>
      <c r="H189" s="2">
        <v>1247.4000000000001</v>
      </c>
    </row>
    <row r="190" spans="3:8" x14ac:dyDescent="0.35">
      <c r="C190">
        <v>20180321</v>
      </c>
      <c r="D190">
        <v>1430</v>
      </c>
      <c r="E190" s="2">
        <v>56</v>
      </c>
      <c r="F190" s="2">
        <v>1041.4000000000001</v>
      </c>
      <c r="G190" s="2">
        <v>1041.4000000000001</v>
      </c>
      <c r="H190" s="2">
        <v>1038.0999999999999</v>
      </c>
    </row>
    <row r="191" spans="3:8" x14ac:dyDescent="0.35">
      <c r="C191">
        <v>20180510</v>
      </c>
      <c r="D191">
        <v>1300</v>
      </c>
      <c r="E191" s="2">
        <v>550</v>
      </c>
      <c r="F191" s="2">
        <v>3635.1</v>
      </c>
      <c r="G191" s="2">
        <v>3635.1</v>
      </c>
      <c r="H191" s="2">
        <v>3611.7</v>
      </c>
    </row>
    <row r="192" spans="3:8" x14ac:dyDescent="0.35">
      <c r="C192">
        <v>20180824</v>
      </c>
      <c r="D192">
        <v>1045</v>
      </c>
      <c r="E192" s="2">
        <v>90</v>
      </c>
      <c r="F192" s="2">
        <v>1277.3</v>
      </c>
      <c r="G192" s="2">
        <v>1277.3</v>
      </c>
      <c r="H192" s="2">
        <v>1277.0999999999999</v>
      </c>
    </row>
    <row r="193" spans="3:8" x14ac:dyDescent="0.35">
      <c r="C193">
        <v>20181030</v>
      </c>
      <c r="D193">
        <v>1330</v>
      </c>
      <c r="E193" s="2">
        <v>84</v>
      </c>
      <c r="F193" s="2">
        <v>1320.6</v>
      </c>
      <c r="G193" s="2">
        <v>1320.6</v>
      </c>
      <c r="H193" s="2">
        <v>1315</v>
      </c>
    </row>
    <row r="194" spans="3:8" x14ac:dyDescent="0.35">
      <c r="C194">
        <v>20190416</v>
      </c>
      <c r="D194">
        <v>1245</v>
      </c>
      <c r="E194" s="2">
        <v>519</v>
      </c>
      <c r="F194" s="2">
        <v>3643.3</v>
      </c>
      <c r="G194" s="2">
        <v>3643.3</v>
      </c>
      <c r="H194" s="2">
        <v>3613.6</v>
      </c>
    </row>
    <row r="195" spans="3:8" x14ac:dyDescent="0.35">
      <c r="C195">
        <v>20190606</v>
      </c>
      <c r="D195">
        <v>1230</v>
      </c>
      <c r="E195" s="2">
        <v>159</v>
      </c>
      <c r="F195" s="2">
        <v>1769.1</v>
      </c>
      <c r="G195" s="2">
        <v>1769.1</v>
      </c>
      <c r="H195" s="2">
        <v>1765.7</v>
      </c>
    </row>
    <row r="196" spans="3:8" x14ac:dyDescent="0.35">
      <c r="C196">
        <v>20190918</v>
      </c>
      <c r="D196">
        <v>1130</v>
      </c>
      <c r="E196" s="2">
        <v>422</v>
      </c>
      <c r="F196" s="2">
        <v>3193</v>
      </c>
      <c r="G196" s="2">
        <v>3193</v>
      </c>
      <c r="H196" s="2">
        <v>3173.1</v>
      </c>
    </row>
    <row r="197" spans="3:8" x14ac:dyDescent="0.35">
      <c r="C197">
        <v>20191107</v>
      </c>
      <c r="D197">
        <v>1130</v>
      </c>
      <c r="E197" s="2">
        <v>576</v>
      </c>
      <c r="F197" s="2">
        <v>4035.8</v>
      </c>
      <c r="G197" s="2">
        <v>4035.8</v>
      </c>
      <c r="H197" s="2">
        <v>3994.3</v>
      </c>
    </row>
  </sheetData>
  <mergeCells count="11">
    <mergeCell ref="J46:K46"/>
    <mergeCell ref="J61:K61"/>
    <mergeCell ref="J73:N73"/>
    <mergeCell ref="J93:K93"/>
    <mergeCell ref="C1:H1"/>
    <mergeCell ref="V1:AO1"/>
    <mergeCell ref="AQ1:AY1"/>
    <mergeCell ref="V2:AC2"/>
    <mergeCell ref="AE2:AI2"/>
    <mergeCell ref="AK2:AO2"/>
    <mergeCell ref="AQ2:AY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4F28-3C3C-4759-80E1-616BBDC97379}">
  <dimension ref="C1:AY197"/>
  <sheetViews>
    <sheetView topLeftCell="U153" workbookViewId="0">
      <selection activeCell="Y7" sqref="Y7:Y159"/>
    </sheetView>
  </sheetViews>
  <sheetFormatPr defaultRowHeight="14.5" x14ac:dyDescent="0.35"/>
  <sheetData>
    <row r="1" spans="3:51" ht="18.5" x14ac:dyDescent="0.45">
      <c r="C1" s="10" t="s">
        <v>101</v>
      </c>
      <c r="D1" s="10"/>
      <c r="E1" s="10"/>
      <c r="F1" s="10"/>
      <c r="G1" s="10"/>
      <c r="H1" s="10"/>
      <c r="U1" s="1" t="s">
        <v>84</v>
      </c>
      <c r="V1" s="9" t="s">
        <v>95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Q1" s="8" t="s">
        <v>98</v>
      </c>
      <c r="AR1" s="8"/>
      <c r="AS1" s="8"/>
      <c r="AT1" s="8"/>
      <c r="AU1" s="8"/>
      <c r="AV1" s="8"/>
      <c r="AW1" s="8"/>
      <c r="AX1" s="8"/>
      <c r="AY1" s="8"/>
    </row>
    <row r="2" spans="3:51" x14ac:dyDescent="0.3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V2" s="10" t="s">
        <v>94</v>
      </c>
      <c r="W2" s="10"/>
      <c r="X2" s="10"/>
      <c r="Y2" s="10"/>
      <c r="Z2" s="10"/>
      <c r="AA2" s="10"/>
      <c r="AB2" s="10"/>
      <c r="AC2" s="10"/>
      <c r="AE2" s="10" t="s">
        <v>96</v>
      </c>
      <c r="AF2" s="10"/>
      <c r="AG2" s="10"/>
      <c r="AH2" s="10"/>
      <c r="AI2" s="10"/>
      <c r="AK2" s="10" t="s">
        <v>97</v>
      </c>
      <c r="AL2" s="10"/>
      <c r="AM2" s="10"/>
      <c r="AN2" s="10"/>
      <c r="AO2" s="10"/>
      <c r="AQ2" s="10" t="s">
        <v>99</v>
      </c>
      <c r="AR2" s="10"/>
      <c r="AS2" s="10"/>
      <c r="AT2" s="10"/>
      <c r="AU2" s="10"/>
      <c r="AV2" s="10"/>
      <c r="AW2" s="10"/>
      <c r="AX2" s="10"/>
      <c r="AY2" s="10"/>
    </row>
    <row r="3" spans="3:51" x14ac:dyDescent="0.35">
      <c r="C3">
        <v>19911017</v>
      </c>
      <c r="D3">
        <v>1020</v>
      </c>
      <c r="E3" s="2">
        <v>79</v>
      </c>
      <c r="F3" s="2">
        <v>173.11</v>
      </c>
      <c r="G3" s="2">
        <v>173.11</v>
      </c>
      <c r="H3" s="2">
        <v>171.88</v>
      </c>
      <c r="Y3" t="s">
        <v>70</v>
      </c>
      <c r="Z3" s="4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3:51" x14ac:dyDescent="0.35">
      <c r="C4">
        <v>19920325</v>
      </c>
      <c r="D4">
        <v>1515</v>
      </c>
      <c r="E4" s="2">
        <v>65</v>
      </c>
      <c r="F4" s="2">
        <v>170.45</v>
      </c>
      <c r="G4" s="2">
        <v>170.45</v>
      </c>
      <c r="H4" s="2">
        <v>165.08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3:51" x14ac:dyDescent="0.35">
      <c r="C5">
        <v>19920416</v>
      </c>
      <c r="D5">
        <v>1150</v>
      </c>
      <c r="E5" s="2">
        <v>176</v>
      </c>
      <c r="F5" s="2">
        <v>309.60000000000002</v>
      </c>
      <c r="G5" s="2">
        <v>309.60000000000002</v>
      </c>
      <c r="H5" s="2">
        <v>304.49</v>
      </c>
      <c r="J5" t="s">
        <v>11</v>
      </c>
      <c r="K5" t="s">
        <v>12</v>
      </c>
      <c r="L5" t="s">
        <v>13</v>
      </c>
      <c r="U5" s="5"/>
      <c r="V5" t="s">
        <v>36</v>
      </c>
      <c r="W5" t="s">
        <v>92</v>
      </c>
      <c r="X5">
        <v>195</v>
      </c>
      <c r="Y5">
        <v>544.80999999999995</v>
      </c>
      <c r="Z5">
        <v>525.28</v>
      </c>
      <c r="AA5">
        <v>564.88</v>
      </c>
      <c r="AB5">
        <v>10.1</v>
      </c>
      <c r="AC5">
        <v>8.17</v>
      </c>
      <c r="AD5" s="5"/>
      <c r="AE5" t="s">
        <v>36</v>
      </c>
      <c r="AF5" t="s">
        <v>92</v>
      </c>
      <c r="AG5">
        <v>195</v>
      </c>
      <c r="AH5">
        <v>544.80999999999995</v>
      </c>
      <c r="AI5">
        <v>8.17</v>
      </c>
      <c r="AJ5" s="5"/>
      <c r="AK5" t="s">
        <v>36</v>
      </c>
      <c r="AL5" t="s">
        <v>92</v>
      </c>
      <c r="AM5">
        <v>195</v>
      </c>
      <c r="AN5">
        <v>548.97</v>
      </c>
      <c r="AO5">
        <v>19.22</v>
      </c>
      <c r="AQ5" t="s">
        <v>6</v>
      </c>
      <c r="AR5">
        <v>148</v>
      </c>
      <c r="AS5">
        <v>213</v>
      </c>
      <c r="AT5">
        <v>327</v>
      </c>
      <c r="AU5">
        <v>765</v>
      </c>
      <c r="AV5">
        <v>1247</v>
      </c>
      <c r="AW5">
        <v>1554</v>
      </c>
      <c r="AX5">
        <v>1917</v>
      </c>
      <c r="AY5">
        <v>1962</v>
      </c>
    </row>
    <row r="6" spans="3:51" x14ac:dyDescent="0.35">
      <c r="C6">
        <v>19920507</v>
      </c>
      <c r="D6">
        <v>1140</v>
      </c>
      <c r="E6" s="2">
        <v>580</v>
      </c>
      <c r="F6" s="2">
        <v>699.9</v>
      </c>
      <c r="G6" s="2">
        <v>699.9</v>
      </c>
      <c r="H6" s="2">
        <v>700.17</v>
      </c>
      <c r="J6">
        <v>1</v>
      </c>
      <c r="K6">
        <v>-1.2350000000000001</v>
      </c>
      <c r="L6">
        <v>74.991</v>
      </c>
      <c r="U6" s="5">
        <f t="shared" ref="U6:U69" si="0">DATE(W6,V6,1)</f>
        <v>33512</v>
      </c>
      <c r="V6">
        <v>10</v>
      </c>
      <c r="W6">
        <v>1991</v>
      </c>
      <c r="X6">
        <v>1</v>
      </c>
      <c r="Y6">
        <v>173.11</v>
      </c>
      <c r="Z6">
        <v>135.63</v>
      </c>
      <c r="AA6">
        <v>217.76</v>
      </c>
      <c r="AB6">
        <v>20.99</v>
      </c>
      <c r="AC6">
        <v>5.12</v>
      </c>
      <c r="AD6" s="5">
        <f t="shared" ref="AD6:AD69" si="1">DATE(AF6,AE6,1)</f>
        <v>33512</v>
      </c>
      <c r="AE6">
        <v>10</v>
      </c>
      <c r="AF6">
        <v>1991</v>
      </c>
      <c r="AG6">
        <v>1</v>
      </c>
      <c r="AH6">
        <v>173.11</v>
      </c>
      <c r="AI6">
        <v>5.12</v>
      </c>
      <c r="AJ6" s="5">
        <f t="shared" ref="AJ6:AJ69" si="2">DATE(AL6,AK6,1)</f>
        <v>33512</v>
      </c>
      <c r="AK6">
        <v>10</v>
      </c>
      <c r="AL6">
        <v>1991</v>
      </c>
      <c r="AM6">
        <v>1</v>
      </c>
      <c r="AN6">
        <v>171.88</v>
      </c>
      <c r="AO6">
        <v>6.92</v>
      </c>
      <c r="AQ6" t="s">
        <v>7</v>
      </c>
      <c r="AR6">
        <v>148</v>
      </c>
      <c r="AS6">
        <v>213</v>
      </c>
      <c r="AT6">
        <v>327</v>
      </c>
      <c r="AU6">
        <v>765</v>
      </c>
      <c r="AV6">
        <v>1247</v>
      </c>
      <c r="AW6">
        <v>1554</v>
      </c>
      <c r="AX6">
        <v>1917</v>
      </c>
      <c r="AY6">
        <v>1962</v>
      </c>
    </row>
    <row r="7" spans="3:51" x14ac:dyDescent="0.35">
      <c r="C7">
        <v>19920521</v>
      </c>
      <c r="D7">
        <v>1040</v>
      </c>
      <c r="E7" s="2">
        <v>900</v>
      </c>
      <c r="F7" s="2">
        <v>966</v>
      </c>
      <c r="G7" s="2">
        <v>966</v>
      </c>
      <c r="H7" s="2">
        <v>972.05</v>
      </c>
      <c r="J7">
        <v>2</v>
      </c>
      <c r="K7">
        <v>-1.3240000000000001</v>
      </c>
      <c r="L7">
        <v>79.143000000000001</v>
      </c>
      <c r="U7" s="5">
        <f t="shared" si="0"/>
        <v>33664</v>
      </c>
      <c r="V7">
        <v>3</v>
      </c>
      <c r="W7">
        <v>1992</v>
      </c>
      <c r="X7">
        <v>1</v>
      </c>
      <c r="Y7">
        <v>170.45</v>
      </c>
      <c r="Z7">
        <v>132.91</v>
      </c>
      <c r="AA7">
        <v>215.31</v>
      </c>
      <c r="AB7">
        <v>21.06</v>
      </c>
      <c r="AC7">
        <v>6.47</v>
      </c>
      <c r="AD7" s="5">
        <f t="shared" si="1"/>
        <v>33664</v>
      </c>
      <c r="AE7">
        <v>3</v>
      </c>
      <c r="AF7">
        <v>1992</v>
      </c>
      <c r="AG7">
        <v>1</v>
      </c>
      <c r="AH7">
        <v>170.45</v>
      </c>
      <c r="AI7">
        <v>6.47</v>
      </c>
      <c r="AJ7" s="5">
        <f t="shared" si="2"/>
        <v>33664</v>
      </c>
      <c r="AK7">
        <v>3</v>
      </c>
      <c r="AL7">
        <v>1992</v>
      </c>
      <c r="AM7">
        <v>1</v>
      </c>
      <c r="AN7">
        <v>165.08</v>
      </c>
      <c r="AO7">
        <v>4.3600000000000003</v>
      </c>
      <c r="AQ7" t="s">
        <v>8</v>
      </c>
      <c r="AR7">
        <v>143</v>
      </c>
      <c r="AS7">
        <v>211</v>
      </c>
      <c r="AT7">
        <v>325</v>
      </c>
      <c r="AU7">
        <v>769</v>
      </c>
      <c r="AV7">
        <v>1264</v>
      </c>
      <c r="AW7">
        <v>1579</v>
      </c>
      <c r="AX7">
        <v>1958</v>
      </c>
      <c r="AY7">
        <v>2006</v>
      </c>
    </row>
    <row r="8" spans="3:51" x14ac:dyDescent="0.35">
      <c r="C8">
        <v>19920605</v>
      </c>
      <c r="D8">
        <v>1120</v>
      </c>
      <c r="E8" s="2">
        <v>893</v>
      </c>
      <c r="F8" s="2">
        <v>945.95</v>
      </c>
      <c r="G8" s="2">
        <v>945.95</v>
      </c>
      <c r="H8" s="2">
        <v>952.92</v>
      </c>
      <c r="J8">
        <v>3</v>
      </c>
      <c r="K8">
        <v>-1.248</v>
      </c>
      <c r="L8">
        <v>74.341999999999999</v>
      </c>
      <c r="U8" s="5">
        <f t="shared" si="0"/>
        <v>33695</v>
      </c>
      <c r="V8">
        <v>4</v>
      </c>
      <c r="W8">
        <v>1992</v>
      </c>
      <c r="X8">
        <v>1</v>
      </c>
      <c r="Y8">
        <v>309.60000000000002</v>
      </c>
      <c r="Z8">
        <v>242.64</v>
      </c>
      <c r="AA8">
        <v>389.33</v>
      </c>
      <c r="AB8">
        <v>37.479999999999997</v>
      </c>
      <c r="AC8">
        <v>8.94</v>
      </c>
      <c r="AD8" s="5">
        <f t="shared" si="1"/>
        <v>33695</v>
      </c>
      <c r="AE8">
        <v>4</v>
      </c>
      <c r="AF8">
        <v>1992</v>
      </c>
      <c r="AG8">
        <v>1</v>
      </c>
      <c r="AH8">
        <v>309.60000000000002</v>
      </c>
      <c r="AI8">
        <v>8.94</v>
      </c>
      <c r="AJ8" s="5">
        <f t="shared" si="2"/>
        <v>33695</v>
      </c>
      <c r="AK8">
        <v>4</v>
      </c>
      <c r="AL8">
        <v>1992</v>
      </c>
      <c r="AM8">
        <v>1</v>
      </c>
      <c r="AN8">
        <v>304.49</v>
      </c>
      <c r="AO8">
        <v>15.09</v>
      </c>
    </row>
    <row r="9" spans="3:51" x14ac:dyDescent="0.35">
      <c r="C9">
        <v>19920613</v>
      </c>
      <c r="D9">
        <v>1120</v>
      </c>
      <c r="E9" s="2">
        <v>1050</v>
      </c>
      <c r="F9" s="2">
        <v>1066</v>
      </c>
      <c r="G9" s="2">
        <v>1066</v>
      </c>
      <c r="H9" s="2">
        <v>1076.9000000000001</v>
      </c>
      <c r="J9">
        <v>4</v>
      </c>
      <c r="K9">
        <v>-1.3160000000000001</v>
      </c>
      <c r="L9">
        <v>77.257999999999996</v>
      </c>
      <c r="U9" s="5">
        <f t="shared" si="0"/>
        <v>33725</v>
      </c>
      <c r="V9">
        <v>5</v>
      </c>
      <c r="W9">
        <v>1992</v>
      </c>
      <c r="X9">
        <v>2</v>
      </c>
      <c r="Y9">
        <v>832.95</v>
      </c>
      <c r="Z9">
        <v>698.81</v>
      </c>
      <c r="AA9">
        <v>985.25</v>
      </c>
      <c r="AB9">
        <v>73.13</v>
      </c>
      <c r="AC9">
        <v>20.76</v>
      </c>
      <c r="AD9" s="5">
        <f t="shared" si="1"/>
        <v>33725</v>
      </c>
      <c r="AE9">
        <v>5</v>
      </c>
      <c r="AF9">
        <v>1992</v>
      </c>
      <c r="AG9">
        <v>2</v>
      </c>
      <c r="AH9">
        <v>832.95</v>
      </c>
      <c r="AI9">
        <v>20.76</v>
      </c>
      <c r="AJ9" s="5">
        <f t="shared" si="2"/>
        <v>33725</v>
      </c>
      <c r="AK9">
        <v>5</v>
      </c>
      <c r="AL9">
        <v>1992</v>
      </c>
      <c r="AM9">
        <v>2</v>
      </c>
      <c r="AN9">
        <v>836.11</v>
      </c>
      <c r="AO9">
        <v>24.75</v>
      </c>
      <c r="AQ9" t="s">
        <v>100</v>
      </c>
    </row>
    <row r="10" spans="3:51" x14ac:dyDescent="0.35">
      <c r="C10">
        <v>19920623</v>
      </c>
      <c r="D10">
        <v>1400</v>
      </c>
      <c r="E10" s="2">
        <v>854</v>
      </c>
      <c r="F10" s="2">
        <v>897.68</v>
      </c>
      <c r="G10" s="2">
        <v>897.68</v>
      </c>
      <c r="H10" s="2">
        <v>906.02</v>
      </c>
      <c r="J10">
        <v>5</v>
      </c>
      <c r="K10">
        <v>-1.345</v>
      </c>
      <c r="L10">
        <v>79.055000000000007</v>
      </c>
      <c r="U10" s="5">
        <f t="shared" si="0"/>
        <v>33756</v>
      </c>
      <c r="V10">
        <v>6</v>
      </c>
      <c r="W10">
        <v>1992</v>
      </c>
      <c r="X10">
        <v>5</v>
      </c>
      <c r="Y10">
        <v>920</v>
      </c>
      <c r="Z10">
        <v>820</v>
      </c>
      <c r="AA10">
        <v>1029</v>
      </c>
      <c r="AB10">
        <v>54</v>
      </c>
      <c r="AC10">
        <v>23</v>
      </c>
      <c r="AD10" s="5">
        <f t="shared" si="1"/>
        <v>33756</v>
      </c>
      <c r="AE10">
        <v>6</v>
      </c>
      <c r="AF10">
        <v>1992</v>
      </c>
      <c r="AG10">
        <v>5</v>
      </c>
      <c r="AH10">
        <v>920.06</v>
      </c>
      <c r="AI10">
        <v>22.58</v>
      </c>
      <c r="AJ10" s="5">
        <f t="shared" si="2"/>
        <v>33756</v>
      </c>
      <c r="AK10">
        <v>6</v>
      </c>
      <c r="AL10">
        <v>1992</v>
      </c>
      <c r="AM10">
        <v>5</v>
      </c>
      <c r="AN10">
        <v>928.21</v>
      </c>
      <c r="AO10">
        <v>32.479999999999997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3:51" x14ac:dyDescent="0.35">
      <c r="C11">
        <v>19920624</v>
      </c>
      <c r="D11">
        <v>915</v>
      </c>
      <c r="E11" s="2">
        <v>776</v>
      </c>
      <c r="F11" s="2">
        <v>833.03</v>
      </c>
      <c r="G11" s="2">
        <v>833.03</v>
      </c>
      <c r="H11" s="2">
        <v>839.88</v>
      </c>
      <c r="J11">
        <v>6</v>
      </c>
      <c r="K11">
        <v>-1.3759999999999999</v>
      </c>
      <c r="L11">
        <v>79.584999999999994</v>
      </c>
      <c r="U11" s="5">
        <f t="shared" si="0"/>
        <v>33786</v>
      </c>
      <c r="V11">
        <v>7</v>
      </c>
      <c r="W11">
        <v>1992</v>
      </c>
      <c r="X11">
        <v>1</v>
      </c>
      <c r="Y11">
        <v>367.51</v>
      </c>
      <c r="Z11">
        <v>288.16000000000003</v>
      </c>
      <c r="AA11">
        <v>461.97</v>
      </c>
      <c r="AB11">
        <v>44.41</v>
      </c>
      <c r="AC11">
        <v>10.26</v>
      </c>
      <c r="AD11" s="5">
        <f t="shared" si="1"/>
        <v>33786</v>
      </c>
      <c r="AE11">
        <v>7</v>
      </c>
      <c r="AF11">
        <v>1992</v>
      </c>
      <c r="AG11">
        <v>1</v>
      </c>
      <c r="AH11">
        <v>367.51</v>
      </c>
      <c r="AI11">
        <v>10.26</v>
      </c>
      <c r="AJ11" s="5">
        <f t="shared" si="2"/>
        <v>33786</v>
      </c>
      <c r="AK11">
        <v>7</v>
      </c>
      <c r="AL11">
        <v>1992</v>
      </c>
      <c r="AM11">
        <v>1</v>
      </c>
      <c r="AN11">
        <v>366.9</v>
      </c>
      <c r="AO11">
        <v>11.47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3:51" x14ac:dyDescent="0.35">
      <c r="C12">
        <v>19920625</v>
      </c>
      <c r="D12">
        <v>1200</v>
      </c>
      <c r="E12" s="2">
        <v>807</v>
      </c>
      <c r="F12" s="2">
        <v>857.67</v>
      </c>
      <c r="G12" s="2">
        <v>857.67</v>
      </c>
      <c r="H12" s="2">
        <v>865.3</v>
      </c>
      <c r="J12">
        <v>7</v>
      </c>
      <c r="K12">
        <v>-1.3360000000000001</v>
      </c>
      <c r="L12">
        <v>77.108999999999995</v>
      </c>
      <c r="U12" s="5">
        <f t="shared" si="0"/>
        <v>33848</v>
      </c>
      <c r="V12">
        <v>9</v>
      </c>
      <c r="W12">
        <v>1992</v>
      </c>
      <c r="X12">
        <v>2</v>
      </c>
      <c r="Y12">
        <v>219.51</v>
      </c>
      <c r="Z12">
        <v>184.26</v>
      </c>
      <c r="AA12">
        <v>259.51</v>
      </c>
      <c r="AB12">
        <v>19.21</v>
      </c>
      <c r="AC12">
        <v>6.01</v>
      </c>
      <c r="AD12" s="5">
        <f t="shared" si="1"/>
        <v>33848</v>
      </c>
      <c r="AE12">
        <v>9</v>
      </c>
      <c r="AF12">
        <v>1992</v>
      </c>
      <c r="AG12">
        <v>2</v>
      </c>
      <c r="AH12">
        <v>219.51</v>
      </c>
      <c r="AI12">
        <v>6.01</v>
      </c>
      <c r="AJ12" s="5">
        <f t="shared" si="2"/>
        <v>33848</v>
      </c>
      <c r="AK12">
        <v>9</v>
      </c>
      <c r="AL12">
        <v>1992</v>
      </c>
      <c r="AM12">
        <v>2</v>
      </c>
      <c r="AN12">
        <v>218.77</v>
      </c>
      <c r="AO12">
        <v>8.82</v>
      </c>
      <c r="AQ12" t="s">
        <v>6</v>
      </c>
      <c r="AR12">
        <v>0.36</v>
      </c>
      <c r="AS12">
        <v>0.48</v>
      </c>
      <c r="AT12">
        <v>0.69</v>
      </c>
      <c r="AU12">
        <v>0.85</v>
      </c>
      <c r="AV12">
        <v>1.03</v>
      </c>
      <c r="AW12">
        <v>1.1200000000000001</v>
      </c>
      <c r="AX12">
        <v>1.25</v>
      </c>
      <c r="AY12">
        <v>1.28</v>
      </c>
    </row>
    <row r="13" spans="3:51" x14ac:dyDescent="0.35">
      <c r="C13">
        <v>19920722</v>
      </c>
      <c r="D13">
        <v>1035</v>
      </c>
      <c r="E13" s="2">
        <v>259</v>
      </c>
      <c r="F13" s="2">
        <v>367.51</v>
      </c>
      <c r="G13" s="2">
        <v>367.51</v>
      </c>
      <c r="H13" s="2">
        <v>366.9</v>
      </c>
      <c r="J13" s="1">
        <v>8</v>
      </c>
      <c r="K13" s="1">
        <v>-1.403</v>
      </c>
      <c r="L13" s="1">
        <v>79.867000000000004</v>
      </c>
      <c r="U13" s="5">
        <f t="shared" si="0"/>
        <v>33878</v>
      </c>
      <c r="V13">
        <v>10</v>
      </c>
      <c r="W13">
        <v>1992</v>
      </c>
      <c r="X13">
        <v>3</v>
      </c>
      <c r="Y13">
        <v>175.07</v>
      </c>
      <c r="Z13">
        <v>151.16</v>
      </c>
      <c r="AA13">
        <v>201.67</v>
      </c>
      <c r="AB13">
        <v>12.89</v>
      </c>
      <c r="AC13">
        <v>5</v>
      </c>
      <c r="AD13" s="5">
        <f t="shared" si="1"/>
        <v>33878</v>
      </c>
      <c r="AE13">
        <v>10</v>
      </c>
      <c r="AF13">
        <v>1992</v>
      </c>
      <c r="AG13">
        <v>3</v>
      </c>
      <c r="AH13">
        <v>175.07</v>
      </c>
      <c r="AI13">
        <v>5</v>
      </c>
      <c r="AJ13" s="5">
        <f t="shared" si="2"/>
        <v>33878</v>
      </c>
      <c r="AK13">
        <v>10</v>
      </c>
      <c r="AL13">
        <v>1992</v>
      </c>
      <c r="AM13">
        <v>3</v>
      </c>
      <c r="AN13">
        <v>173.88</v>
      </c>
      <c r="AO13">
        <v>6.59</v>
      </c>
      <c r="AQ13" t="s">
        <v>7</v>
      </c>
      <c r="AR13">
        <v>0.36</v>
      </c>
      <c r="AS13">
        <v>0.48</v>
      </c>
      <c r="AT13">
        <v>0.69</v>
      </c>
      <c r="AU13">
        <v>0.85</v>
      </c>
      <c r="AV13">
        <v>1.03</v>
      </c>
      <c r="AW13">
        <v>1.1200000000000001</v>
      </c>
      <c r="AX13">
        <v>1.25</v>
      </c>
      <c r="AY13">
        <v>1.28</v>
      </c>
    </row>
    <row r="14" spans="3:51" x14ac:dyDescent="0.35">
      <c r="C14">
        <v>19920911</v>
      </c>
      <c r="D14">
        <v>1250</v>
      </c>
      <c r="E14" s="2">
        <v>121</v>
      </c>
      <c r="F14" s="2">
        <v>221.04</v>
      </c>
      <c r="G14" s="2">
        <v>221.04</v>
      </c>
      <c r="H14" s="2">
        <v>220.21</v>
      </c>
      <c r="J14">
        <v>9</v>
      </c>
      <c r="K14">
        <v>-1.391</v>
      </c>
      <c r="L14">
        <v>77.733000000000004</v>
      </c>
      <c r="U14" s="5">
        <f t="shared" si="0"/>
        <v>34060</v>
      </c>
      <c r="V14">
        <v>4</v>
      </c>
      <c r="W14">
        <v>1993</v>
      </c>
      <c r="X14">
        <v>1</v>
      </c>
      <c r="Y14">
        <v>173.58</v>
      </c>
      <c r="Z14">
        <v>135.41</v>
      </c>
      <c r="AA14">
        <v>219.17</v>
      </c>
      <c r="AB14">
        <v>21.4</v>
      </c>
      <c r="AC14">
        <v>6.45</v>
      </c>
      <c r="AD14" s="5">
        <f t="shared" si="1"/>
        <v>34060</v>
      </c>
      <c r="AE14">
        <v>4</v>
      </c>
      <c r="AF14">
        <v>1993</v>
      </c>
      <c r="AG14">
        <v>1</v>
      </c>
      <c r="AH14">
        <v>173.58</v>
      </c>
      <c r="AI14">
        <v>6.45</v>
      </c>
      <c r="AJ14" s="5">
        <f t="shared" si="2"/>
        <v>34060</v>
      </c>
      <c r="AK14">
        <v>4</v>
      </c>
      <c r="AL14">
        <v>1993</v>
      </c>
      <c r="AM14">
        <v>1</v>
      </c>
      <c r="AN14">
        <v>168.11</v>
      </c>
      <c r="AO14">
        <v>4.38</v>
      </c>
      <c r="AQ14" t="s">
        <v>8</v>
      </c>
      <c r="AR14">
        <v>0.37</v>
      </c>
      <c r="AS14">
        <v>0.48</v>
      </c>
      <c r="AT14">
        <v>0.68</v>
      </c>
      <c r="AU14">
        <v>0.85</v>
      </c>
      <c r="AV14">
        <v>1.02</v>
      </c>
      <c r="AW14">
        <v>1.0900000000000001</v>
      </c>
      <c r="AX14">
        <v>1.22</v>
      </c>
      <c r="AY14">
        <v>1.24</v>
      </c>
    </row>
    <row r="15" spans="3:51" x14ac:dyDescent="0.35">
      <c r="C15">
        <v>19920918</v>
      </c>
      <c r="D15">
        <v>1215</v>
      </c>
      <c r="E15" s="2">
        <v>118</v>
      </c>
      <c r="F15" s="2">
        <v>217.98</v>
      </c>
      <c r="G15" s="2">
        <v>217.98</v>
      </c>
      <c r="H15" s="2">
        <v>217.33</v>
      </c>
      <c r="U15" s="5">
        <f t="shared" si="0"/>
        <v>34090</v>
      </c>
      <c r="V15">
        <v>5</v>
      </c>
      <c r="W15">
        <v>1993</v>
      </c>
      <c r="X15">
        <v>3</v>
      </c>
      <c r="Y15">
        <v>1092</v>
      </c>
      <c r="Z15">
        <v>933</v>
      </c>
      <c r="AA15">
        <v>1269</v>
      </c>
      <c r="AB15">
        <v>86</v>
      </c>
      <c r="AC15">
        <v>30</v>
      </c>
      <c r="AD15" s="5">
        <f t="shared" si="1"/>
        <v>34090</v>
      </c>
      <c r="AE15">
        <v>5</v>
      </c>
      <c r="AF15">
        <v>1993</v>
      </c>
      <c r="AG15">
        <v>3</v>
      </c>
      <c r="AH15">
        <v>1092</v>
      </c>
      <c r="AI15">
        <v>30</v>
      </c>
      <c r="AJ15" s="5">
        <f t="shared" si="2"/>
        <v>34090</v>
      </c>
      <c r="AK15">
        <v>5</v>
      </c>
      <c r="AL15">
        <v>1993</v>
      </c>
      <c r="AM15">
        <v>3</v>
      </c>
      <c r="AN15">
        <v>1102</v>
      </c>
      <c r="AO15">
        <v>63</v>
      </c>
    </row>
    <row r="16" spans="3:51" x14ac:dyDescent="0.35">
      <c r="C16">
        <v>19921013</v>
      </c>
      <c r="D16">
        <v>1100</v>
      </c>
      <c r="E16" s="2">
        <v>81</v>
      </c>
      <c r="F16" s="2">
        <v>175.81</v>
      </c>
      <c r="G16" s="2">
        <v>175.81</v>
      </c>
      <c r="H16" s="2">
        <v>174.63</v>
      </c>
      <c r="U16" s="5">
        <f t="shared" si="0"/>
        <v>34121</v>
      </c>
      <c r="V16">
        <v>6</v>
      </c>
      <c r="W16">
        <v>1993</v>
      </c>
      <c r="X16">
        <v>1</v>
      </c>
      <c r="Y16">
        <v>1731</v>
      </c>
      <c r="Z16">
        <v>1350</v>
      </c>
      <c r="AA16">
        <v>2187</v>
      </c>
      <c r="AB16">
        <v>214</v>
      </c>
      <c r="AC16">
        <v>66</v>
      </c>
      <c r="AD16" s="5">
        <f t="shared" si="1"/>
        <v>34121</v>
      </c>
      <c r="AE16">
        <v>6</v>
      </c>
      <c r="AF16">
        <v>1993</v>
      </c>
      <c r="AG16">
        <v>1</v>
      </c>
      <c r="AH16">
        <v>1731</v>
      </c>
      <c r="AI16">
        <v>66</v>
      </c>
      <c r="AJ16" s="5">
        <f t="shared" si="2"/>
        <v>34121</v>
      </c>
      <c r="AK16">
        <v>6</v>
      </c>
      <c r="AL16">
        <v>1993</v>
      </c>
      <c r="AM16">
        <v>1</v>
      </c>
      <c r="AN16">
        <v>1762</v>
      </c>
      <c r="AO16">
        <v>178</v>
      </c>
    </row>
    <row r="17" spans="3:41" x14ac:dyDescent="0.35">
      <c r="C17">
        <v>19921014</v>
      </c>
      <c r="D17">
        <v>1100</v>
      </c>
      <c r="E17" s="2">
        <v>81</v>
      </c>
      <c r="F17" s="2">
        <v>175.93</v>
      </c>
      <c r="G17" s="2">
        <v>175.93</v>
      </c>
      <c r="H17" s="2">
        <v>174.76</v>
      </c>
      <c r="J17" t="s">
        <v>14</v>
      </c>
      <c r="U17" s="5">
        <f t="shared" si="0"/>
        <v>34151</v>
      </c>
      <c r="V17">
        <v>7</v>
      </c>
      <c r="W17">
        <v>1993</v>
      </c>
      <c r="X17">
        <v>1</v>
      </c>
      <c r="Y17">
        <v>530.65</v>
      </c>
      <c r="Z17">
        <v>416.52</v>
      </c>
      <c r="AA17">
        <v>666.4</v>
      </c>
      <c r="AB17">
        <v>63.85</v>
      </c>
      <c r="AC17">
        <v>13.57</v>
      </c>
      <c r="AD17" s="5">
        <f t="shared" si="1"/>
        <v>34151</v>
      </c>
      <c r="AE17">
        <v>7</v>
      </c>
      <c r="AF17">
        <v>1993</v>
      </c>
      <c r="AG17">
        <v>1</v>
      </c>
      <c r="AH17">
        <v>530.65</v>
      </c>
      <c r="AI17">
        <v>13.57</v>
      </c>
      <c r="AJ17" s="5">
        <f t="shared" si="2"/>
        <v>34151</v>
      </c>
      <c r="AK17">
        <v>7</v>
      </c>
      <c r="AL17">
        <v>1993</v>
      </c>
      <c r="AM17">
        <v>1</v>
      </c>
      <c r="AN17">
        <v>533.66999999999996</v>
      </c>
      <c r="AO17">
        <v>12.44</v>
      </c>
    </row>
    <row r="18" spans="3:41" x14ac:dyDescent="0.35">
      <c r="C18">
        <v>19921015</v>
      </c>
      <c r="D18">
        <v>830</v>
      </c>
      <c r="E18" s="2">
        <v>79</v>
      </c>
      <c r="F18" s="2">
        <v>173.47</v>
      </c>
      <c r="G18" s="2">
        <v>173.47</v>
      </c>
      <c r="H18" s="2">
        <v>172.25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U18" s="5">
        <f t="shared" si="0"/>
        <v>34243</v>
      </c>
      <c r="V18">
        <v>10</v>
      </c>
      <c r="W18">
        <v>1993</v>
      </c>
      <c r="X18">
        <v>1</v>
      </c>
      <c r="Y18">
        <v>186.34</v>
      </c>
      <c r="Z18">
        <v>146.22</v>
      </c>
      <c r="AA18">
        <v>234.06</v>
      </c>
      <c r="AB18">
        <v>22.44</v>
      </c>
      <c r="AC18">
        <v>4.88</v>
      </c>
      <c r="AD18" s="5">
        <f t="shared" si="1"/>
        <v>34243</v>
      </c>
      <c r="AE18">
        <v>10</v>
      </c>
      <c r="AF18">
        <v>1993</v>
      </c>
      <c r="AG18">
        <v>1</v>
      </c>
      <c r="AH18">
        <v>186.34</v>
      </c>
      <c r="AI18">
        <v>4.88</v>
      </c>
      <c r="AJ18" s="5">
        <f t="shared" si="2"/>
        <v>34243</v>
      </c>
      <c r="AK18">
        <v>10</v>
      </c>
      <c r="AL18">
        <v>1993</v>
      </c>
      <c r="AM18">
        <v>1</v>
      </c>
      <c r="AN18">
        <v>185.53</v>
      </c>
      <c r="AO18">
        <v>8.24</v>
      </c>
    </row>
    <row r="19" spans="3:41" x14ac:dyDescent="0.35">
      <c r="C19">
        <v>19930401</v>
      </c>
      <c r="D19">
        <v>1020</v>
      </c>
      <c r="E19" s="2">
        <v>67</v>
      </c>
      <c r="F19" s="2">
        <v>173.58</v>
      </c>
      <c r="G19" s="2">
        <v>173.58</v>
      </c>
      <c r="H19" s="2">
        <v>168.11</v>
      </c>
      <c r="J19" t="s">
        <v>6</v>
      </c>
      <c r="K19">
        <v>6.1172000000000004</v>
      </c>
      <c r="L19">
        <v>0.69579999999999997</v>
      </c>
      <c r="M19">
        <v>3.9899999999999998E-2</v>
      </c>
      <c r="N19">
        <v>-4.3099999999999999E-2</v>
      </c>
      <c r="O19">
        <v>-3.9699999999999999E-2</v>
      </c>
      <c r="P19">
        <v>3.3E-3</v>
      </c>
      <c r="U19" s="5">
        <f t="shared" si="0"/>
        <v>34274</v>
      </c>
      <c r="V19">
        <v>11</v>
      </c>
      <c r="W19">
        <v>1993</v>
      </c>
      <c r="X19">
        <v>1</v>
      </c>
      <c r="Y19">
        <v>186.99</v>
      </c>
      <c r="Z19">
        <v>146.69</v>
      </c>
      <c r="AA19">
        <v>234.94</v>
      </c>
      <c r="AB19">
        <v>22.55</v>
      </c>
      <c r="AC19">
        <v>5.01</v>
      </c>
      <c r="AD19" s="5">
        <f t="shared" si="1"/>
        <v>34274</v>
      </c>
      <c r="AE19">
        <v>11</v>
      </c>
      <c r="AF19">
        <v>1993</v>
      </c>
      <c r="AG19">
        <v>1</v>
      </c>
      <c r="AH19">
        <v>186.99</v>
      </c>
      <c r="AI19">
        <v>5.01</v>
      </c>
      <c r="AJ19" s="5">
        <f t="shared" si="2"/>
        <v>34274</v>
      </c>
      <c r="AK19">
        <v>11</v>
      </c>
      <c r="AL19">
        <v>1993</v>
      </c>
      <c r="AM19">
        <v>1</v>
      </c>
      <c r="AN19">
        <v>186.18</v>
      </c>
      <c r="AO19">
        <v>9.9600000000000009</v>
      </c>
    </row>
    <row r="20" spans="3:41" x14ac:dyDescent="0.35">
      <c r="C20">
        <v>19930512</v>
      </c>
      <c r="D20">
        <v>1200</v>
      </c>
      <c r="E20" s="2">
        <v>342</v>
      </c>
      <c r="F20" s="2">
        <v>477.04</v>
      </c>
      <c r="G20" s="2">
        <v>477.04</v>
      </c>
      <c r="H20" s="2">
        <v>473.86</v>
      </c>
      <c r="J20" t="s">
        <v>7</v>
      </c>
      <c r="K20">
        <v>6.1172000000000004</v>
      </c>
      <c r="L20">
        <v>0.69579999999999997</v>
      </c>
      <c r="M20">
        <v>3.9899999999999998E-2</v>
      </c>
      <c r="N20">
        <v>-4.3099999999999999E-2</v>
      </c>
      <c r="O20">
        <v>-3.9699999999999999E-2</v>
      </c>
      <c r="P20">
        <v>3.3E-3</v>
      </c>
      <c r="U20" s="5">
        <f t="shared" si="0"/>
        <v>34455</v>
      </c>
      <c r="V20">
        <v>5</v>
      </c>
      <c r="W20">
        <v>1994</v>
      </c>
      <c r="X20">
        <v>2</v>
      </c>
      <c r="Y20">
        <v>523.51</v>
      </c>
      <c r="Z20">
        <v>435.79</v>
      </c>
      <c r="AA20">
        <v>623.66</v>
      </c>
      <c r="AB20">
        <v>47.97</v>
      </c>
      <c r="AC20">
        <v>12.02</v>
      </c>
      <c r="AD20" s="5">
        <f t="shared" si="1"/>
        <v>34455</v>
      </c>
      <c r="AE20">
        <v>5</v>
      </c>
      <c r="AF20">
        <v>1994</v>
      </c>
      <c r="AG20">
        <v>2</v>
      </c>
      <c r="AH20">
        <v>523.51</v>
      </c>
      <c r="AI20">
        <v>12.02</v>
      </c>
      <c r="AJ20" s="5">
        <f t="shared" si="2"/>
        <v>34455</v>
      </c>
      <c r="AK20">
        <v>5</v>
      </c>
      <c r="AL20">
        <v>1994</v>
      </c>
      <c r="AM20">
        <v>2</v>
      </c>
      <c r="AN20">
        <v>521.62</v>
      </c>
      <c r="AO20">
        <v>12.26</v>
      </c>
    </row>
    <row r="21" spans="3:41" x14ac:dyDescent="0.35">
      <c r="C21">
        <v>19930521</v>
      </c>
      <c r="D21">
        <v>930</v>
      </c>
      <c r="E21" s="2">
        <v>1220</v>
      </c>
      <c r="F21" s="2">
        <v>1234.4000000000001</v>
      </c>
      <c r="G21" s="2">
        <v>1234.4000000000001</v>
      </c>
      <c r="H21" s="2">
        <v>1246.8</v>
      </c>
      <c r="J21" t="s">
        <v>8</v>
      </c>
      <c r="K21">
        <v>6.1154999999999999</v>
      </c>
      <c r="L21">
        <v>0.71089999999999998</v>
      </c>
      <c r="M21">
        <v>3.85E-2</v>
      </c>
      <c r="N21">
        <v>-3.1199999999999999E-2</v>
      </c>
      <c r="O21">
        <v>-4.4400000000000002E-2</v>
      </c>
      <c r="P21">
        <v>3.5999999999999999E-3</v>
      </c>
      <c r="U21" s="5">
        <f t="shared" si="0"/>
        <v>34486</v>
      </c>
      <c r="V21">
        <v>6</v>
      </c>
      <c r="W21">
        <v>1994</v>
      </c>
      <c r="X21">
        <v>1</v>
      </c>
      <c r="Y21">
        <v>1344</v>
      </c>
      <c r="Z21">
        <v>1054</v>
      </c>
      <c r="AA21">
        <v>1690</v>
      </c>
      <c r="AB21">
        <v>162</v>
      </c>
      <c r="AC21">
        <v>38</v>
      </c>
      <c r="AD21" s="5">
        <f t="shared" si="1"/>
        <v>34486</v>
      </c>
      <c r="AE21">
        <v>6</v>
      </c>
      <c r="AF21">
        <v>1994</v>
      </c>
      <c r="AG21">
        <v>1</v>
      </c>
      <c r="AH21">
        <v>1344</v>
      </c>
      <c r="AI21">
        <v>38</v>
      </c>
      <c r="AJ21" s="5">
        <f t="shared" si="2"/>
        <v>34486</v>
      </c>
      <c r="AK21">
        <v>6</v>
      </c>
      <c r="AL21">
        <v>1994</v>
      </c>
      <c r="AM21">
        <v>1</v>
      </c>
      <c r="AN21">
        <v>1361</v>
      </c>
      <c r="AO21">
        <v>92</v>
      </c>
    </row>
    <row r="22" spans="3:41" x14ac:dyDescent="0.35">
      <c r="C22">
        <v>19930526</v>
      </c>
      <c r="D22">
        <v>1900</v>
      </c>
      <c r="E22" s="2">
        <v>1640</v>
      </c>
      <c r="F22" s="2">
        <v>1563.2</v>
      </c>
      <c r="G22" s="2">
        <v>1563.2</v>
      </c>
      <c r="H22" s="2">
        <v>1584.7</v>
      </c>
      <c r="U22" s="5">
        <f t="shared" si="0"/>
        <v>34516</v>
      </c>
      <c r="V22">
        <v>7</v>
      </c>
      <c r="W22">
        <v>1994</v>
      </c>
      <c r="X22">
        <v>2</v>
      </c>
      <c r="Y22">
        <v>327.48</v>
      </c>
      <c r="Z22">
        <v>274.32</v>
      </c>
      <c r="AA22">
        <v>387.9</v>
      </c>
      <c r="AB22">
        <v>29</v>
      </c>
      <c r="AC22">
        <v>8.64</v>
      </c>
      <c r="AD22" s="5">
        <f t="shared" si="1"/>
        <v>34516</v>
      </c>
      <c r="AE22">
        <v>7</v>
      </c>
      <c r="AF22">
        <v>1994</v>
      </c>
      <c r="AG22">
        <v>2</v>
      </c>
      <c r="AH22">
        <v>327.48</v>
      </c>
      <c r="AI22">
        <v>8.64</v>
      </c>
      <c r="AJ22" s="5">
        <f t="shared" si="2"/>
        <v>34516</v>
      </c>
      <c r="AK22">
        <v>7</v>
      </c>
      <c r="AL22">
        <v>1994</v>
      </c>
      <c r="AM22">
        <v>2</v>
      </c>
      <c r="AN22">
        <v>325.74</v>
      </c>
      <c r="AO22">
        <v>8.81</v>
      </c>
    </row>
    <row r="23" spans="3:41" x14ac:dyDescent="0.35">
      <c r="C23">
        <v>19930616</v>
      </c>
      <c r="D23">
        <v>1030</v>
      </c>
      <c r="E23" s="2">
        <v>1900</v>
      </c>
      <c r="F23" s="2">
        <v>1731.2</v>
      </c>
      <c r="G23" s="2">
        <v>1731.2</v>
      </c>
      <c r="H23" s="2">
        <v>1761.8</v>
      </c>
      <c r="J23" t="s">
        <v>21</v>
      </c>
      <c r="U23" s="5">
        <f t="shared" si="0"/>
        <v>34608</v>
      </c>
      <c r="V23">
        <v>10</v>
      </c>
      <c r="W23">
        <v>1994</v>
      </c>
      <c r="X23">
        <v>1</v>
      </c>
      <c r="Y23">
        <v>302.35000000000002</v>
      </c>
      <c r="Z23">
        <v>237.07</v>
      </c>
      <c r="AA23">
        <v>380.04</v>
      </c>
      <c r="AB23">
        <v>36.53</v>
      </c>
      <c r="AC23">
        <v>8.42</v>
      </c>
      <c r="AD23" s="5">
        <f t="shared" si="1"/>
        <v>34608</v>
      </c>
      <c r="AE23">
        <v>10</v>
      </c>
      <c r="AF23">
        <v>1994</v>
      </c>
      <c r="AG23">
        <v>1</v>
      </c>
      <c r="AH23">
        <v>302.35000000000002</v>
      </c>
      <c r="AI23">
        <v>8.42</v>
      </c>
      <c r="AJ23" s="5">
        <f t="shared" si="2"/>
        <v>34608</v>
      </c>
      <c r="AK23">
        <v>10</v>
      </c>
      <c r="AL23">
        <v>1994</v>
      </c>
      <c r="AM23">
        <v>1</v>
      </c>
      <c r="AN23">
        <v>304.86</v>
      </c>
      <c r="AO23">
        <v>18.32</v>
      </c>
    </row>
    <row r="24" spans="3:41" x14ac:dyDescent="0.35">
      <c r="C24">
        <v>19930720</v>
      </c>
      <c r="D24">
        <v>1100</v>
      </c>
      <c r="E24" s="2">
        <v>434</v>
      </c>
      <c r="F24" s="2">
        <v>530.65</v>
      </c>
      <c r="G24" s="2">
        <v>530.65</v>
      </c>
      <c r="H24" s="2">
        <v>533.66999999999996</v>
      </c>
      <c r="J24" t="s">
        <v>22</v>
      </c>
      <c r="K24" s="3">
        <v>97.4</v>
      </c>
      <c r="U24" s="5">
        <f t="shared" si="0"/>
        <v>34639</v>
      </c>
      <c r="V24">
        <v>11</v>
      </c>
      <c r="W24">
        <v>1994</v>
      </c>
      <c r="X24">
        <v>1</v>
      </c>
      <c r="Y24">
        <v>212.56</v>
      </c>
      <c r="Z24">
        <v>166.78</v>
      </c>
      <c r="AA24">
        <v>267.02999999999997</v>
      </c>
      <c r="AB24">
        <v>25.61</v>
      </c>
      <c r="AC24">
        <v>5.61</v>
      </c>
      <c r="AD24" s="5">
        <f t="shared" si="1"/>
        <v>34639</v>
      </c>
      <c r="AE24">
        <v>11</v>
      </c>
      <c r="AF24">
        <v>1994</v>
      </c>
      <c r="AG24">
        <v>1</v>
      </c>
      <c r="AH24">
        <v>212.56</v>
      </c>
      <c r="AI24">
        <v>5.61</v>
      </c>
      <c r="AJ24" s="5">
        <f t="shared" si="2"/>
        <v>34639</v>
      </c>
      <c r="AK24">
        <v>11</v>
      </c>
      <c r="AL24">
        <v>1994</v>
      </c>
      <c r="AM24">
        <v>1</v>
      </c>
      <c r="AN24">
        <v>212.53</v>
      </c>
      <c r="AO24">
        <v>13.19</v>
      </c>
    </row>
    <row r="25" spans="3:41" x14ac:dyDescent="0.35">
      <c r="C25">
        <v>19931021</v>
      </c>
      <c r="D25">
        <v>1500</v>
      </c>
      <c r="E25" s="2">
        <v>88</v>
      </c>
      <c r="F25" s="2">
        <v>186.34</v>
      </c>
      <c r="G25" s="2">
        <v>186.34</v>
      </c>
      <c r="H25" s="2">
        <v>185.53</v>
      </c>
      <c r="J25" t="s">
        <v>23</v>
      </c>
      <c r="K25" s="2">
        <v>1.37E-2</v>
      </c>
      <c r="U25" s="5">
        <f t="shared" si="0"/>
        <v>34700</v>
      </c>
      <c r="V25">
        <v>1</v>
      </c>
      <c r="W25">
        <v>1995</v>
      </c>
      <c r="X25">
        <v>1</v>
      </c>
      <c r="Y25">
        <v>178.91</v>
      </c>
      <c r="Z25">
        <v>140.08000000000001</v>
      </c>
      <c r="AA25">
        <v>225.18</v>
      </c>
      <c r="AB25">
        <v>21.74</v>
      </c>
      <c r="AC25">
        <v>5.51</v>
      </c>
      <c r="AD25" s="5">
        <f t="shared" si="1"/>
        <v>34700</v>
      </c>
      <c r="AE25">
        <v>1</v>
      </c>
      <c r="AF25">
        <v>1995</v>
      </c>
      <c r="AG25">
        <v>1</v>
      </c>
      <c r="AH25">
        <v>178.91</v>
      </c>
      <c r="AI25">
        <v>5.51</v>
      </c>
      <c r="AJ25" s="5">
        <f t="shared" si="2"/>
        <v>34700</v>
      </c>
      <c r="AK25">
        <v>1</v>
      </c>
      <c r="AL25">
        <v>1995</v>
      </c>
      <c r="AM25">
        <v>1</v>
      </c>
      <c r="AN25">
        <v>176.01</v>
      </c>
      <c r="AO25">
        <v>8.84</v>
      </c>
    </row>
    <row r="26" spans="3:41" x14ac:dyDescent="0.35">
      <c r="C26">
        <v>19931110</v>
      </c>
      <c r="D26">
        <v>1130</v>
      </c>
      <c r="E26" s="2">
        <v>86</v>
      </c>
      <c r="F26" s="2">
        <v>186.99</v>
      </c>
      <c r="G26" s="2">
        <v>186.99</v>
      </c>
      <c r="H26" s="2">
        <v>186.18</v>
      </c>
      <c r="J26" t="s">
        <v>24</v>
      </c>
      <c r="K26" s="2">
        <v>0.21909999999999999</v>
      </c>
      <c r="U26" s="5">
        <f t="shared" si="0"/>
        <v>34790</v>
      </c>
      <c r="V26">
        <v>4</v>
      </c>
      <c r="W26">
        <v>1995</v>
      </c>
      <c r="X26">
        <v>1</v>
      </c>
      <c r="Y26">
        <v>254.82</v>
      </c>
      <c r="Z26">
        <v>199.91</v>
      </c>
      <c r="AA26">
        <v>320.14999999999998</v>
      </c>
      <c r="AB26">
        <v>30.72</v>
      </c>
      <c r="AC26">
        <v>6.8</v>
      </c>
      <c r="AD26" s="5">
        <f t="shared" si="1"/>
        <v>34790</v>
      </c>
      <c r="AE26">
        <v>4</v>
      </c>
      <c r="AF26">
        <v>1995</v>
      </c>
      <c r="AG26">
        <v>1</v>
      </c>
      <c r="AH26">
        <v>254.82</v>
      </c>
      <c r="AI26">
        <v>6.8</v>
      </c>
      <c r="AJ26" s="5">
        <f t="shared" si="2"/>
        <v>34790</v>
      </c>
      <c r="AK26">
        <v>4</v>
      </c>
      <c r="AL26">
        <v>1995</v>
      </c>
      <c r="AM26">
        <v>1</v>
      </c>
      <c r="AN26">
        <v>249.52</v>
      </c>
      <c r="AO26">
        <v>9.83</v>
      </c>
    </row>
    <row r="27" spans="3:41" x14ac:dyDescent="0.35">
      <c r="C27">
        <v>19940505</v>
      </c>
      <c r="D27">
        <v>1055</v>
      </c>
      <c r="E27" s="2">
        <v>195</v>
      </c>
      <c r="F27" s="2">
        <v>328.56</v>
      </c>
      <c r="G27" s="2">
        <v>328.56</v>
      </c>
      <c r="H27" s="2">
        <v>323.61</v>
      </c>
      <c r="J27" t="s">
        <v>25</v>
      </c>
      <c r="K27" s="2">
        <v>0.97560000000000002</v>
      </c>
      <c r="U27" s="5">
        <f t="shared" si="0"/>
        <v>34851</v>
      </c>
      <c r="V27">
        <v>6</v>
      </c>
      <c r="W27">
        <v>1995</v>
      </c>
      <c r="X27">
        <v>2</v>
      </c>
      <c r="Y27">
        <v>1844</v>
      </c>
      <c r="Z27">
        <v>1532</v>
      </c>
      <c r="AA27">
        <v>2200</v>
      </c>
      <c r="AB27">
        <v>171</v>
      </c>
      <c r="AC27">
        <v>75</v>
      </c>
      <c r="AD27" s="5">
        <f t="shared" si="1"/>
        <v>34851</v>
      </c>
      <c r="AE27">
        <v>6</v>
      </c>
      <c r="AF27">
        <v>1995</v>
      </c>
      <c r="AG27">
        <v>2</v>
      </c>
      <c r="AH27">
        <v>1844</v>
      </c>
      <c r="AI27">
        <v>75</v>
      </c>
      <c r="AJ27" s="5">
        <f t="shared" si="2"/>
        <v>34851</v>
      </c>
      <c r="AK27">
        <v>6</v>
      </c>
      <c r="AL27">
        <v>1995</v>
      </c>
      <c r="AM27">
        <v>2</v>
      </c>
      <c r="AN27">
        <v>1881</v>
      </c>
      <c r="AO27">
        <v>213</v>
      </c>
    </row>
    <row r="28" spans="3:41" x14ac:dyDescent="0.35">
      <c r="C28">
        <v>19940518</v>
      </c>
      <c r="D28">
        <v>1130</v>
      </c>
      <c r="E28" s="2">
        <v>603</v>
      </c>
      <c r="F28" s="2">
        <v>718.47</v>
      </c>
      <c r="G28" s="2">
        <v>718.47</v>
      </c>
      <c r="H28" s="2">
        <v>719.62</v>
      </c>
      <c r="J28" t="s">
        <v>26</v>
      </c>
      <c r="K28" s="2">
        <v>4.0250000000000003E-4</v>
      </c>
      <c r="U28" s="5">
        <f t="shared" si="0"/>
        <v>34881</v>
      </c>
      <c r="V28">
        <v>7</v>
      </c>
      <c r="W28">
        <v>1995</v>
      </c>
      <c r="X28">
        <v>1</v>
      </c>
      <c r="Y28">
        <v>1802</v>
      </c>
      <c r="Z28">
        <v>1402</v>
      </c>
      <c r="AA28">
        <v>2281</v>
      </c>
      <c r="AB28">
        <v>225</v>
      </c>
      <c r="AC28">
        <v>74</v>
      </c>
      <c r="AD28" s="5">
        <f t="shared" si="1"/>
        <v>34881</v>
      </c>
      <c r="AE28">
        <v>7</v>
      </c>
      <c r="AF28">
        <v>1995</v>
      </c>
      <c r="AG28">
        <v>1</v>
      </c>
      <c r="AH28">
        <v>1802</v>
      </c>
      <c r="AI28">
        <v>74</v>
      </c>
      <c r="AJ28" s="5">
        <f t="shared" si="2"/>
        <v>34881</v>
      </c>
      <c r="AK28">
        <v>7</v>
      </c>
      <c r="AL28">
        <v>1995</v>
      </c>
      <c r="AM28">
        <v>1</v>
      </c>
      <c r="AN28">
        <v>1844</v>
      </c>
      <c r="AO28">
        <v>207</v>
      </c>
    </row>
    <row r="29" spans="3:41" x14ac:dyDescent="0.35">
      <c r="C29">
        <v>19940602</v>
      </c>
      <c r="D29">
        <v>1100</v>
      </c>
      <c r="E29" s="2">
        <v>1370</v>
      </c>
      <c r="F29" s="2">
        <v>1344.2</v>
      </c>
      <c r="G29" s="2">
        <v>1344.2</v>
      </c>
      <c r="H29" s="2">
        <v>1361.1</v>
      </c>
      <c r="U29" s="5">
        <f t="shared" si="0"/>
        <v>34912</v>
      </c>
      <c r="V29">
        <v>8</v>
      </c>
      <c r="W29">
        <v>1995</v>
      </c>
      <c r="X29">
        <v>1</v>
      </c>
      <c r="Y29">
        <v>643.70000000000005</v>
      </c>
      <c r="Z29">
        <v>505.39</v>
      </c>
      <c r="AA29">
        <v>808.19</v>
      </c>
      <c r="AB29">
        <v>77.37</v>
      </c>
      <c r="AC29">
        <v>16.07</v>
      </c>
      <c r="AD29" s="5">
        <f t="shared" si="1"/>
        <v>34912</v>
      </c>
      <c r="AE29">
        <v>8</v>
      </c>
      <c r="AF29">
        <v>1995</v>
      </c>
      <c r="AG29">
        <v>1</v>
      </c>
      <c r="AH29">
        <v>643.70000000000005</v>
      </c>
      <c r="AI29">
        <v>16.07</v>
      </c>
      <c r="AJ29" s="5">
        <f t="shared" si="2"/>
        <v>34912</v>
      </c>
      <c r="AK29">
        <v>8</v>
      </c>
      <c r="AL29">
        <v>1995</v>
      </c>
      <c r="AM29">
        <v>1</v>
      </c>
      <c r="AN29">
        <v>652.94000000000005</v>
      </c>
      <c r="AO29">
        <v>16.39</v>
      </c>
    </row>
    <row r="30" spans="3:41" x14ac:dyDescent="0.35">
      <c r="C30">
        <v>19940708</v>
      </c>
      <c r="D30">
        <v>1125</v>
      </c>
      <c r="E30" s="2">
        <v>273</v>
      </c>
      <c r="F30" s="2">
        <v>387.67</v>
      </c>
      <c r="G30" s="2">
        <v>387.67</v>
      </c>
      <c r="H30" s="2">
        <v>386.4</v>
      </c>
      <c r="J30" t="s">
        <v>27</v>
      </c>
      <c r="K30" t="s">
        <v>28</v>
      </c>
      <c r="L30" t="s">
        <v>29</v>
      </c>
      <c r="M30" t="s">
        <v>31</v>
      </c>
      <c r="U30" s="5">
        <f t="shared" si="0"/>
        <v>34943</v>
      </c>
      <c r="V30">
        <v>9</v>
      </c>
      <c r="W30">
        <v>1995</v>
      </c>
      <c r="X30">
        <v>1</v>
      </c>
      <c r="Y30">
        <v>344.09</v>
      </c>
      <c r="Z30">
        <v>270.08</v>
      </c>
      <c r="AA30">
        <v>432.14</v>
      </c>
      <c r="AB30">
        <v>41.41</v>
      </c>
      <c r="AC30">
        <v>8.83</v>
      </c>
      <c r="AD30" s="5">
        <f t="shared" si="1"/>
        <v>34943</v>
      </c>
      <c r="AE30">
        <v>9</v>
      </c>
      <c r="AF30">
        <v>1995</v>
      </c>
      <c r="AG30">
        <v>1</v>
      </c>
      <c r="AH30">
        <v>344.09</v>
      </c>
      <c r="AI30">
        <v>8.83</v>
      </c>
      <c r="AJ30" s="5">
        <f t="shared" si="2"/>
        <v>34943</v>
      </c>
      <c r="AK30">
        <v>9</v>
      </c>
      <c r="AL30">
        <v>1995</v>
      </c>
      <c r="AM30">
        <v>1</v>
      </c>
      <c r="AN30">
        <v>346.64</v>
      </c>
      <c r="AO30">
        <v>14.82</v>
      </c>
    </row>
    <row r="31" spans="3:41" x14ac:dyDescent="0.35">
      <c r="C31">
        <v>19940726</v>
      </c>
      <c r="D31">
        <v>1010</v>
      </c>
      <c r="E31" s="2">
        <v>159</v>
      </c>
      <c r="F31" s="2">
        <v>267.29000000000002</v>
      </c>
      <c r="G31" s="2">
        <v>267.29000000000002</v>
      </c>
      <c r="H31" s="2">
        <v>265.08</v>
      </c>
      <c r="J31" t="s">
        <v>15</v>
      </c>
      <c r="K31">
        <v>2.2700000000000001E-2</v>
      </c>
      <c r="L31">
        <v>268.97000000000003</v>
      </c>
      <c r="M31" s="2" t="s">
        <v>118</v>
      </c>
      <c r="U31" s="5">
        <f t="shared" si="0"/>
        <v>34973</v>
      </c>
      <c r="V31">
        <v>10</v>
      </c>
      <c r="W31">
        <v>1995</v>
      </c>
      <c r="X31">
        <v>1</v>
      </c>
      <c r="Y31">
        <v>222.3</v>
      </c>
      <c r="Z31">
        <v>174.61</v>
      </c>
      <c r="AA31">
        <v>279</v>
      </c>
      <c r="AB31">
        <v>26.67</v>
      </c>
      <c r="AC31">
        <v>5.32</v>
      </c>
      <c r="AD31" s="5">
        <f t="shared" si="1"/>
        <v>34973</v>
      </c>
      <c r="AE31">
        <v>10</v>
      </c>
      <c r="AF31">
        <v>1995</v>
      </c>
      <c r="AG31">
        <v>1</v>
      </c>
      <c r="AH31">
        <v>222.3</v>
      </c>
      <c r="AI31">
        <v>5.32</v>
      </c>
      <c r="AJ31" s="5">
        <f t="shared" si="2"/>
        <v>34973</v>
      </c>
      <c r="AK31">
        <v>10</v>
      </c>
      <c r="AL31">
        <v>1995</v>
      </c>
      <c r="AM31">
        <v>1</v>
      </c>
      <c r="AN31">
        <v>222.55</v>
      </c>
      <c r="AO31">
        <v>11.48</v>
      </c>
    </row>
    <row r="32" spans="3:41" x14ac:dyDescent="0.35">
      <c r="C32">
        <v>19941004</v>
      </c>
      <c r="D32">
        <v>1235</v>
      </c>
      <c r="E32" s="2">
        <v>193</v>
      </c>
      <c r="F32" s="2">
        <v>302.35000000000002</v>
      </c>
      <c r="G32" s="2">
        <v>302.35000000000002</v>
      </c>
      <c r="H32" s="2">
        <v>304.86</v>
      </c>
      <c r="J32" t="s">
        <v>16</v>
      </c>
      <c r="K32">
        <v>1.5900000000000001E-2</v>
      </c>
      <c r="L32">
        <v>43.84</v>
      </c>
      <c r="M32" s="2">
        <v>1.213E-79</v>
      </c>
      <c r="U32" s="5">
        <f t="shared" si="0"/>
        <v>35004</v>
      </c>
      <c r="V32">
        <v>11</v>
      </c>
      <c r="W32">
        <v>1995</v>
      </c>
      <c r="X32">
        <v>1</v>
      </c>
      <c r="Y32">
        <v>178.35</v>
      </c>
      <c r="Z32">
        <v>139.91</v>
      </c>
      <c r="AA32">
        <v>224.1</v>
      </c>
      <c r="AB32">
        <v>21.51</v>
      </c>
      <c r="AC32">
        <v>4.8</v>
      </c>
      <c r="AD32" s="5">
        <f t="shared" si="1"/>
        <v>35004</v>
      </c>
      <c r="AE32">
        <v>11</v>
      </c>
      <c r="AF32">
        <v>1995</v>
      </c>
      <c r="AG32">
        <v>1</v>
      </c>
      <c r="AH32">
        <v>178.35</v>
      </c>
      <c r="AI32">
        <v>4.8</v>
      </c>
      <c r="AJ32" s="5">
        <f t="shared" si="2"/>
        <v>35004</v>
      </c>
      <c r="AK32">
        <v>11</v>
      </c>
      <c r="AL32">
        <v>1995</v>
      </c>
      <c r="AM32">
        <v>1</v>
      </c>
      <c r="AN32">
        <v>177.1</v>
      </c>
      <c r="AO32">
        <v>8.7899999999999991</v>
      </c>
    </row>
    <row r="33" spans="3:41" x14ac:dyDescent="0.35">
      <c r="C33">
        <v>19941109</v>
      </c>
      <c r="D33">
        <v>1130</v>
      </c>
      <c r="E33" s="2">
        <v>106</v>
      </c>
      <c r="F33" s="2">
        <v>212.56</v>
      </c>
      <c r="G33" s="2">
        <v>212.56</v>
      </c>
      <c r="H33" s="2">
        <v>212.53</v>
      </c>
      <c r="J33" t="s">
        <v>17</v>
      </c>
      <c r="K33">
        <v>1.24E-2</v>
      </c>
      <c r="L33">
        <v>3.21</v>
      </c>
      <c r="M33" s="2">
        <v>1.261E-3</v>
      </c>
      <c r="U33" s="5">
        <f t="shared" si="0"/>
        <v>35065</v>
      </c>
      <c r="V33">
        <v>1</v>
      </c>
      <c r="W33">
        <v>1996</v>
      </c>
      <c r="X33">
        <v>1</v>
      </c>
      <c r="Y33">
        <v>170.39</v>
      </c>
      <c r="Z33">
        <v>133.38999999999999</v>
      </c>
      <c r="AA33">
        <v>214.48</v>
      </c>
      <c r="AB33">
        <v>20.72</v>
      </c>
      <c r="AC33">
        <v>5.29</v>
      </c>
      <c r="AD33" s="5">
        <f t="shared" si="1"/>
        <v>35065</v>
      </c>
      <c r="AE33">
        <v>1</v>
      </c>
      <c r="AF33">
        <v>1996</v>
      </c>
      <c r="AG33">
        <v>1</v>
      </c>
      <c r="AH33">
        <v>170.39</v>
      </c>
      <c r="AI33">
        <v>5.29</v>
      </c>
      <c r="AJ33" s="5">
        <f t="shared" si="2"/>
        <v>35065</v>
      </c>
      <c r="AK33">
        <v>1</v>
      </c>
      <c r="AL33">
        <v>1996</v>
      </c>
      <c r="AM33">
        <v>1</v>
      </c>
      <c r="AN33">
        <v>167.46</v>
      </c>
      <c r="AO33">
        <v>7.12</v>
      </c>
    </row>
    <row r="34" spans="3:41" x14ac:dyDescent="0.35">
      <c r="C34">
        <v>19950118</v>
      </c>
      <c r="D34">
        <v>1315</v>
      </c>
      <c r="E34" s="2">
        <v>71</v>
      </c>
      <c r="F34" s="2">
        <v>178.91</v>
      </c>
      <c r="G34" s="2">
        <v>178.91</v>
      </c>
      <c r="H34" s="2">
        <v>176.01</v>
      </c>
      <c r="J34" t="s">
        <v>18</v>
      </c>
      <c r="K34">
        <v>1.61E-2</v>
      </c>
      <c r="L34">
        <v>-2.68</v>
      </c>
      <c r="M34" s="2">
        <v>6.8919999999999997E-3</v>
      </c>
      <c r="U34" s="5">
        <f t="shared" si="0"/>
        <v>35156</v>
      </c>
      <c r="V34">
        <v>4</v>
      </c>
      <c r="W34">
        <v>1996</v>
      </c>
      <c r="X34">
        <v>1</v>
      </c>
      <c r="Y34">
        <v>304.67</v>
      </c>
      <c r="Z34">
        <v>239.11</v>
      </c>
      <c r="AA34">
        <v>382.66</v>
      </c>
      <c r="AB34">
        <v>36.68</v>
      </c>
      <c r="AC34">
        <v>7.89</v>
      </c>
      <c r="AD34" s="5">
        <f t="shared" si="1"/>
        <v>35156</v>
      </c>
      <c r="AE34">
        <v>4</v>
      </c>
      <c r="AF34">
        <v>1996</v>
      </c>
      <c r="AG34">
        <v>1</v>
      </c>
      <c r="AH34">
        <v>304.67</v>
      </c>
      <c r="AI34">
        <v>7.89</v>
      </c>
      <c r="AJ34" s="5">
        <f t="shared" si="2"/>
        <v>35156</v>
      </c>
      <c r="AK34">
        <v>4</v>
      </c>
      <c r="AL34">
        <v>1996</v>
      </c>
      <c r="AM34">
        <v>1</v>
      </c>
      <c r="AN34">
        <v>299.89</v>
      </c>
      <c r="AO34">
        <v>13.6</v>
      </c>
    </row>
    <row r="35" spans="3:41" x14ac:dyDescent="0.35">
      <c r="C35">
        <v>19950412</v>
      </c>
      <c r="D35">
        <v>1004</v>
      </c>
      <c r="E35" s="2">
        <v>127</v>
      </c>
      <c r="F35" s="2">
        <v>254.82</v>
      </c>
      <c r="G35" s="2">
        <v>254.82</v>
      </c>
      <c r="H35" s="2">
        <v>249.52</v>
      </c>
      <c r="J35" t="s">
        <v>19</v>
      </c>
      <c r="K35">
        <v>2.5700000000000001E-2</v>
      </c>
      <c r="L35">
        <v>-1.54</v>
      </c>
      <c r="M35" s="2">
        <v>0.1157</v>
      </c>
      <c r="U35" s="5">
        <f t="shared" si="0"/>
        <v>35186</v>
      </c>
      <c r="V35">
        <v>5</v>
      </c>
      <c r="W35">
        <v>1996</v>
      </c>
      <c r="X35">
        <v>3</v>
      </c>
      <c r="Y35">
        <v>1339</v>
      </c>
      <c r="Z35">
        <v>1154</v>
      </c>
      <c r="AA35">
        <v>1545</v>
      </c>
      <c r="AB35">
        <v>100</v>
      </c>
      <c r="AC35">
        <v>37</v>
      </c>
      <c r="AD35" s="5">
        <f t="shared" si="1"/>
        <v>35186</v>
      </c>
      <c r="AE35">
        <v>5</v>
      </c>
      <c r="AF35">
        <v>1996</v>
      </c>
      <c r="AG35">
        <v>3</v>
      </c>
      <c r="AH35">
        <v>1339</v>
      </c>
      <c r="AI35">
        <v>37</v>
      </c>
      <c r="AJ35" s="5">
        <f t="shared" si="2"/>
        <v>35186</v>
      </c>
      <c r="AK35">
        <v>5</v>
      </c>
      <c r="AL35">
        <v>1996</v>
      </c>
      <c r="AM35">
        <v>3</v>
      </c>
      <c r="AN35">
        <v>1355</v>
      </c>
      <c r="AO35">
        <v>93</v>
      </c>
    </row>
    <row r="36" spans="3:41" x14ac:dyDescent="0.35">
      <c r="C36">
        <v>19950621</v>
      </c>
      <c r="D36">
        <v>600</v>
      </c>
      <c r="E36" s="2">
        <v>1950</v>
      </c>
      <c r="F36" s="2">
        <v>1773.1</v>
      </c>
      <c r="G36" s="2">
        <v>1773.1</v>
      </c>
      <c r="H36" s="2">
        <v>1807.2</v>
      </c>
      <c r="J36" t="s">
        <v>102</v>
      </c>
      <c r="K36">
        <v>1.5E-3</v>
      </c>
      <c r="L36">
        <v>2.2999999999999998</v>
      </c>
      <c r="M36" s="2">
        <v>1.9599999999999999E-2</v>
      </c>
      <c r="U36" s="5">
        <f t="shared" si="0"/>
        <v>35278</v>
      </c>
      <c r="V36">
        <v>8</v>
      </c>
      <c r="W36">
        <v>1996</v>
      </c>
      <c r="X36">
        <v>1</v>
      </c>
      <c r="Y36">
        <v>198.48</v>
      </c>
      <c r="Z36">
        <v>155.36000000000001</v>
      </c>
      <c r="AA36">
        <v>249.87</v>
      </c>
      <c r="AB36">
        <v>24.15</v>
      </c>
      <c r="AC36">
        <v>6.22</v>
      </c>
      <c r="AD36" s="5">
        <f t="shared" si="1"/>
        <v>35278</v>
      </c>
      <c r="AE36">
        <v>8</v>
      </c>
      <c r="AF36">
        <v>1996</v>
      </c>
      <c r="AG36">
        <v>1</v>
      </c>
      <c r="AH36">
        <v>198.48</v>
      </c>
      <c r="AI36">
        <v>6.22</v>
      </c>
      <c r="AJ36" s="5">
        <f t="shared" si="2"/>
        <v>35278</v>
      </c>
      <c r="AK36">
        <v>8</v>
      </c>
      <c r="AL36">
        <v>1996</v>
      </c>
      <c r="AM36">
        <v>1</v>
      </c>
      <c r="AN36">
        <v>196.15</v>
      </c>
      <c r="AO36">
        <v>5.95</v>
      </c>
    </row>
    <row r="37" spans="3:41" x14ac:dyDescent="0.35">
      <c r="C37">
        <v>19950627</v>
      </c>
      <c r="D37">
        <v>650</v>
      </c>
      <c r="E37" s="2">
        <v>2150</v>
      </c>
      <c r="F37" s="2">
        <v>1914.8</v>
      </c>
      <c r="G37" s="2">
        <v>1914.8</v>
      </c>
      <c r="H37" s="2">
        <v>1955.6</v>
      </c>
      <c r="M37" s="2"/>
      <c r="U37" s="5">
        <f t="shared" si="0"/>
        <v>35309</v>
      </c>
      <c r="V37">
        <v>9</v>
      </c>
      <c r="W37">
        <v>1996</v>
      </c>
      <c r="X37">
        <v>1</v>
      </c>
      <c r="Y37">
        <v>262.31</v>
      </c>
      <c r="Z37">
        <v>206.09</v>
      </c>
      <c r="AA37">
        <v>329.14</v>
      </c>
      <c r="AB37">
        <v>31.44</v>
      </c>
      <c r="AC37">
        <v>6.11</v>
      </c>
      <c r="AD37" s="5">
        <f t="shared" si="1"/>
        <v>35309</v>
      </c>
      <c r="AE37">
        <v>9</v>
      </c>
      <c r="AF37">
        <v>1996</v>
      </c>
      <c r="AG37">
        <v>1</v>
      </c>
      <c r="AH37">
        <v>262.31</v>
      </c>
      <c r="AI37">
        <v>6.11</v>
      </c>
      <c r="AJ37" s="5">
        <f t="shared" si="2"/>
        <v>35309</v>
      </c>
      <c r="AK37">
        <v>9</v>
      </c>
      <c r="AL37">
        <v>1996</v>
      </c>
      <c r="AM37">
        <v>1</v>
      </c>
      <c r="AN37">
        <v>263.06</v>
      </c>
      <c r="AO37">
        <v>11</v>
      </c>
    </row>
    <row r="38" spans="3:41" x14ac:dyDescent="0.35">
      <c r="C38">
        <v>19950711</v>
      </c>
      <c r="D38">
        <v>800</v>
      </c>
      <c r="E38" s="2">
        <v>2030</v>
      </c>
      <c r="F38" s="2">
        <v>1802</v>
      </c>
      <c r="G38" s="2">
        <v>1802</v>
      </c>
      <c r="H38" s="2">
        <v>1844.1</v>
      </c>
      <c r="U38" s="5">
        <f t="shared" si="0"/>
        <v>35339</v>
      </c>
      <c r="V38">
        <v>10</v>
      </c>
      <c r="W38">
        <v>1996</v>
      </c>
      <c r="X38">
        <v>1</v>
      </c>
      <c r="Y38">
        <v>354.02</v>
      </c>
      <c r="Z38">
        <v>277.33999999999997</v>
      </c>
      <c r="AA38">
        <v>445.35</v>
      </c>
      <c r="AB38">
        <v>42.93</v>
      </c>
      <c r="AC38">
        <v>10.51</v>
      </c>
      <c r="AD38" s="5">
        <f t="shared" si="1"/>
        <v>35339</v>
      </c>
      <c r="AE38">
        <v>10</v>
      </c>
      <c r="AF38">
        <v>1996</v>
      </c>
      <c r="AG38">
        <v>1</v>
      </c>
      <c r="AH38">
        <v>354.02</v>
      </c>
      <c r="AI38">
        <v>10.51</v>
      </c>
      <c r="AJ38" s="5">
        <f t="shared" si="2"/>
        <v>35339</v>
      </c>
      <c r="AK38">
        <v>10</v>
      </c>
      <c r="AL38">
        <v>1996</v>
      </c>
      <c r="AM38">
        <v>1</v>
      </c>
      <c r="AN38">
        <v>358.68</v>
      </c>
      <c r="AO38">
        <v>22.41</v>
      </c>
    </row>
    <row r="39" spans="3:41" x14ac:dyDescent="0.35">
      <c r="C39">
        <v>19950809</v>
      </c>
      <c r="D39">
        <v>1000</v>
      </c>
      <c r="E39" s="2">
        <v>568</v>
      </c>
      <c r="F39" s="2">
        <v>643.70000000000005</v>
      </c>
      <c r="G39" s="2">
        <v>643.70000000000005</v>
      </c>
      <c r="H39" s="2">
        <v>652.94000000000005</v>
      </c>
      <c r="J39" t="s">
        <v>32</v>
      </c>
      <c r="U39" s="5">
        <f t="shared" si="0"/>
        <v>35370</v>
      </c>
      <c r="V39">
        <v>11</v>
      </c>
      <c r="W39">
        <v>1996</v>
      </c>
      <c r="X39">
        <v>1</v>
      </c>
      <c r="Y39">
        <v>208.57</v>
      </c>
      <c r="Z39">
        <v>163.71</v>
      </c>
      <c r="AA39">
        <v>261.93</v>
      </c>
      <c r="AB39">
        <v>25.1</v>
      </c>
      <c r="AC39">
        <v>5.34</v>
      </c>
      <c r="AD39" s="5">
        <f t="shared" si="1"/>
        <v>35370</v>
      </c>
      <c r="AE39">
        <v>11</v>
      </c>
      <c r="AF39">
        <v>1996</v>
      </c>
      <c r="AG39">
        <v>1</v>
      </c>
      <c r="AH39">
        <v>208.57</v>
      </c>
      <c r="AI39">
        <v>5.34</v>
      </c>
      <c r="AJ39" s="5">
        <f t="shared" si="2"/>
        <v>35370</v>
      </c>
      <c r="AK39">
        <v>11</v>
      </c>
      <c r="AL39">
        <v>1996</v>
      </c>
      <c r="AM39">
        <v>1</v>
      </c>
      <c r="AN39">
        <v>208.37</v>
      </c>
      <c r="AO39">
        <v>12.46</v>
      </c>
    </row>
    <row r="40" spans="3:41" x14ac:dyDescent="0.35">
      <c r="C40">
        <v>19950906</v>
      </c>
      <c r="D40">
        <v>1050</v>
      </c>
      <c r="E40" s="2">
        <v>236.3</v>
      </c>
      <c r="F40" s="2">
        <v>344.09</v>
      </c>
      <c r="G40" s="2">
        <v>344.09</v>
      </c>
      <c r="H40" s="2">
        <v>346.64</v>
      </c>
      <c r="K40" t="s">
        <v>16</v>
      </c>
      <c r="L40" t="s">
        <v>17</v>
      </c>
      <c r="M40" t="s">
        <v>18</v>
      </c>
      <c r="N40" t="s">
        <v>19</v>
      </c>
      <c r="U40" s="5">
        <f t="shared" si="0"/>
        <v>35431</v>
      </c>
      <c r="V40">
        <v>1</v>
      </c>
      <c r="W40">
        <v>1997</v>
      </c>
      <c r="X40">
        <v>2</v>
      </c>
      <c r="Y40">
        <v>171.07</v>
      </c>
      <c r="Z40">
        <v>143.22</v>
      </c>
      <c r="AA40">
        <v>202.73</v>
      </c>
      <c r="AB40">
        <v>15.2</v>
      </c>
      <c r="AC40">
        <v>5.21</v>
      </c>
      <c r="AD40" s="5">
        <f t="shared" si="1"/>
        <v>35431</v>
      </c>
      <c r="AE40">
        <v>1</v>
      </c>
      <c r="AF40">
        <v>1997</v>
      </c>
      <c r="AG40">
        <v>2</v>
      </c>
      <c r="AH40">
        <v>171.07</v>
      </c>
      <c r="AI40">
        <v>5.21</v>
      </c>
      <c r="AJ40" s="5">
        <f t="shared" si="2"/>
        <v>35431</v>
      </c>
      <c r="AK40">
        <v>1</v>
      </c>
      <c r="AL40">
        <v>1997</v>
      </c>
      <c r="AM40">
        <v>2</v>
      </c>
      <c r="AN40">
        <v>168.01</v>
      </c>
      <c r="AO40">
        <v>6.51</v>
      </c>
    </row>
    <row r="41" spans="3:41" x14ac:dyDescent="0.35">
      <c r="C41">
        <v>19951017</v>
      </c>
      <c r="D41">
        <v>1300</v>
      </c>
      <c r="E41" s="2">
        <v>117</v>
      </c>
      <c r="F41" s="2">
        <v>222.3</v>
      </c>
      <c r="G41" s="2">
        <v>222.3</v>
      </c>
      <c r="H41" s="2">
        <v>222.55</v>
      </c>
      <c r="J41" t="s">
        <v>17</v>
      </c>
      <c r="K41">
        <v>0</v>
      </c>
      <c r="U41" s="5">
        <f t="shared" si="0"/>
        <v>35462</v>
      </c>
      <c r="V41">
        <v>2</v>
      </c>
      <c r="W41">
        <v>1997</v>
      </c>
      <c r="X41">
        <v>1</v>
      </c>
      <c r="Y41">
        <v>174.03</v>
      </c>
      <c r="Z41">
        <v>136.16999999999999</v>
      </c>
      <c r="AA41">
        <v>219.16</v>
      </c>
      <c r="AB41">
        <v>21.21</v>
      </c>
      <c r="AC41">
        <v>5.58</v>
      </c>
      <c r="AD41" s="5">
        <f t="shared" si="1"/>
        <v>35462</v>
      </c>
      <c r="AE41">
        <v>2</v>
      </c>
      <c r="AF41">
        <v>1997</v>
      </c>
      <c r="AG41">
        <v>1</v>
      </c>
      <c r="AH41">
        <v>174.03</v>
      </c>
      <c r="AI41">
        <v>5.58</v>
      </c>
      <c r="AJ41" s="5">
        <f t="shared" si="2"/>
        <v>35462</v>
      </c>
      <c r="AK41">
        <v>2</v>
      </c>
      <c r="AL41">
        <v>1997</v>
      </c>
      <c r="AM41">
        <v>1</v>
      </c>
      <c r="AN41">
        <v>169.6</v>
      </c>
      <c r="AO41">
        <v>4.7300000000000004</v>
      </c>
    </row>
    <row r="42" spans="3:41" x14ac:dyDescent="0.35">
      <c r="C42">
        <v>19951129</v>
      </c>
      <c r="D42">
        <v>1010</v>
      </c>
      <c r="E42" s="2">
        <v>76</v>
      </c>
      <c r="F42" s="2">
        <v>178.35</v>
      </c>
      <c r="G42" s="2">
        <v>178.35</v>
      </c>
      <c r="H42" s="2">
        <v>177.1</v>
      </c>
      <c r="J42" t="s">
        <v>18</v>
      </c>
      <c r="K42">
        <v>-0.49259999999999998</v>
      </c>
      <c r="L42">
        <v>4.0399999999999998E-2</v>
      </c>
      <c r="U42" s="5">
        <f t="shared" si="0"/>
        <v>35490</v>
      </c>
      <c r="V42">
        <v>3</v>
      </c>
      <c r="W42">
        <v>1997</v>
      </c>
      <c r="X42">
        <v>1</v>
      </c>
      <c r="Y42">
        <v>249.76</v>
      </c>
      <c r="Z42">
        <v>196.02</v>
      </c>
      <c r="AA42">
        <v>313.7</v>
      </c>
      <c r="AB42">
        <v>30.07</v>
      </c>
      <c r="AC42">
        <v>6.47</v>
      </c>
      <c r="AD42" s="5">
        <f t="shared" si="1"/>
        <v>35490</v>
      </c>
      <c r="AE42">
        <v>3</v>
      </c>
      <c r="AF42">
        <v>1997</v>
      </c>
      <c r="AG42">
        <v>1</v>
      </c>
      <c r="AH42">
        <v>249.76</v>
      </c>
      <c r="AI42">
        <v>6.47</v>
      </c>
      <c r="AJ42" s="5">
        <f t="shared" si="2"/>
        <v>35490</v>
      </c>
      <c r="AK42">
        <v>3</v>
      </c>
      <c r="AL42">
        <v>1997</v>
      </c>
      <c r="AM42">
        <v>1</v>
      </c>
      <c r="AN42">
        <v>244.95</v>
      </c>
      <c r="AO42">
        <v>10.57</v>
      </c>
    </row>
    <row r="43" spans="3:41" x14ac:dyDescent="0.35">
      <c r="C43">
        <v>19960116</v>
      </c>
      <c r="D43">
        <v>1520</v>
      </c>
      <c r="E43" s="2">
        <v>65</v>
      </c>
      <c r="F43" s="2">
        <v>170.39</v>
      </c>
      <c r="G43" s="2">
        <v>170.39</v>
      </c>
      <c r="H43" s="2">
        <v>167.46</v>
      </c>
      <c r="J43" t="s">
        <v>19</v>
      </c>
      <c r="K43">
        <v>0.63419999999999999</v>
      </c>
      <c r="L43">
        <v>-0.28599999999999998</v>
      </c>
      <c r="M43">
        <v>-0.21390000000000001</v>
      </c>
      <c r="U43" s="5">
        <f t="shared" si="0"/>
        <v>35521</v>
      </c>
      <c r="V43">
        <v>4</v>
      </c>
      <c r="W43">
        <v>1997</v>
      </c>
      <c r="X43">
        <v>1</v>
      </c>
      <c r="Y43">
        <v>355.08</v>
      </c>
      <c r="Z43">
        <v>278.89999999999998</v>
      </c>
      <c r="AA43">
        <v>445.64</v>
      </c>
      <c r="AB43">
        <v>42.6</v>
      </c>
      <c r="AC43">
        <v>8.5</v>
      </c>
      <c r="AD43" s="5">
        <f t="shared" si="1"/>
        <v>35521</v>
      </c>
      <c r="AE43">
        <v>4</v>
      </c>
      <c r="AF43">
        <v>1997</v>
      </c>
      <c r="AG43">
        <v>1</v>
      </c>
      <c r="AH43">
        <v>355.08</v>
      </c>
      <c r="AI43">
        <v>8.5</v>
      </c>
      <c r="AJ43" s="5">
        <f t="shared" si="2"/>
        <v>35521</v>
      </c>
      <c r="AK43">
        <v>4</v>
      </c>
      <c r="AL43">
        <v>1997</v>
      </c>
      <c r="AM43">
        <v>1</v>
      </c>
      <c r="AN43">
        <v>350.59</v>
      </c>
      <c r="AO43">
        <v>12.8</v>
      </c>
    </row>
    <row r="44" spans="3:41" x14ac:dyDescent="0.35">
      <c r="C44">
        <v>19960409</v>
      </c>
      <c r="D44">
        <v>1050</v>
      </c>
      <c r="E44" s="2">
        <v>167</v>
      </c>
      <c r="F44" s="2">
        <v>304.67</v>
      </c>
      <c r="G44" s="2">
        <v>304.67</v>
      </c>
      <c r="H44" s="2">
        <v>299.89</v>
      </c>
      <c r="J44" t="s">
        <v>102</v>
      </c>
      <c r="K44">
        <v>-8.7300000000000003E-2</v>
      </c>
      <c r="L44">
        <v>-4.5400000000000003E-2</v>
      </c>
      <c r="M44">
        <v>5.1700000000000003E-2</v>
      </c>
      <c r="N44">
        <v>-2.46E-2</v>
      </c>
      <c r="U44" s="5">
        <f t="shared" si="0"/>
        <v>35551</v>
      </c>
      <c r="V44">
        <v>5</v>
      </c>
      <c r="W44">
        <v>1997</v>
      </c>
      <c r="X44">
        <v>3</v>
      </c>
      <c r="Y44">
        <v>905</v>
      </c>
      <c r="Z44">
        <v>783</v>
      </c>
      <c r="AA44">
        <v>1042</v>
      </c>
      <c r="AB44">
        <v>66</v>
      </c>
      <c r="AC44">
        <v>18</v>
      </c>
      <c r="AD44" s="5">
        <f t="shared" si="1"/>
        <v>35551</v>
      </c>
      <c r="AE44">
        <v>5</v>
      </c>
      <c r="AF44">
        <v>1997</v>
      </c>
      <c r="AG44">
        <v>3</v>
      </c>
      <c r="AH44">
        <v>905.46</v>
      </c>
      <c r="AI44">
        <v>18.32</v>
      </c>
      <c r="AJ44" s="5">
        <f t="shared" si="2"/>
        <v>35551</v>
      </c>
      <c r="AK44">
        <v>5</v>
      </c>
      <c r="AL44">
        <v>1997</v>
      </c>
      <c r="AM44">
        <v>3</v>
      </c>
      <c r="AN44">
        <v>911.45</v>
      </c>
      <c r="AO44">
        <v>31.04</v>
      </c>
    </row>
    <row r="45" spans="3:41" x14ac:dyDescent="0.35">
      <c r="C45">
        <v>19960509</v>
      </c>
      <c r="D45">
        <v>955</v>
      </c>
      <c r="E45" s="2">
        <v>884</v>
      </c>
      <c r="F45" s="2">
        <v>976.54</v>
      </c>
      <c r="G45" s="2">
        <v>976.54</v>
      </c>
      <c r="H45" s="2">
        <v>983.16</v>
      </c>
      <c r="U45" s="5">
        <f t="shared" si="0"/>
        <v>35582</v>
      </c>
      <c r="V45">
        <v>6</v>
      </c>
      <c r="W45">
        <v>1997</v>
      </c>
      <c r="X45">
        <v>4</v>
      </c>
      <c r="Y45">
        <v>1335</v>
      </c>
      <c r="Z45">
        <v>1173</v>
      </c>
      <c r="AA45">
        <v>1512</v>
      </c>
      <c r="AB45">
        <v>86</v>
      </c>
      <c r="AC45">
        <v>35</v>
      </c>
      <c r="AD45" s="5">
        <f t="shared" si="1"/>
        <v>35582</v>
      </c>
      <c r="AE45">
        <v>6</v>
      </c>
      <c r="AF45">
        <v>1997</v>
      </c>
      <c r="AG45">
        <v>4</v>
      </c>
      <c r="AH45">
        <v>1335</v>
      </c>
      <c r="AI45">
        <v>35</v>
      </c>
      <c r="AJ45" s="5">
        <f t="shared" si="2"/>
        <v>35582</v>
      </c>
      <c r="AK45">
        <v>6</v>
      </c>
      <c r="AL45">
        <v>1997</v>
      </c>
      <c r="AM45">
        <v>4</v>
      </c>
      <c r="AN45">
        <v>1354</v>
      </c>
      <c r="AO45">
        <v>99</v>
      </c>
    </row>
    <row r="46" spans="3:41" x14ac:dyDescent="0.35">
      <c r="C46">
        <v>19960521</v>
      </c>
      <c r="D46">
        <v>1930</v>
      </c>
      <c r="E46" s="2">
        <v>1750</v>
      </c>
      <c r="F46" s="2">
        <v>1673.7</v>
      </c>
      <c r="G46" s="2">
        <v>1673.7</v>
      </c>
      <c r="H46" s="2">
        <v>1698.9</v>
      </c>
      <c r="U46" s="5">
        <f t="shared" si="0"/>
        <v>35612</v>
      </c>
      <c r="V46">
        <v>7</v>
      </c>
      <c r="W46">
        <v>1997</v>
      </c>
      <c r="X46">
        <v>3</v>
      </c>
      <c r="Y46">
        <v>1007</v>
      </c>
      <c r="Z46">
        <v>870</v>
      </c>
      <c r="AA46">
        <v>1159</v>
      </c>
      <c r="AB46">
        <v>74</v>
      </c>
      <c r="AC46">
        <v>24</v>
      </c>
      <c r="AD46" s="5">
        <f t="shared" si="1"/>
        <v>35612</v>
      </c>
      <c r="AE46">
        <v>7</v>
      </c>
      <c r="AF46">
        <v>1997</v>
      </c>
      <c r="AG46">
        <v>3</v>
      </c>
      <c r="AH46">
        <v>1007</v>
      </c>
      <c r="AI46">
        <v>24</v>
      </c>
      <c r="AJ46" s="5">
        <f t="shared" si="2"/>
        <v>35612</v>
      </c>
      <c r="AK46">
        <v>7</v>
      </c>
      <c r="AL46">
        <v>1997</v>
      </c>
      <c r="AM46">
        <v>3</v>
      </c>
      <c r="AN46">
        <v>1024</v>
      </c>
      <c r="AO46">
        <v>51</v>
      </c>
    </row>
    <row r="47" spans="3:41" x14ac:dyDescent="0.35">
      <c r="C47">
        <v>19960522</v>
      </c>
      <c r="D47">
        <v>640</v>
      </c>
      <c r="E47" s="2">
        <v>1370</v>
      </c>
      <c r="F47" s="2">
        <v>1367.6</v>
      </c>
      <c r="G47" s="2">
        <v>1367.6</v>
      </c>
      <c r="H47" s="2">
        <v>1384.4</v>
      </c>
      <c r="J47" s="8" t="s">
        <v>33</v>
      </c>
      <c r="K47" s="8"/>
      <c r="L47">
        <v>1.37E-2</v>
      </c>
      <c r="U47" s="5">
        <f t="shared" si="0"/>
        <v>35643</v>
      </c>
      <c r="V47">
        <v>8</v>
      </c>
      <c r="W47">
        <v>1997</v>
      </c>
      <c r="X47">
        <v>1</v>
      </c>
      <c r="Y47">
        <v>560.24</v>
      </c>
      <c r="Z47">
        <v>440.08</v>
      </c>
      <c r="AA47">
        <v>703.1</v>
      </c>
      <c r="AB47">
        <v>67.209999999999994</v>
      </c>
      <c r="AC47">
        <v>13.34</v>
      </c>
      <c r="AD47" s="5">
        <f t="shared" si="1"/>
        <v>35643</v>
      </c>
      <c r="AE47">
        <v>8</v>
      </c>
      <c r="AF47">
        <v>1997</v>
      </c>
      <c r="AG47">
        <v>1</v>
      </c>
      <c r="AH47">
        <v>560.24</v>
      </c>
      <c r="AI47">
        <v>13.34</v>
      </c>
      <c r="AJ47" s="5">
        <f t="shared" si="2"/>
        <v>35643</v>
      </c>
      <c r="AK47">
        <v>8</v>
      </c>
      <c r="AL47">
        <v>1997</v>
      </c>
      <c r="AM47">
        <v>1</v>
      </c>
      <c r="AN47">
        <v>567.59</v>
      </c>
      <c r="AO47">
        <v>13.31</v>
      </c>
    </row>
    <row r="48" spans="3:41" x14ac:dyDescent="0.35">
      <c r="C48">
        <v>19960814</v>
      </c>
      <c r="D48">
        <v>955</v>
      </c>
      <c r="E48" s="2">
        <v>99</v>
      </c>
      <c r="F48" s="2">
        <v>198.48</v>
      </c>
      <c r="G48" s="2">
        <v>198.48</v>
      </c>
      <c r="H48" s="2">
        <v>196.15</v>
      </c>
      <c r="U48" s="5">
        <f t="shared" si="0"/>
        <v>35674</v>
      </c>
      <c r="V48">
        <v>9</v>
      </c>
      <c r="W48">
        <v>1997</v>
      </c>
      <c r="X48">
        <v>1</v>
      </c>
      <c r="Y48">
        <v>507.03</v>
      </c>
      <c r="Z48">
        <v>397.06</v>
      </c>
      <c r="AA48">
        <v>638.04</v>
      </c>
      <c r="AB48">
        <v>61.58</v>
      </c>
      <c r="AC48">
        <v>15.43</v>
      </c>
      <c r="AD48" s="5">
        <f t="shared" si="1"/>
        <v>35674</v>
      </c>
      <c r="AE48">
        <v>9</v>
      </c>
      <c r="AF48">
        <v>1997</v>
      </c>
      <c r="AG48">
        <v>1</v>
      </c>
      <c r="AH48">
        <v>507.03</v>
      </c>
      <c r="AI48">
        <v>15.43</v>
      </c>
      <c r="AJ48" s="5">
        <f t="shared" si="2"/>
        <v>35674</v>
      </c>
      <c r="AK48">
        <v>9</v>
      </c>
      <c r="AL48">
        <v>1997</v>
      </c>
      <c r="AM48">
        <v>1</v>
      </c>
      <c r="AN48">
        <v>517</v>
      </c>
      <c r="AO48">
        <v>25.81</v>
      </c>
    </row>
    <row r="49" spans="3:41" x14ac:dyDescent="0.35">
      <c r="C49">
        <v>19960918</v>
      </c>
      <c r="D49">
        <v>1245</v>
      </c>
      <c r="E49" s="2">
        <v>155</v>
      </c>
      <c r="F49" s="2">
        <v>262.31</v>
      </c>
      <c r="G49" s="2">
        <v>262.31</v>
      </c>
      <c r="H49" s="2">
        <v>263.06</v>
      </c>
      <c r="J49" t="s">
        <v>34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  <c r="Q49" t="s">
        <v>41</v>
      </c>
      <c r="U49" s="5">
        <f t="shared" si="0"/>
        <v>35704</v>
      </c>
      <c r="V49">
        <v>10</v>
      </c>
      <c r="W49">
        <v>1997</v>
      </c>
      <c r="X49">
        <v>1</v>
      </c>
      <c r="Y49">
        <v>337.55</v>
      </c>
      <c r="Z49">
        <v>264.3</v>
      </c>
      <c r="AA49">
        <v>424.82</v>
      </c>
      <c r="AB49">
        <v>41.02</v>
      </c>
      <c r="AC49">
        <v>10.36</v>
      </c>
      <c r="AD49" s="5">
        <f t="shared" si="1"/>
        <v>35704</v>
      </c>
      <c r="AE49">
        <v>10</v>
      </c>
      <c r="AF49">
        <v>1997</v>
      </c>
      <c r="AG49">
        <v>1</v>
      </c>
      <c r="AH49">
        <v>337.55</v>
      </c>
      <c r="AI49">
        <v>10.36</v>
      </c>
      <c r="AJ49" s="5">
        <f t="shared" si="2"/>
        <v>35704</v>
      </c>
      <c r="AK49">
        <v>10</v>
      </c>
      <c r="AL49">
        <v>1997</v>
      </c>
      <c r="AM49">
        <v>1</v>
      </c>
      <c r="AN49">
        <v>341.96</v>
      </c>
      <c r="AO49">
        <v>23.21</v>
      </c>
    </row>
    <row r="50" spans="3:41" x14ac:dyDescent="0.35">
      <c r="C50">
        <v>19961009</v>
      </c>
      <c r="D50">
        <v>1430</v>
      </c>
      <c r="E50" s="2">
        <v>241</v>
      </c>
      <c r="F50" s="2">
        <v>354.02</v>
      </c>
      <c r="G50" s="2">
        <v>354.02</v>
      </c>
      <c r="H50" s="2">
        <v>358.68</v>
      </c>
      <c r="J50" t="s">
        <v>20</v>
      </c>
      <c r="U50" s="5">
        <f t="shared" si="0"/>
        <v>35735</v>
      </c>
      <c r="V50">
        <v>11</v>
      </c>
      <c r="W50">
        <v>1997</v>
      </c>
      <c r="X50">
        <v>1</v>
      </c>
      <c r="Y50">
        <v>229.26</v>
      </c>
      <c r="Z50">
        <v>179.81</v>
      </c>
      <c r="AA50">
        <v>288.12</v>
      </c>
      <c r="AB50">
        <v>27.67</v>
      </c>
      <c r="AC50">
        <v>6.27</v>
      </c>
      <c r="AD50" s="5">
        <f t="shared" si="1"/>
        <v>35735</v>
      </c>
      <c r="AE50">
        <v>11</v>
      </c>
      <c r="AF50">
        <v>1997</v>
      </c>
      <c r="AG50">
        <v>1</v>
      </c>
      <c r="AH50">
        <v>229.26</v>
      </c>
      <c r="AI50">
        <v>6.27</v>
      </c>
      <c r="AJ50" s="5">
        <f t="shared" si="2"/>
        <v>35735</v>
      </c>
      <c r="AK50">
        <v>11</v>
      </c>
      <c r="AL50">
        <v>1997</v>
      </c>
      <c r="AM50">
        <v>1</v>
      </c>
      <c r="AN50">
        <v>229.62</v>
      </c>
      <c r="AO50">
        <v>15.38</v>
      </c>
    </row>
    <row r="51" spans="3:41" x14ac:dyDescent="0.35">
      <c r="C51">
        <v>19961119</v>
      </c>
      <c r="D51">
        <v>930</v>
      </c>
      <c r="E51" s="2">
        <v>100</v>
      </c>
      <c r="F51" s="2">
        <v>208.57</v>
      </c>
      <c r="G51" s="2">
        <v>208.57</v>
      </c>
      <c r="H51" s="2">
        <v>208.37</v>
      </c>
      <c r="K51" t="s">
        <v>42</v>
      </c>
      <c r="L51" t="s">
        <v>43</v>
      </c>
      <c r="M51" t="s">
        <v>44</v>
      </c>
      <c r="N51" t="s">
        <v>45</v>
      </c>
      <c r="O51" t="s">
        <v>46</v>
      </c>
      <c r="U51" s="5">
        <f t="shared" si="0"/>
        <v>35765</v>
      </c>
      <c r="V51">
        <v>12</v>
      </c>
      <c r="W51">
        <v>1997</v>
      </c>
      <c r="X51">
        <v>1</v>
      </c>
      <c r="Y51">
        <v>197.78</v>
      </c>
      <c r="Z51">
        <v>155.11000000000001</v>
      </c>
      <c r="AA51">
        <v>248.57</v>
      </c>
      <c r="AB51">
        <v>23.88</v>
      </c>
      <c r="AC51">
        <v>5.44</v>
      </c>
      <c r="AD51" s="5">
        <f t="shared" si="1"/>
        <v>35765</v>
      </c>
      <c r="AE51">
        <v>12</v>
      </c>
      <c r="AF51">
        <v>1997</v>
      </c>
      <c r="AG51">
        <v>1</v>
      </c>
      <c r="AH51">
        <v>197.78</v>
      </c>
      <c r="AI51">
        <v>5.44</v>
      </c>
      <c r="AJ51" s="5">
        <f t="shared" si="2"/>
        <v>35765</v>
      </c>
      <c r="AK51">
        <v>12</v>
      </c>
      <c r="AL51">
        <v>1997</v>
      </c>
      <c r="AM51">
        <v>1</v>
      </c>
      <c r="AN51">
        <v>196.4</v>
      </c>
      <c r="AO51">
        <v>11.46</v>
      </c>
    </row>
    <row r="52" spans="3:41" x14ac:dyDescent="0.35">
      <c r="C52">
        <v>19970108</v>
      </c>
      <c r="D52">
        <v>1130</v>
      </c>
      <c r="E52" s="2">
        <v>56</v>
      </c>
      <c r="F52" s="2">
        <v>156.16</v>
      </c>
      <c r="G52" s="2">
        <v>156.16</v>
      </c>
      <c r="H52" s="2">
        <v>153.32</v>
      </c>
      <c r="K52" t="s">
        <v>47</v>
      </c>
      <c r="L52" t="s">
        <v>48</v>
      </c>
      <c r="M52" t="s">
        <v>49</v>
      </c>
      <c r="N52" t="s">
        <v>48</v>
      </c>
      <c r="O52" t="s">
        <v>48</v>
      </c>
      <c r="P52" t="s">
        <v>48</v>
      </c>
      <c r="Q52" t="s">
        <v>48</v>
      </c>
      <c r="R52" t="s">
        <v>50</v>
      </c>
      <c r="U52" s="5">
        <f t="shared" si="0"/>
        <v>35827</v>
      </c>
      <c r="V52">
        <v>2</v>
      </c>
      <c r="W52">
        <v>1998</v>
      </c>
      <c r="X52">
        <v>1</v>
      </c>
      <c r="Y52">
        <v>167.95</v>
      </c>
      <c r="Z52">
        <v>131.38999999999999</v>
      </c>
      <c r="AA52">
        <v>211.53</v>
      </c>
      <c r="AB52">
        <v>20.48</v>
      </c>
      <c r="AC52">
        <v>5.42</v>
      </c>
      <c r="AD52" s="5">
        <f t="shared" si="1"/>
        <v>35827</v>
      </c>
      <c r="AE52">
        <v>2</v>
      </c>
      <c r="AF52">
        <v>1998</v>
      </c>
      <c r="AG52">
        <v>1</v>
      </c>
      <c r="AH52">
        <v>167.95</v>
      </c>
      <c r="AI52">
        <v>5.42</v>
      </c>
      <c r="AJ52" s="5">
        <f t="shared" si="2"/>
        <v>35827</v>
      </c>
      <c r="AK52">
        <v>2</v>
      </c>
      <c r="AL52">
        <v>1998</v>
      </c>
      <c r="AM52">
        <v>1</v>
      </c>
      <c r="AN52">
        <v>163.97</v>
      </c>
      <c r="AO52">
        <v>4.4400000000000004</v>
      </c>
    </row>
    <row r="53" spans="3:41" x14ac:dyDescent="0.35">
      <c r="C53">
        <v>19970131</v>
      </c>
      <c r="D53">
        <v>1100</v>
      </c>
      <c r="E53" s="2">
        <v>74</v>
      </c>
      <c r="F53" s="2">
        <v>185.97</v>
      </c>
      <c r="G53" s="2">
        <v>185.97</v>
      </c>
      <c r="H53" s="2">
        <v>182.7</v>
      </c>
      <c r="J53" t="s">
        <v>51</v>
      </c>
      <c r="U53" s="5">
        <f t="shared" si="0"/>
        <v>35855</v>
      </c>
      <c r="V53">
        <v>3</v>
      </c>
      <c r="W53">
        <v>1998</v>
      </c>
      <c r="X53">
        <v>1</v>
      </c>
      <c r="Y53">
        <v>174.44</v>
      </c>
      <c r="Z53">
        <v>136.41</v>
      </c>
      <c r="AA53">
        <v>219.79</v>
      </c>
      <c r="AB53">
        <v>21.31</v>
      </c>
      <c r="AC53">
        <v>5.77</v>
      </c>
      <c r="AD53" s="5">
        <f t="shared" si="1"/>
        <v>35855</v>
      </c>
      <c r="AE53">
        <v>3</v>
      </c>
      <c r="AF53">
        <v>1998</v>
      </c>
      <c r="AG53">
        <v>1</v>
      </c>
      <c r="AH53">
        <v>174.44</v>
      </c>
      <c r="AI53">
        <v>5.77</v>
      </c>
      <c r="AJ53" s="5">
        <f t="shared" si="2"/>
        <v>35855</v>
      </c>
      <c r="AK53">
        <v>3</v>
      </c>
      <c r="AL53">
        <v>1998</v>
      </c>
      <c r="AM53">
        <v>1</v>
      </c>
      <c r="AN53">
        <v>169.48</v>
      </c>
      <c r="AO53">
        <v>3.96</v>
      </c>
    </row>
    <row r="54" spans="3:41" x14ac:dyDescent="0.35">
      <c r="C54">
        <v>19970226</v>
      </c>
      <c r="D54">
        <v>1100</v>
      </c>
      <c r="E54" s="2">
        <v>65</v>
      </c>
      <c r="F54" s="2">
        <v>174.03</v>
      </c>
      <c r="G54" s="2">
        <v>174.03</v>
      </c>
      <c r="H54" s="2">
        <v>169.6</v>
      </c>
      <c r="J54" t="s">
        <v>36</v>
      </c>
      <c r="K54" s="2">
        <v>162</v>
      </c>
      <c r="L54" s="2">
        <v>218</v>
      </c>
      <c r="M54" s="2">
        <v>330</v>
      </c>
      <c r="N54" s="2">
        <v>678</v>
      </c>
      <c r="O54" s="2">
        <v>1240</v>
      </c>
      <c r="P54" s="2">
        <v>1360</v>
      </c>
      <c r="Q54" s="2">
        <v>1930</v>
      </c>
      <c r="R54" s="2">
        <v>1960</v>
      </c>
      <c r="U54" s="5">
        <f t="shared" si="0"/>
        <v>35886</v>
      </c>
      <c r="V54">
        <v>4</v>
      </c>
      <c r="W54">
        <v>1998</v>
      </c>
      <c r="X54">
        <v>1</v>
      </c>
      <c r="Y54">
        <v>320.25</v>
      </c>
      <c r="Z54">
        <v>251.59</v>
      </c>
      <c r="AA54">
        <v>401.88</v>
      </c>
      <c r="AB54">
        <v>38.4</v>
      </c>
      <c r="AC54">
        <v>7.53</v>
      </c>
      <c r="AD54" s="5">
        <f t="shared" si="1"/>
        <v>35886</v>
      </c>
      <c r="AE54">
        <v>4</v>
      </c>
      <c r="AF54">
        <v>1998</v>
      </c>
      <c r="AG54">
        <v>1</v>
      </c>
      <c r="AH54">
        <v>320.25</v>
      </c>
      <c r="AI54">
        <v>7.53</v>
      </c>
      <c r="AJ54" s="5">
        <f t="shared" si="2"/>
        <v>35886</v>
      </c>
      <c r="AK54">
        <v>4</v>
      </c>
      <c r="AL54">
        <v>1998</v>
      </c>
      <c r="AM54">
        <v>1</v>
      </c>
      <c r="AN54">
        <v>315.5</v>
      </c>
      <c r="AO54">
        <v>11.34</v>
      </c>
    </row>
    <row r="55" spans="3:41" x14ac:dyDescent="0.35">
      <c r="C55">
        <v>19970326</v>
      </c>
      <c r="D55">
        <v>1200</v>
      </c>
      <c r="E55" s="2">
        <v>120</v>
      </c>
      <c r="F55" s="2">
        <v>249.76</v>
      </c>
      <c r="G55" s="2">
        <v>249.76</v>
      </c>
      <c r="H55" s="2">
        <v>244.95</v>
      </c>
      <c r="J55" s="2" t="s">
        <v>38</v>
      </c>
      <c r="K55" s="2">
        <v>134</v>
      </c>
      <c r="L55" s="2">
        <v>223</v>
      </c>
      <c r="M55" s="2">
        <v>341</v>
      </c>
      <c r="N55" s="2">
        <v>618</v>
      </c>
      <c r="O55" s="2">
        <v>1240</v>
      </c>
      <c r="P55" s="2">
        <v>1440</v>
      </c>
      <c r="Q55" s="2">
        <v>2310</v>
      </c>
      <c r="R55" s="2">
        <v>2380</v>
      </c>
      <c r="U55" s="5">
        <f t="shared" si="0"/>
        <v>35916</v>
      </c>
      <c r="V55">
        <v>5</v>
      </c>
      <c r="W55">
        <v>1998</v>
      </c>
      <c r="X55">
        <v>2</v>
      </c>
      <c r="Y55">
        <v>924</v>
      </c>
      <c r="Z55">
        <v>771</v>
      </c>
      <c r="AA55">
        <v>1098</v>
      </c>
      <c r="AB55">
        <v>83</v>
      </c>
      <c r="AC55">
        <v>18</v>
      </c>
      <c r="AD55" s="5">
        <f t="shared" si="1"/>
        <v>35916</v>
      </c>
      <c r="AE55">
        <v>5</v>
      </c>
      <c r="AF55">
        <v>1998</v>
      </c>
      <c r="AG55">
        <v>2</v>
      </c>
      <c r="AH55">
        <v>924.03</v>
      </c>
      <c r="AI55">
        <v>18.32</v>
      </c>
      <c r="AJ55" s="5">
        <f t="shared" si="2"/>
        <v>35916</v>
      </c>
      <c r="AK55">
        <v>5</v>
      </c>
      <c r="AL55">
        <v>1998</v>
      </c>
      <c r="AM55">
        <v>2</v>
      </c>
      <c r="AN55">
        <v>931.15</v>
      </c>
      <c r="AO55">
        <v>37.36</v>
      </c>
    </row>
    <row r="56" spans="3:41" x14ac:dyDescent="0.35">
      <c r="C56">
        <v>19970428</v>
      </c>
      <c r="D56">
        <v>1100</v>
      </c>
      <c r="E56" s="2">
        <v>214</v>
      </c>
      <c r="F56" s="2">
        <v>355.08</v>
      </c>
      <c r="G56" s="2">
        <v>355.08</v>
      </c>
      <c r="H56" s="2">
        <v>350.59</v>
      </c>
      <c r="J56" t="s">
        <v>52</v>
      </c>
      <c r="K56">
        <v>1.21</v>
      </c>
      <c r="L56">
        <v>0.98</v>
      </c>
      <c r="M56">
        <v>0.97</v>
      </c>
      <c r="N56">
        <v>1.1000000000000001</v>
      </c>
      <c r="O56">
        <v>1</v>
      </c>
      <c r="P56">
        <v>0.94</v>
      </c>
      <c r="Q56">
        <v>0.83</v>
      </c>
      <c r="R56">
        <v>0.82</v>
      </c>
      <c r="U56" s="5">
        <f t="shared" si="0"/>
        <v>35947</v>
      </c>
      <c r="V56">
        <v>6</v>
      </c>
      <c r="W56">
        <v>1998</v>
      </c>
      <c r="X56">
        <v>3</v>
      </c>
      <c r="Y56">
        <v>984</v>
      </c>
      <c r="Z56">
        <v>852</v>
      </c>
      <c r="AA56">
        <v>1129</v>
      </c>
      <c r="AB56">
        <v>71</v>
      </c>
      <c r="AC56">
        <v>19</v>
      </c>
      <c r="AD56" s="5">
        <f t="shared" si="1"/>
        <v>35947</v>
      </c>
      <c r="AE56">
        <v>6</v>
      </c>
      <c r="AF56">
        <v>1998</v>
      </c>
      <c r="AG56">
        <v>3</v>
      </c>
      <c r="AH56">
        <v>983.55</v>
      </c>
      <c r="AI56">
        <v>19.38</v>
      </c>
      <c r="AJ56" s="5">
        <f t="shared" si="2"/>
        <v>35947</v>
      </c>
      <c r="AK56">
        <v>6</v>
      </c>
      <c r="AL56">
        <v>1998</v>
      </c>
      <c r="AM56">
        <v>3</v>
      </c>
      <c r="AN56">
        <v>993.8</v>
      </c>
      <c r="AO56">
        <v>43.8</v>
      </c>
    </row>
    <row r="57" spans="3:41" x14ac:dyDescent="0.35">
      <c r="C57">
        <v>19970513</v>
      </c>
      <c r="D57">
        <v>1310</v>
      </c>
      <c r="E57" s="2">
        <v>705</v>
      </c>
      <c r="F57" s="2">
        <v>820.48</v>
      </c>
      <c r="G57" s="2">
        <v>820.48</v>
      </c>
      <c r="H57" s="2">
        <v>824</v>
      </c>
      <c r="J57" t="str">
        <f>_xlfn.CONCAT(J58," ", K58, " ", L58, " ", M58, " ", N58, " ", O58, " ", P58, " ", Q58, " ", R58, " ", S58)</f>
        <v>Est/Obs &gt; 1 indicates overestimation; Est/Obs &lt; 1 indicates underestimation</v>
      </c>
      <c r="U57" s="5">
        <f t="shared" si="0"/>
        <v>35977</v>
      </c>
      <c r="V57">
        <v>7</v>
      </c>
      <c r="W57">
        <v>1998</v>
      </c>
      <c r="X57">
        <v>2</v>
      </c>
      <c r="Y57">
        <v>607.66</v>
      </c>
      <c r="Z57">
        <v>509.29</v>
      </c>
      <c r="AA57">
        <v>719.42</v>
      </c>
      <c r="AB57">
        <v>53.65</v>
      </c>
      <c r="AC57">
        <v>12.18</v>
      </c>
      <c r="AD57" s="5">
        <f t="shared" si="1"/>
        <v>35977</v>
      </c>
      <c r="AE57">
        <v>7</v>
      </c>
      <c r="AF57">
        <v>1998</v>
      </c>
      <c r="AG57">
        <v>2</v>
      </c>
      <c r="AH57">
        <v>607.66</v>
      </c>
      <c r="AI57">
        <v>12.18</v>
      </c>
      <c r="AJ57" s="5">
        <f t="shared" si="2"/>
        <v>35977</v>
      </c>
      <c r="AK57">
        <v>7</v>
      </c>
      <c r="AL57">
        <v>1998</v>
      </c>
      <c r="AM57">
        <v>2</v>
      </c>
      <c r="AN57">
        <v>612.73</v>
      </c>
      <c r="AO57">
        <v>10.71</v>
      </c>
    </row>
    <row r="58" spans="3:41" x14ac:dyDescent="0.35">
      <c r="C58">
        <v>19970520</v>
      </c>
      <c r="D58">
        <v>945</v>
      </c>
      <c r="E58" s="2">
        <v>1190</v>
      </c>
      <c r="F58" s="2">
        <v>1227.5</v>
      </c>
      <c r="G58" s="2">
        <v>1227.5</v>
      </c>
      <c r="H58" s="2">
        <v>1240.8</v>
      </c>
      <c r="J58" t="s">
        <v>52</v>
      </c>
      <c r="K58" t="s">
        <v>53</v>
      </c>
      <c r="L58">
        <v>1</v>
      </c>
      <c r="M58" t="s">
        <v>54</v>
      </c>
      <c r="N58" t="s">
        <v>55</v>
      </c>
      <c r="O58" t="s">
        <v>52</v>
      </c>
      <c r="P58" t="s">
        <v>56</v>
      </c>
      <c r="Q58">
        <v>1</v>
      </c>
      <c r="R58" t="s">
        <v>54</v>
      </c>
      <c r="S58" t="s">
        <v>57</v>
      </c>
      <c r="U58" s="5">
        <f t="shared" si="0"/>
        <v>36008</v>
      </c>
      <c r="V58">
        <v>8</v>
      </c>
      <c r="W58">
        <v>1998</v>
      </c>
      <c r="X58">
        <v>2</v>
      </c>
      <c r="Y58">
        <v>259.32</v>
      </c>
      <c r="Z58">
        <v>218.24</v>
      </c>
      <c r="AA58">
        <v>305.86</v>
      </c>
      <c r="AB58">
        <v>22.37</v>
      </c>
      <c r="AC58">
        <v>5.97</v>
      </c>
      <c r="AD58" s="5">
        <f t="shared" si="1"/>
        <v>36008</v>
      </c>
      <c r="AE58">
        <v>8</v>
      </c>
      <c r="AF58">
        <v>1998</v>
      </c>
      <c r="AG58">
        <v>2</v>
      </c>
      <c r="AH58">
        <v>259.32</v>
      </c>
      <c r="AI58">
        <v>5.97</v>
      </c>
      <c r="AJ58" s="5">
        <f t="shared" si="2"/>
        <v>36008</v>
      </c>
      <c r="AK58">
        <v>8</v>
      </c>
      <c r="AL58">
        <v>1998</v>
      </c>
      <c r="AM58">
        <v>2</v>
      </c>
      <c r="AN58">
        <v>258.83999999999997</v>
      </c>
      <c r="AO58">
        <v>7.37</v>
      </c>
    </row>
    <row r="59" spans="3:41" x14ac:dyDescent="0.35">
      <c r="C59">
        <v>19970528</v>
      </c>
      <c r="D59">
        <v>1030</v>
      </c>
      <c r="E59" s="2">
        <v>547</v>
      </c>
      <c r="F59" s="2">
        <v>668.38</v>
      </c>
      <c r="G59" s="2">
        <v>668.38</v>
      </c>
      <c r="H59" s="2">
        <v>669.52</v>
      </c>
      <c r="U59" s="5">
        <f t="shared" si="0"/>
        <v>36039</v>
      </c>
      <c r="V59">
        <v>9</v>
      </c>
      <c r="W59">
        <v>1998</v>
      </c>
      <c r="X59">
        <v>1</v>
      </c>
      <c r="Y59">
        <v>215.17</v>
      </c>
      <c r="Z59">
        <v>169.19</v>
      </c>
      <c r="AA59">
        <v>269.81</v>
      </c>
      <c r="AB59">
        <v>25.71</v>
      </c>
      <c r="AC59">
        <v>4.58</v>
      </c>
      <c r="AD59" s="5">
        <f t="shared" si="1"/>
        <v>36039</v>
      </c>
      <c r="AE59">
        <v>9</v>
      </c>
      <c r="AF59">
        <v>1998</v>
      </c>
      <c r="AG59">
        <v>1</v>
      </c>
      <c r="AH59">
        <v>215.17</v>
      </c>
      <c r="AI59">
        <v>4.58</v>
      </c>
      <c r="AJ59" s="5">
        <f t="shared" si="2"/>
        <v>36039</v>
      </c>
      <c r="AK59">
        <v>9</v>
      </c>
      <c r="AL59">
        <v>1998</v>
      </c>
      <c r="AM59">
        <v>1</v>
      </c>
      <c r="AN59">
        <v>215.01</v>
      </c>
      <c r="AO59">
        <v>7.39</v>
      </c>
    </row>
    <row r="60" spans="3:41" x14ac:dyDescent="0.35">
      <c r="C60">
        <v>19970604</v>
      </c>
      <c r="D60">
        <v>1030</v>
      </c>
      <c r="E60" s="2">
        <v>1620</v>
      </c>
      <c r="F60" s="2">
        <v>1554.9</v>
      </c>
      <c r="G60" s="2">
        <v>1554.9</v>
      </c>
      <c r="H60" s="2">
        <v>1579</v>
      </c>
      <c r="U60" s="5">
        <f t="shared" si="0"/>
        <v>36069</v>
      </c>
      <c r="V60">
        <v>10</v>
      </c>
      <c r="W60">
        <v>1998</v>
      </c>
      <c r="X60">
        <v>1</v>
      </c>
      <c r="Y60">
        <v>226.63</v>
      </c>
      <c r="Z60">
        <v>178.2</v>
      </c>
      <c r="AA60">
        <v>284.16000000000003</v>
      </c>
      <c r="AB60">
        <v>27.07</v>
      </c>
      <c r="AC60">
        <v>4.79</v>
      </c>
      <c r="AD60" s="5">
        <f t="shared" si="1"/>
        <v>36069</v>
      </c>
      <c r="AE60">
        <v>10</v>
      </c>
      <c r="AF60">
        <v>1998</v>
      </c>
      <c r="AG60">
        <v>1</v>
      </c>
      <c r="AH60">
        <v>226.63</v>
      </c>
      <c r="AI60">
        <v>4.79</v>
      </c>
      <c r="AJ60" s="5">
        <f t="shared" si="2"/>
        <v>36069</v>
      </c>
      <c r="AK60">
        <v>10</v>
      </c>
      <c r="AL60">
        <v>1998</v>
      </c>
      <c r="AM60">
        <v>1</v>
      </c>
      <c r="AN60">
        <v>226.97</v>
      </c>
      <c r="AO60">
        <v>9.2799999999999994</v>
      </c>
    </row>
    <row r="61" spans="3:41" x14ac:dyDescent="0.35">
      <c r="C61">
        <v>19970612</v>
      </c>
      <c r="D61">
        <v>950</v>
      </c>
      <c r="E61" s="2">
        <v>1230</v>
      </c>
      <c r="F61" s="2">
        <v>1232.0999999999999</v>
      </c>
      <c r="G61" s="2">
        <v>1232.0999999999999</v>
      </c>
      <c r="H61" s="2">
        <v>1248.5</v>
      </c>
      <c r="J61" t="s">
        <v>58</v>
      </c>
      <c r="K61" t="s">
        <v>59</v>
      </c>
      <c r="U61" s="5">
        <f t="shared" si="0"/>
        <v>36100</v>
      </c>
      <c r="V61">
        <v>11</v>
      </c>
      <c r="W61">
        <v>1998</v>
      </c>
      <c r="X61">
        <v>1</v>
      </c>
      <c r="Y61">
        <v>224.9</v>
      </c>
      <c r="Z61">
        <v>176.59</v>
      </c>
      <c r="AA61">
        <v>282.33999999999997</v>
      </c>
      <c r="AB61">
        <v>27.02</v>
      </c>
      <c r="AC61">
        <v>5.55</v>
      </c>
      <c r="AD61" s="5">
        <f t="shared" si="1"/>
        <v>36100</v>
      </c>
      <c r="AE61">
        <v>11</v>
      </c>
      <c r="AF61">
        <v>1998</v>
      </c>
      <c r="AG61">
        <v>1</v>
      </c>
      <c r="AH61">
        <v>224.9</v>
      </c>
      <c r="AI61">
        <v>5.55</v>
      </c>
      <c r="AJ61" s="5">
        <f t="shared" si="2"/>
        <v>36100</v>
      </c>
      <c r="AK61">
        <v>11</v>
      </c>
      <c r="AL61">
        <v>1998</v>
      </c>
      <c r="AM61">
        <v>1</v>
      </c>
      <c r="AN61">
        <v>225.36</v>
      </c>
      <c r="AO61">
        <v>13.28</v>
      </c>
    </row>
    <row r="62" spans="3:41" x14ac:dyDescent="0.35">
      <c r="C62">
        <v>19970616</v>
      </c>
      <c r="D62">
        <v>940</v>
      </c>
      <c r="E62" s="2">
        <v>1245</v>
      </c>
      <c r="F62" s="2">
        <v>1239.3</v>
      </c>
      <c r="G62" s="2">
        <v>1239.3</v>
      </c>
      <c r="H62" s="2">
        <v>1256.5999999999999</v>
      </c>
      <c r="J62" s="8" t="s">
        <v>60</v>
      </c>
      <c r="K62" s="8"/>
      <c r="U62" s="5">
        <f t="shared" si="0"/>
        <v>36192</v>
      </c>
      <c r="V62">
        <v>2</v>
      </c>
      <c r="W62">
        <v>1999</v>
      </c>
      <c r="X62">
        <v>1</v>
      </c>
      <c r="Y62">
        <v>165.64</v>
      </c>
      <c r="Z62">
        <v>129.53</v>
      </c>
      <c r="AA62">
        <v>208.7</v>
      </c>
      <c r="AB62">
        <v>20.23</v>
      </c>
      <c r="AC62">
        <v>5.48</v>
      </c>
      <c r="AD62" s="5">
        <f t="shared" si="1"/>
        <v>36192</v>
      </c>
      <c r="AE62">
        <v>2</v>
      </c>
      <c r="AF62">
        <v>1999</v>
      </c>
      <c r="AG62">
        <v>1</v>
      </c>
      <c r="AH62">
        <v>165.64</v>
      </c>
      <c r="AI62">
        <v>5.48</v>
      </c>
      <c r="AJ62" s="5">
        <f t="shared" si="2"/>
        <v>36192</v>
      </c>
      <c r="AK62">
        <v>2</v>
      </c>
      <c r="AL62">
        <v>1999</v>
      </c>
      <c r="AM62">
        <v>1</v>
      </c>
      <c r="AN62">
        <v>161.44999999999999</v>
      </c>
      <c r="AO62">
        <v>3.63</v>
      </c>
    </row>
    <row r="63" spans="3:41" x14ac:dyDescent="0.35">
      <c r="C63">
        <v>19970625</v>
      </c>
      <c r="D63">
        <v>1310</v>
      </c>
      <c r="E63" s="2">
        <v>1350</v>
      </c>
      <c r="F63" s="2">
        <v>1311.8</v>
      </c>
      <c r="G63" s="2">
        <v>1311.8</v>
      </c>
      <c r="H63" s="2">
        <v>1333.2</v>
      </c>
      <c r="J63" t="s">
        <v>63</v>
      </c>
      <c r="K63">
        <v>-0.60299999999999998</v>
      </c>
      <c r="U63" s="5">
        <f t="shared" si="0"/>
        <v>36251</v>
      </c>
      <c r="V63">
        <v>4</v>
      </c>
      <c r="W63">
        <v>1999</v>
      </c>
      <c r="X63">
        <v>2</v>
      </c>
      <c r="Y63">
        <v>254.67</v>
      </c>
      <c r="Z63">
        <v>213.85</v>
      </c>
      <c r="AA63">
        <v>300.99</v>
      </c>
      <c r="AB63">
        <v>22.25</v>
      </c>
      <c r="AC63">
        <v>6.06</v>
      </c>
      <c r="AD63" s="5">
        <f t="shared" si="1"/>
        <v>36251</v>
      </c>
      <c r="AE63">
        <v>4</v>
      </c>
      <c r="AF63">
        <v>1999</v>
      </c>
      <c r="AG63">
        <v>2</v>
      </c>
      <c r="AH63">
        <v>254.67</v>
      </c>
      <c r="AI63">
        <v>6.06</v>
      </c>
      <c r="AJ63" s="5">
        <f t="shared" si="2"/>
        <v>36251</v>
      </c>
      <c r="AK63">
        <v>4</v>
      </c>
      <c r="AL63">
        <v>1999</v>
      </c>
      <c r="AM63">
        <v>2</v>
      </c>
      <c r="AN63">
        <v>249.52</v>
      </c>
      <c r="AO63">
        <v>7.31</v>
      </c>
    </row>
    <row r="64" spans="3:41" x14ac:dyDescent="0.35">
      <c r="C64">
        <v>19970701</v>
      </c>
      <c r="D64">
        <v>930</v>
      </c>
      <c r="E64" s="2">
        <v>1350</v>
      </c>
      <c r="F64" s="2">
        <v>1304.8</v>
      </c>
      <c r="G64" s="2">
        <v>1304.8</v>
      </c>
      <c r="H64" s="2">
        <v>1327.5</v>
      </c>
      <c r="J64" t="s">
        <v>61</v>
      </c>
      <c r="K64">
        <v>0.99399999999999999</v>
      </c>
      <c r="U64" s="5">
        <f t="shared" si="0"/>
        <v>36312</v>
      </c>
      <c r="V64">
        <v>6</v>
      </c>
      <c r="W64">
        <v>1999</v>
      </c>
      <c r="X64">
        <v>1</v>
      </c>
      <c r="Y64">
        <v>908</v>
      </c>
      <c r="Z64">
        <v>715</v>
      </c>
      <c r="AA64">
        <v>1137</v>
      </c>
      <c r="AB64">
        <v>108</v>
      </c>
      <c r="AC64">
        <v>16</v>
      </c>
      <c r="AD64" s="5">
        <f t="shared" si="1"/>
        <v>36312</v>
      </c>
      <c r="AE64">
        <v>6</v>
      </c>
      <c r="AF64">
        <v>1999</v>
      </c>
      <c r="AG64">
        <v>1</v>
      </c>
      <c r="AH64">
        <v>907.98</v>
      </c>
      <c r="AI64">
        <v>16.41</v>
      </c>
      <c r="AJ64" s="5">
        <f t="shared" si="2"/>
        <v>36312</v>
      </c>
      <c r="AK64">
        <v>6</v>
      </c>
      <c r="AL64">
        <v>1999</v>
      </c>
      <c r="AM64">
        <v>1</v>
      </c>
      <c r="AN64">
        <v>915.21</v>
      </c>
      <c r="AO64">
        <v>30.63</v>
      </c>
    </row>
    <row r="65" spans="3:41" x14ac:dyDescent="0.35">
      <c r="C65">
        <v>19970714</v>
      </c>
      <c r="D65">
        <v>1115</v>
      </c>
      <c r="E65" s="2">
        <v>769</v>
      </c>
      <c r="F65" s="2">
        <v>827.39</v>
      </c>
      <c r="G65" s="2">
        <v>827.39</v>
      </c>
      <c r="H65" s="2">
        <v>838.27</v>
      </c>
      <c r="J65" t="s">
        <v>62</v>
      </c>
      <c r="K65">
        <v>0.95399999999999996</v>
      </c>
      <c r="U65" s="5">
        <f t="shared" si="0"/>
        <v>36373</v>
      </c>
      <c r="V65">
        <v>8</v>
      </c>
      <c r="W65">
        <v>1999</v>
      </c>
      <c r="X65">
        <v>3</v>
      </c>
      <c r="Y65">
        <v>546.13</v>
      </c>
      <c r="Z65">
        <v>473.3</v>
      </c>
      <c r="AA65">
        <v>626.94000000000005</v>
      </c>
      <c r="AB65">
        <v>39.22</v>
      </c>
      <c r="AC65">
        <v>12.58</v>
      </c>
      <c r="AD65" s="5">
        <f t="shared" si="1"/>
        <v>36373</v>
      </c>
      <c r="AE65">
        <v>8</v>
      </c>
      <c r="AF65">
        <v>1999</v>
      </c>
      <c r="AG65">
        <v>3</v>
      </c>
      <c r="AH65">
        <v>546.13</v>
      </c>
      <c r="AI65">
        <v>12.58</v>
      </c>
      <c r="AJ65" s="5">
        <f t="shared" si="2"/>
        <v>36373</v>
      </c>
      <c r="AK65">
        <v>8</v>
      </c>
      <c r="AL65">
        <v>1999</v>
      </c>
      <c r="AM65">
        <v>3</v>
      </c>
      <c r="AN65">
        <v>553.89</v>
      </c>
      <c r="AO65">
        <v>12.45</v>
      </c>
    </row>
    <row r="66" spans="3:41" x14ac:dyDescent="0.35">
      <c r="C66">
        <v>19970731</v>
      </c>
      <c r="D66">
        <v>1115</v>
      </c>
      <c r="E66" s="2">
        <v>856</v>
      </c>
      <c r="F66" s="2">
        <v>888.9</v>
      </c>
      <c r="G66" s="2">
        <v>888.9</v>
      </c>
      <c r="H66" s="2">
        <v>905.06</v>
      </c>
      <c r="U66" s="5">
        <f t="shared" si="0"/>
        <v>36434</v>
      </c>
      <c r="V66">
        <v>10</v>
      </c>
      <c r="W66">
        <v>1999</v>
      </c>
      <c r="X66">
        <v>1</v>
      </c>
      <c r="Y66">
        <v>239.89</v>
      </c>
      <c r="Z66">
        <v>188.62</v>
      </c>
      <c r="AA66">
        <v>300.81</v>
      </c>
      <c r="AB66">
        <v>28.66</v>
      </c>
      <c r="AC66">
        <v>5.1100000000000003</v>
      </c>
      <c r="AD66" s="5">
        <f t="shared" si="1"/>
        <v>36434</v>
      </c>
      <c r="AE66">
        <v>10</v>
      </c>
      <c r="AF66">
        <v>1999</v>
      </c>
      <c r="AG66">
        <v>1</v>
      </c>
      <c r="AH66">
        <v>239.89</v>
      </c>
      <c r="AI66">
        <v>5.1100000000000003</v>
      </c>
      <c r="AJ66" s="5">
        <f t="shared" si="2"/>
        <v>36434</v>
      </c>
      <c r="AK66">
        <v>10</v>
      </c>
      <c r="AL66">
        <v>1999</v>
      </c>
      <c r="AM66">
        <v>1</v>
      </c>
      <c r="AN66">
        <v>240.8</v>
      </c>
      <c r="AO66">
        <v>10.88</v>
      </c>
    </row>
    <row r="67" spans="3:41" x14ac:dyDescent="0.35">
      <c r="C67">
        <v>19970813</v>
      </c>
      <c r="D67">
        <v>945</v>
      </c>
      <c r="E67" s="2">
        <v>467</v>
      </c>
      <c r="F67" s="2">
        <v>560.24</v>
      </c>
      <c r="G67" s="2">
        <v>560.24</v>
      </c>
      <c r="H67" s="2">
        <v>567.59</v>
      </c>
      <c r="U67" s="5">
        <f t="shared" si="0"/>
        <v>36465</v>
      </c>
      <c r="V67">
        <v>11</v>
      </c>
      <c r="W67">
        <v>1999</v>
      </c>
      <c r="X67">
        <v>1</v>
      </c>
      <c r="Y67">
        <v>179.58</v>
      </c>
      <c r="Z67">
        <v>141.01</v>
      </c>
      <c r="AA67">
        <v>225.43</v>
      </c>
      <c r="AB67">
        <v>21.57</v>
      </c>
      <c r="AC67">
        <v>4.41</v>
      </c>
      <c r="AD67" s="5">
        <f t="shared" si="1"/>
        <v>36465</v>
      </c>
      <c r="AE67">
        <v>11</v>
      </c>
      <c r="AF67">
        <v>1999</v>
      </c>
      <c r="AG67">
        <v>1</v>
      </c>
      <c r="AH67">
        <v>179.58</v>
      </c>
      <c r="AI67">
        <v>4.41</v>
      </c>
      <c r="AJ67" s="5">
        <f t="shared" si="2"/>
        <v>36465</v>
      </c>
      <c r="AK67">
        <v>11</v>
      </c>
      <c r="AL67">
        <v>1999</v>
      </c>
      <c r="AM67">
        <v>1</v>
      </c>
      <c r="AN67">
        <v>178.45</v>
      </c>
      <c r="AO67">
        <v>7.35</v>
      </c>
    </row>
    <row r="68" spans="3:41" x14ac:dyDescent="0.35">
      <c r="C68">
        <v>19970925</v>
      </c>
      <c r="D68">
        <v>1400</v>
      </c>
      <c r="E68" s="2">
        <v>406</v>
      </c>
      <c r="F68" s="2">
        <v>507.03</v>
      </c>
      <c r="G68" s="2">
        <v>507.03</v>
      </c>
      <c r="H68" s="2">
        <v>517</v>
      </c>
      <c r="J68" t="s">
        <v>64</v>
      </c>
      <c r="U68" s="5">
        <f t="shared" si="0"/>
        <v>36617</v>
      </c>
      <c r="V68">
        <v>4</v>
      </c>
      <c r="W68">
        <v>2000</v>
      </c>
      <c r="X68">
        <v>2</v>
      </c>
      <c r="Y68">
        <v>364.3</v>
      </c>
      <c r="Z68">
        <v>306.02999999999997</v>
      </c>
      <c r="AA68">
        <v>430.38</v>
      </c>
      <c r="AB68">
        <v>31.75</v>
      </c>
      <c r="AC68">
        <v>8.24</v>
      </c>
      <c r="AD68" s="5">
        <f t="shared" si="1"/>
        <v>36617</v>
      </c>
      <c r="AE68">
        <v>4</v>
      </c>
      <c r="AF68">
        <v>2000</v>
      </c>
      <c r="AG68">
        <v>2</v>
      </c>
      <c r="AH68">
        <v>364.3</v>
      </c>
      <c r="AI68">
        <v>8.24</v>
      </c>
      <c r="AJ68" s="5">
        <f t="shared" si="2"/>
        <v>36617</v>
      </c>
      <c r="AK68">
        <v>4</v>
      </c>
      <c r="AL68">
        <v>2000</v>
      </c>
      <c r="AM68">
        <v>2</v>
      </c>
      <c r="AN68">
        <v>360.3</v>
      </c>
      <c r="AO68">
        <v>12.29</v>
      </c>
    </row>
    <row r="69" spans="3:41" x14ac:dyDescent="0.35">
      <c r="C69">
        <v>19971022</v>
      </c>
      <c r="D69">
        <v>1010</v>
      </c>
      <c r="E69" s="2">
        <v>220.5</v>
      </c>
      <c r="F69" s="2">
        <v>337.55</v>
      </c>
      <c r="G69" s="2">
        <v>337.55</v>
      </c>
      <c r="H69" s="2">
        <v>341.96</v>
      </c>
      <c r="J69" t="s">
        <v>21</v>
      </c>
      <c r="U69" s="5">
        <f t="shared" si="0"/>
        <v>36647</v>
      </c>
      <c r="V69">
        <v>5</v>
      </c>
      <c r="W69">
        <v>2000</v>
      </c>
      <c r="X69">
        <v>2</v>
      </c>
      <c r="Y69">
        <v>1374</v>
      </c>
      <c r="Z69">
        <v>1153</v>
      </c>
      <c r="AA69">
        <v>1624</v>
      </c>
      <c r="AB69">
        <v>120</v>
      </c>
      <c r="AC69">
        <v>35</v>
      </c>
      <c r="AD69" s="5">
        <f t="shared" si="1"/>
        <v>36647</v>
      </c>
      <c r="AE69">
        <v>5</v>
      </c>
      <c r="AF69">
        <v>2000</v>
      </c>
      <c r="AG69">
        <v>2</v>
      </c>
      <c r="AH69">
        <v>1374</v>
      </c>
      <c r="AI69">
        <v>35</v>
      </c>
      <c r="AJ69" s="5">
        <f t="shared" si="2"/>
        <v>36647</v>
      </c>
      <c r="AK69">
        <v>5</v>
      </c>
      <c r="AL69">
        <v>2000</v>
      </c>
      <c r="AM69">
        <v>2</v>
      </c>
      <c r="AN69">
        <v>1393</v>
      </c>
      <c r="AO69">
        <v>104</v>
      </c>
    </row>
    <row r="70" spans="3:41" x14ac:dyDescent="0.35">
      <c r="C70">
        <v>19971125</v>
      </c>
      <c r="D70">
        <v>1030</v>
      </c>
      <c r="E70" s="2">
        <v>115</v>
      </c>
      <c r="F70" s="2">
        <v>229.26</v>
      </c>
      <c r="G70" s="2">
        <v>229.26</v>
      </c>
      <c r="H70" s="2">
        <v>229.62</v>
      </c>
      <c r="J70" t="s">
        <v>22</v>
      </c>
      <c r="K70" s="3">
        <v>88.11</v>
      </c>
      <c r="U70" s="5">
        <f t="shared" ref="U70:U128" si="3">DATE(W70,V70,1)</f>
        <v>36678</v>
      </c>
      <c r="V70">
        <v>6</v>
      </c>
      <c r="W70">
        <v>2000</v>
      </c>
      <c r="X70">
        <v>1</v>
      </c>
      <c r="Y70">
        <v>406.78</v>
      </c>
      <c r="Z70">
        <v>319.88</v>
      </c>
      <c r="AA70">
        <v>510.02</v>
      </c>
      <c r="AB70">
        <v>48.58</v>
      </c>
      <c r="AC70">
        <v>8.5399999999999991</v>
      </c>
      <c r="AD70" s="5">
        <f t="shared" ref="AD70:AD128" si="4">DATE(AF70,AE70,1)</f>
        <v>36678</v>
      </c>
      <c r="AE70">
        <v>6</v>
      </c>
      <c r="AF70">
        <v>2000</v>
      </c>
      <c r="AG70">
        <v>1</v>
      </c>
      <c r="AH70">
        <v>406.78</v>
      </c>
      <c r="AI70">
        <v>8.5399999999999991</v>
      </c>
      <c r="AJ70" s="5">
        <f t="shared" ref="AJ70:AJ128" si="5">DATE(AL70,AK70,1)</f>
        <v>36678</v>
      </c>
      <c r="AK70">
        <v>6</v>
      </c>
      <c r="AL70">
        <v>2000</v>
      </c>
      <c r="AM70">
        <v>1</v>
      </c>
      <c r="AN70">
        <v>405.6</v>
      </c>
      <c r="AO70">
        <v>7.63</v>
      </c>
    </row>
    <row r="71" spans="3:41" x14ac:dyDescent="0.35">
      <c r="C71">
        <v>19971223</v>
      </c>
      <c r="D71">
        <v>1015</v>
      </c>
      <c r="E71" s="2">
        <v>86</v>
      </c>
      <c r="F71" s="2">
        <v>197.78</v>
      </c>
      <c r="G71" s="2">
        <v>197.78</v>
      </c>
      <c r="H71" s="2">
        <v>196.4</v>
      </c>
      <c r="J71" t="s">
        <v>23</v>
      </c>
      <c r="K71" s="3">
        <v>1.37E-2</v>
      </c>
      <c r="U71" s="5">
        <f t="shared" si="3"/>
        <v>36708</v>
      </c>
      <c r="V71">
        <v>7</v>
      </c>
      <c r="W71">
        <v>2000</v>
      </c>
      <c r="X71">
        <v>2</v>
      </c>
      <c r="Y71">
        <v>270.61</v>
      </c>
      <c r="Z71">
        <v>227.48</v>
      </c>
      <c r="AA71">
        <v>319.52</v>
      </c>
      <c r="AB71">
        <v>23.5</v>
      </c>
      <c r="AC71">
        <v>6.76</v>
      </c>
      <c r="AD71" s="5">
        <f t="shared" si="4"/>
        <v>36708</v>
      </c>
      <c r="AE71">
        <v>7</v>
      </c>
      <c r="AF71">
        <v>2000</v>
      </c>
      <c r="AG71">
        <v>2</v>
      </c>
      <c r="AH71">
        <v>270.61</v>
      </c>
      <c r="AI71">
        <v>6.76</v>
      </c>
      <c r="AJ71" s="5">
        <f t="shared" si="5"/>
        <v>36708</v>
      </c>
      <c r="AK71">
        <v>7</v>
      </c>
      <c r="AL71">
        <v>2000</v>
      </c>
      <c r="AM71">
        <v>2</v>
      </c>
      <c r="AN71">
        <v>268.33999999999997</v>
      </c>
      <c r="AO71">
        <v>7.49</v>
      </c>
    </row>
    <row r="72" spans="3:41" x14ac:dyDescent="0.35">
      <c r="C72">
        <v>19980213</v>
      </c>
      <c r="D72">
        <v>1100</v>
      </c>
      <c r="E72" s="2">
        <v>61</v>
      </c>
      <c r="F72" s="2">
        <v>167.95</v>
      </c>
      <c r="G72" s="2">
        <v>167.95</v>
      </c>
      <c r="H72" s="2">
        <v>163.97</v>
      </c>
      <c r="U72" s="5">
        <f t="shared" si="3"/>
        <v>36739</v>
      </c>
      <c r="V72">
        <v>8</v>
      </c>
      <c r="W72">
        <v>2000</v>
      </c>
      <c r="X72">
        <v>2</v>
      </c>
      <c r="Y72">
        <v>204.21</v>
      </c>
      <c r="Z72">
        <v>171.24</v>
      </c>
      <c r="AA72">
        <v>241.66</v>
      </c>
      <c r="AB72">
        <v>17.98</v>
      </c>
      <c r="AC72">
        <v>5.88</v>
      </c>
      <c r="AD72" s="5">
        <f t="shared" si="4"/>
        <v>36739</v>
      </c>
      <c r="AE72">
        <v>8</v>
      </c>
      <c r="AF72">
        <v>2000</v>
      </c>
      <c r="AG72">
        <v>2</v>
      </c>
      <c r="AH72">
        <v>204.21</v>
      </c>
      <c r="AI72">
        <v>5.87</v>
      </c>
      <c r="AJ72" s="5">
        <f t="shared" si="5"/>
        <v>36739</v>
      </c>
      <c r="AK72">
        <v>8</v>
      </c>
      <c r="AL72">
        <v>2000</v>
      </c>
      <c r="AM72">
        <v>2</v>
      </c>
      <c r="AN72">
        <v>202.1</v>
      </c>
      <c r="AO72">
        <v>6.41</v>
      </c>
    </row>
    <row r="73" spans="3:41" x14ac:dyDescent="0.35">
      <c r="C73">
        <v>19980316</v>
      </c>
      <c r="D73">
        <v>1030</v>
      </c>
      <c r="E73" s="2">
        <v>65</v>
      </c>
      <c r="F73" s="2">
        <v>174.44</v>
      </c>
      <c r="G73" s="2">
        <v>174.44</v>
      </c>
      <c r="H73" s="2">
        <v>169.48</v>
      </c>
      <c r="J73" t="s">
        <v>27</v>
      </c>
      <c r="K73" t="s">
        <v>30</v>
      </c>
      <c r="L73" t="s">
        <v>28</v>
      </c>
      <c r="M73" t="s">
        <v>29</v>
      </c>
      <c r="N73" t="s">
        <v>31</v>
      </c>
      <c r="U73" s="5">
        <f t="shared" si="3"/>
        <v>36770</v>
      </c>
      <c r="V73">
        <v>9</v>
      </c>
      <c r="W73">
        <v>2000</v>
      </c>
      <c r="X73">
        <v>1</v>
      </c>
      <c r="Y73">
        <v>236.52</v>
      </c>
      <c r="Z73">
        <v>186.02</v>
      </c>
      <c r="AA73">
        <v>296.49</v>
      </c>
      <c r="AB73">
        <v>28.23</v>
      </c>
      <c r="AC73">
        <v>4.84</v>
      </c>
      <c r="AD73" s="5">
        <f t="shared" si="4"/>
        <v>36770</v>
      </c>
      <c r="AE73">
        <v>9</v>
      </c>
      <c r="AF73">
        <v>2000</v>
      </c>
      <c r="AG73">
        <v>1</v>
      </c>
      <c r="AH73">
        <v>236.52</v>
      </c>
      <c r="AI73">
        <v>4.84</v>
      </c>
      <c r="AJ73" s="5">
        <f t="shared" si="5"/>
        <v>36770</v>
      </c>
      <c r="AK73">
        <v>9</v>
      </c>
      <c r="AL73">
        <v>2000</v>
      </c>
      <c r="AM73">
        <v>1</v>
      </c>
      <c r="AN73">
        <v>236.58</v>
      </c>
      <c r="AO73">
        <v>6.93</v>
      </c>
    </row>
    <row r="74" spans="3:41" x14ac:dyDescent="0.35">
      <c r="C74">
        <v>19980423</v>
      </c>
      <c r="D74">
        <v>1415</v>
      </c>
      <c r="E74" s="2">
        <v>181</v>
      </c>
      <c r="F74" s="2">
        <v>320.25</v>
      </c>
      <c r="G74" s="2">
        <v>320.25</v>
      </c>
      <c r="H74" s="2">
        <v>315.5</v>
      </c>
      <c r="J74" s="8" t="s">
        <v>65</v>
      </c>
      <c r="K74" s="8"/>
      <c r="L74" s="8"/>
      <c r="M74" s="8"/>
      <c r="N74" s="8"/>
      <c r="U74" s="5">
        <f t="shared" si="3"/>
        <v>36831</v>
      </c>
      <c r="V74">
        <v>11</v>
      </c>
      <c r="W74">
        <v>2000</v>
      </c>
      <c r="X74">
        <v>1</v>
      </c>
      <c r="Y74">
        <v>219.01</v>
      </c>
      <c r="Z74">
        <v>172.14</v>
      </c>
      <c r="AA74">
        <v>274.7</v>
      </c>
      <c r="AB74">
        <v>26.21</v>
      </c>
      <c r="AC74">
        <v>4.88</v>
      </c>
      <c r="AD74" s="5">
        <f t="shared" si="4"/>
        <v>36831</v>
      </c>
      <c r="AE74">
        <v>11</v>
      </c>
      <c r="AF74">
        <v>2000</v>
      </c>
      <c r="AG74">
        <v>1</v>
      </c>
      <c r="AH74">
        <v>219.01</v>
      </c>
      <c r="AI74">
        <v>4.88</v>
      </c>
      <c r="AJ74" s="5">
        <f t="shared" si="5"/>
        <v>36831</v>
      </c>
      <c r="AK74">
        <v>11</v>
      </c>
      <c r="AL74">
        <v>2000</v>
      </c>
      <c r="AM74">
        <v>1</v>
      </c>
      <c r="AN74">
        <v>219.41</v>
      </c>
      <c r="AO74">
        <v>10.94</v>
      </c>
    </row>
    <row r="75" spans="3:41" x14ac:dyDescent="0.35">
      <c r="C75">
        <v>19980505</v>
      </c>
      <c r="D75">
        <v>1100</v>
      </c>
      <c r="E75" s="2">
        <v>459</v>
      </c>
      <c r="F75" s="2">
        <v>602.6</v>
      </c>
      <c r="G75" s="2">
        <v>602.6</v>
      </c>
      <c r="H75" s="2">
        <v>601.91</v>
      </c>
      <c r="J75" t="s">
        <v>15</v>
      </c>
      <c r="K75">
        <v>-0.51700000000000002</v>
      </c>
      <c r="L75">
        <v>2.2700000000000001E-2</v>
      </c>
      <c r="M75">
        <v>-22.73</v>
      </c>
      <c r="N75" s="2">
        <v>1.183E-47</v>
      </c>
      <c r="U75" s="5">
        <f t="shared" si="3"/>
        <v>36861</v>
      </c>
      <c r="V75">
        <v>12</v>
      </c>
      <c r="W75">
        <v>2000</v>
      </c>
      <c r="X75">
        <v>1</v>
      </c>
      <c r="Y75">
        <v>181.78</v>
      </c>
      <c r="Z75">
        <v>142.77000000000001</v>
      </c>
      <c r="AA75">
        <v>228.16</v>
      </c>
      <c r="AB75">
        <v>21.82</v>
      </c>
      <c r="AC75">
        <v>4.3899999999999997</v>
      </c>
      <c r="AD75" s="5">
        <f t="shared" si="4"/>
        <v>36861</v>
      </c>
      <c r="AE75">
        <v>12</v>
      </c>
      <c r="AF75">
        <v>2000</v>
      </c>
      <c r="AG75">
        <v>1</v>
      </c>
      <c r="AH75">
        <v>181.78</v>
      </c>
      <c r="AI75">
        <v>4.3899999999999997</v>
      </c>
      <c r="AJ75" s="5">
        <f t="shared" si="5"/>
        <v>36861</v>
      </c>
      <c r="AK75">
        <v>12</v>
      </c>
      <c r="AL75">
        <v>2000</v>
      </c>
      <c r="AM75">
        <v>1</v>
      </c>
      <c r="AN75">
        <v>180.72</v>
      </c>
      <c r="AO75">
        <v>7.3</v>
      </c>
    </row>
    <row r="76" spans="3:41" x14ac:dyDescent="0.35">
      <c r="C76">
        <v>19980529</v>
      </c>
      <c r="D76">
        <v>915</v>
      </c>
      <c r="E76" s="2">
        <v>1220</v>
      </c>
      <c r="F76" s="2">
        <v>1245.5</v>
      </c>
      <c r="G76" s="2">
        <v>1245.5</v>
      </c>
      <c r="H76" s="2">
        <v>1260.4000000000001</v>
      </c>
      <c r="J76" t="s">
        <v>16</v>
      </c>
      <c r="K76">
        <v>-0.30420000000000003</v>
      </c>
      <c r="L76">
        <v>1.5900000000000001E-2</v>
      </c>
      <c r="M76">
        <v>-19.16</v>
      </c>
      <c r="N76" s="2">
        <v>2.7520000000000001E-40</v>
      </c>
      <c r="U76" s="5">
        <f t="shared" si="3"/>
        <v>36951</v>
      </c>
      <c r="V76">
        <v>3</v>
      </c>
      <c r="W76">
        <v>2001</v>
      </c>
      <c r="X76">
        <v>1</v>
      </c>
      <c r="Y76">
        <v>161.80000000000001</v>
      </c>
      <c r="Z76">
        <v>126.2</v>
      </c>
      <c r="AA76">
        <v>204.32</v>
      </c>
      <c r="AB76">
        <v>19.96</v>
      </c>
      <c r="AC76">
        <v>6.06</v>
      </c>
      <c r="AD76" s="5">
        <f t="shared" si="4"/>
        <v>36951</v>
      </c>
      <c r="AE76">
        <v>3</v>
      </c>
      <c r="AF76">
        <v>2001</v>
      </c>
      <c r="AG76">
        <v>1</v>
      </c>
      <c r="AH76">
        <v>161.80000000000001</v>
      </c>
      <c r="AI76">
        <v>6.06</v>
      </c>
      <c r="AJ76" s="5">
        <f t="shared" si="5"/>
        <v>36951</v>
      </c>
      <c r="AK76">
        <v>3</v>
      </c>
      <c r="AL76">
        <v>2001</v>
      </c>
      <c r="AM76">
        <v>1</v>
      </c>
      <c r="AN76">
        <v>156.78</v>
      </c>
      <c r="AO76">
        <v>4.42</v>
      </c>
    </row>
    <row r="77" spans="3:41" x14ac:dyDescent="0.35">
      <c r="C77">
        <v>19980602</v>
      </c>
      <c r="D77">
        <v>1025</v>
      </c>
      <c r="E77" s="2">
        <v>1210</v>
      </c>
      <c r="F77" s="2">
        <v>1232.3</v>
      </c>
      <c r="G77" s="2">
        <v>1232.3</v>
      </c>
      <c r="H77" s="2">
        <v>1247.3</v>
      </c>
      <c r="J77" t="s">
        <v>17</v>
      </c>
      <c r="K77">
        <v>3.9899999999999998E-2</v>
      </c>
      <c r="L77">
        <v>1.24E-2</v>
      </c>
      <c r="M77">
        <v>3.21</v>
      </c>
      <c r="N77" s="2">
        <v>1.261E-3</v>
      </c>
      <c r="U77" s="5">
        <f t="shared" si="3"/>
        <v>36982</v>
      </c>
      <c r="V77">
        <v>4</v>
      </c>
      <c r="W77">
        <v>2001</v>
      </c>
      <c r="X77">
        <v>1</v>
      </c>
      <c r="Y77">
        <v>558.47</v>
      </c>
      <c r="Z77">
        <v>439.02</v>
      </c>
      <c r="AA77">
        <v>700.41</v>
      </c>
      <c r="AB77">
        <v>66.790000000000006</v>
      </c>
      <c r="AC77">
        <v>12.22</v>
      </c>
      <c r="AD77" s="5">
        <f t="shared" si="4"/>
        <v>36982</v>
      </c>
      <c r="AE77">
        <v>4</v>
      </c>
      <c r="AF77">
        <v>2001</v>
      </c>
      <c r="AG77">
        <v>1</v>
      </c>
      <c r="AH77">
        <v>558.47</v>
      </c>
      <c r="AI77">
        <v>12.22</v>
      </c>
      <c r="AJ77" s="5">
        <f t="shared" si="5"/>
        <v>36982</v>
      </c>
      <c r="AK77">
        <v>4</v>
      </c>
      <c r="AL77">
        <v>2001</v>
      </c>
      <c r="AM77">
        <v>1</v>
      </c>
      <c r="AN77">
        <v>557.38</v>
      </c>
      <c r="AO77">
        <v>13.56</v>
      </c>
    </row>
    <row r="78" spans="3:41" x14ac:dyDescent="0.35">
      <c r="C78">
        <v>19980610</v>
      </c>
      <c r="D78">
        <v>1000</v>
      </c>
      <c r="E78" s="2">
        <v>663</v>
      </c>
      <c r="F78" s="2">
        <v>764.54</v>
      </c>
      <c r="G78" s="2">
        <v>764.54</v>
      </c>
      <c r="H78" s="2">
        <v>768.97</v>
      </c>
      <c r="J78" t="s">
        <v>18</v>
      </c>
      <c r="K78">
        <v>-4.3099999999999999E-2</v>
      </c>
      <c r="L78">
        <v>1.61E-2</v>
      </c>
      <c r="M78">
        <v>-2.68</v>
      </c>
      <c r="N78" s="2">
        <v>6.8919999999999997E-3</v>
      </c>
      <c r="U78" s="5">
        <f t="shared" si="3"/>
        <v>37012</v>
      </c>
      <c r="V78">
        <v>5</v>
      </c>
      <c r="W78">
        <v>2001</v>
      </c>
      <c r="X78">
        <v>1</v>
      </c>
      <c r="Y78">
        <v>1140</v>
      </c>
      <c r="Z78">
        <v>897</v>
      </c>
      <c r="AA78">
        <v>1429</v>
      </c>
      <c r="AB78">
        <v>136</v>
      </c>
      <c r="AC78">
        <v>23</v>
      </c>
      <c r="AD78" s="5">
        <f t="shared" si="4"/>
        <v>37012</v>
      </c>
      <c r="AE78">
        <v>5</v>
      </c>
      <c r="AF78">
        <v>2001</v>
      </c>
      <c r="AG78">
        <v>1</v>
      </c>
      <c r="AH78">
        <v>1140</v>
      </c>
      <c r="AI78">
        <v>23</v>
      </c>
      <c r="AJ78" s="5">
        <f t="shared" si="5"/>
        <v>37012</v>
      </c>
      <c r="AK78">
        <v>5</v>
      </c>
      <c r="AL78">
        <v>2001</v>
      </c>
      <c r="AM78">
        <v>1</v>
      </c>
      <c r="AN78">
        <v>1153</v>
      </c>
      <c r="AO78">
        <v>63</v>
      </c>
    </row>
    <row r="79" spans="3:41" x14ac:dyDescent="0.35">
      <c r="C79">
        <v>19980625</v>
      </c>
      <c r="D79">
        <v>1025</v>
      </c>
      <c r="E79" s="2">
        <v>901</v>
      </c>
      <c r="F79" s="2">
        <v>953.85</v>
      </c>
      <c r="G79" s="2">
        <v>953.85</v>
      </c>
      <c r="H79" s="2">
        <v>965.1</v>
      </c>
      <c r="J79" t="s">
        <v>19</v>
      </c>
      <c r="K79">
        <v>-3.9699999999999999E-2</v>
      </c>
      <c r="L79">
        <v>2.5700000000000001E-2</v>
      </c>
      <c r="M79">
        <v>-1.54</v>
      </c>
      <c r="N79" s="2">
        <v>0.1157</v>
      </c>
      <c r="U79" s="5">
        <f t="shared" si="3"/>
        <v>37043</v>
      </c>
      <c r="V79">
        <v>6</v>
      </c>
      <c r="W79">
        <v>2001</v>
      </c>
      <c r="X79">
        <v>1</v>
      </c>
      <c r="Y79">
        <v>917</v>
      </c>
      <c r="Z79">
        <v>722</v>
      </c>
      <c r="AA79">
        <v>1148</v>
      </c>
      <c r="AB79">
        <v>109</v>
      </c>
      <c r="AC79">
        <v>16</v>
      </c>
      <c r="AD79" s="5">
        <f t="shared" si="4"/>
        <v>37043</v>
      </c>
      <c r="AE79">
        <v>6</v>
      </c>
      <c r="AF79">
        <v>2001</v>
      </c>
      <c r="AG79">
        <v>1</v>
      </c>
      <c r="AH79">
        <v>916.6</v>
      </c>
      <c r="AI79">
        <v>16.2</v>
      </c>
      <c r="AJ79" s="5">
        <f t="shared" si="5"/>
        <v>37043</v>
      </c>
      <c r="AK79">
        <v>6</v>
      </c>
      <c r="AL79">
        <v>2001</v>
      </c>
      <c r="AM79">
        <v>1</v>
      </c>
      <c r="AN79">
        <v>926.84</v>
      </c>
      <c r="AO79">
        <v>36.69</v>
      </c>
    </row>
    <row r="80" spans="3:41" x14ac:dyDescent="0.35">
      <c r="C80">
        <v>19980709</v>
      </c>
      <c r="D80">
        <v>1045</v>
      </c>
      <c r="E80" s="2">
        <v>691</v>
      </c>
      <c r="F80" s="2">
        <v>768.07</v>
      </c>
      <c r="G80" s="2">
        <v>768.07</v>
      </c>
      <c r="H80" s="2">
        <v>776.56</v>
      </c>
      <c r="J80" t="s">
        <v>102</v>
      </c>
      <c r="K80">
        <v>3.3E-3</v>
      </c>
      <c r="L80">
        <v>1.5E-3</v>
      </c>
      <c r="M80">
        <v>2.2999999999999998</v>
      </c>
      <c r="N80" s="2">
        <v>1.9599999999999999E-2</v>
      </c>
      <c r="U80" s="5">
        <f t="shared" si="3"/>
        <v>37104</v>
      </c>
      <c r="V80">
        <v>8</v>
      </c>
      <c r="W80">
        <v>2001</v>
      </c>
      <c r="X80">
        <v>2</v>
      </c>
      <c r="Y80">
        <v>347.53</v>
      </c>
      <c r="Z80">
        <v>292.69</v>
      </c>
      <c r="AA80">
        <v>409.63</v>
      </c>
      <c r="AB80">
        <v>29.85</v>
      </c>
      <c r="AC80">
        <v>7.32</v>
      </c>
      <c r="AD80" s="5">
        <f t="shared" si="4"/>
        <v>37104</v>
      </c>
      <c r="AE80">
        <v>8</v>
      </c>
      <c r="AF80">
        <v>2001</v>
      </c>
      <c r="AG80">
        <v>2</v>
      </c>
      <c r="AH80">
        <v>347.53</v>
      </c>
      <c r="AI80">
        <v>7.32</v>
      </c>
      <c r="AJ80" s="5">
        <f t="shared" si="5"/>
        <v>37104</v>
      </c>
      <c r="AK80">
        <v>8</v>
      </c>
      <c r="AL80">
        <v>2001</v>
      </c>
      <c r="AM80">
        <v>2</v>
      </c>
      <c r="AN80">
        <v>349</v>
      </c>
      <c r="AO80">
        <v>8.0500000000000007</v>
      </c>
    </row>
    <row r="81" spans="3:41" x14ac:dyDescent="0.35">
      <c r="C81">
        <v>19980722</v>
      </c>
      <c r="D81">
        <v>1115</v>
      </c>
      <c r="E81" s="2">
        <v>334</v>
      </c>
      <c r="F81" s="2">
        <v>447.25</v>
      </c>
      <c r="G81" s="2">
        <v>447.25</v>
      </c>
      <c r="H81" s="2">
        <v>448.9</v>
      </c>
      <c r="N81" s="2"/>
      <c r="U81" s="5">
        <f t="shared" si="3"/>
        <v>37135</v>
      </c>
      <c r="V81">
        <v>9</v>
      </c>
      <c r="W81">
        <v>2001</v>
      </c>
      <c r="X81">
        <v>1</v>
      </c>
      <c r="Y81">
        <v>214.7</v>
      </c>
      <c r="Z81">
        <v>168.74</v>
      </c>
      <c r="AA81">
        <v>269.32</v>
      </c>
      <c r="AB81">
        <v>25.7</v>
      </c>
      <c r="AC81">
        <v>4.82</v>
      </c>
      <c r="AD81" s="5">
        <f t="shared" si="4"/>
        <v>37135</v>
      </c>
      <c r="AE81">
        <v>9</v>
      </c>
      <c r="AF81">
        <v>2001</v>
      </c>
      <c r="AG81">
        <v>1</v>
      </c>
      <c r="AH81">
        <v>214.7</v>
      </c>
      <c r="AI81">
        <v>4.82</v>
      </c>
      <c r="AJ81" s="5">
        <f t="shared" si="5"/>
        <v>37135</v>
      </c>
      <c r="AK81">
        <v>9</v>
      </c>
      <c r="AL81">
        <v>2001</v>
      </c>
      <c r="AM81">
        <v>1</v>
      </c>
      <c r="AN81">
        <v>213.89</v>
      </c>
      <c r="AO81">
        <v>5.34</v>
      </c>
    </row>
    <row r="82" spans="3:41" x14ac:dyDescent="0.35">
      <c r="C82">
        <v>19980817</v>
      </c>
      <c r="D82">
        <v>1400</v>
      </c>
      <c r="E82" s="2">
        <v>154</v>
      </c>
      <c r="F82" s="2">
        <v>262.87</v>
      </c>
      <c r="G82" s="2">
        <v>262.87</v>
      </c>
      <c r="H82" s="2">
        <v>262.08999999999997</v>
      </c>
      <c r="U82" s="5">
        <f t="shared" si="3"/>
        <v>37196</v>
      </c>
      <c r="V82">
        <v>11</v>
      </c>
      <c r="W82">
        <v>2001</v>
      </c>
      <c r="X82">
        <v>1</v>
      </c>
      <c r="Y82">
        <v>163.27000000000001</v>
      </c>
      <c r="Z82">
        <v>128.18</v>
      </c>
      <c r="AA82">
        <v>205.02</v>
      </c>
      <c r="AB82">
        <v>19.63</v>
      </c>
      <c r="AC82">
        <v>4.12</v>
      </c>
      <c r="AD82" s="5">
        <f t="shared" si="4"/>
        <v>37196</v>
      </c>
      <c r="AE82">
        <v>11</v>
      </c>
      <c r="AF82">
        <v>2001</v>
      </c>
      <c r="AG82">
        <v>1</v>
      </c>
      <c r="AH82">
        <v>163.27000000000001</v>
      </c>
      <c r="AI82">
        <v>4.12</v>
      </c>
      <c r="AJ82" s="5">
        <f t="shared" si="5"/>
        <v>37196</v>
      </c>
      <c r="AK82">
        <v>11</v>
      </c>
      <c r="AL82">
        <v>2001</v>
      </c>
      <c r="AM82">
        <v>1</v>
      </c>
      <c r="AN82">
        <v>162.11000000000001</v>
      </c>
      <c r="AO82">
        <v>3.25</v>
      </c>
    </row>
    <row r="83" spans="3:41" x14ac:dyDescent="0.35">
      <c r="C83">
        <v>19980831</v>
      </c>
      <c r="D83">
        <v>1145</v>
      </c>
      <c r="E83" s="2">
        <v>148</v>
      </c>
      <c r="F83" s="2">
        <v>255.78</v>
      </c>
      <c r="G83" s="2">
        <v>255.78</v>
      </c>
      <c r="H83" s="2">
        <v>255.59</v>
      </c>
      <c r="K83" t="s">
        <v>42</v>
      </c>
      <c r="L83" t="s">
        <v>43</v>
      </c>
      <c r="M83" t="s">
        <v>44</v>
      </c>
      <c r="N83" t="s">
        <v>45</v>
      </c>
      <c r="O83" t="s">
        <v>46</v>
      </c>
      <c r="U83" s="5">
        <f t="shared" si="3"/>
        <v>37226</v>
      </c>
      <c r="V83">
        <v>12</v>
      </c>
      <c r="W83">
        <v>2001</v>
      </c>
      <c r="X83">
        <v>1</v>
      </c>
      <c r="Y83">
        <v>151.11000000000001</v>
      </c>
      <c r="Z83">
        <v>118.27</v>
      </c>
      <c r="AA83">
        <v>190.25</v>
      </c>
      <c r="AB83">
        <v>18.39</v>
      </c>
      <c r="AC83">
        <v>4.76</v>
      </c>
      <c r="AD83" s="5">
        <f t="shared" si="4"/>
        <v>37226</v>
      </c>
      <c r="AE83">
        <v>12</v>
      </c>
      <c r="AF83">
        <v>2001</v>
      </c>
      <c r="AG83">
        <v>1</v>
      </c>
      <c r="AH83">
        <v>151.11000000000001</v>
      </c>
      <c r="AI83">
        <v>4.76</v>
      </c>
      <c r="AJ83" s="5">
        <f t="shared" si="5"/>
        <v>37226</v>
      </c>
      <c r="AK83">
        <v>12</v>
      </c>
      <c r="AL83">
        <v>2001</v>
      </c>
      <c r="AM83">
        <v>1</v>
      </c>
      <c r="AN83">
        <v>148.93</v>
      </c>
      <c r="AO83">
        <v>2.74</v>
      </c>
    </row>
    <row r="84" spans="3:41" x14ac:dyDescent="0.35">
      <c r="C84">
        <v>19980930</v>
      </c>
      <c r="D84">
        <v>1100</v>
      </c>
      <c r="E84" s="2">
        <v>111</v>
      </c>
      <c r="F84" s="2">
        <v>215.17</v>
      </c>
      <c r="G84" s="2">
        <v>215.17</v>
      </c>
      <c r="H84" s="2">
        <v>215.01</v>
      </c>
      <c r="K84" t="s">
        <v>47</v>
      </c>
      <c r="L84" t="s">
        <v>48</v>
      </c>
      <c r="M84" t="s">
        <v>49</v>
      </c>
      <c r="N84" t="s">
        <v>48</v>
      </c>
      <c r="O84" t="s">
        <v>48</v>
      </c>
      <c r="P84" t="s">
        <v>48</v>
      </c>
      <c r="Q84" t="s">
        <v>48</v>
      </c>
      <c r="R84" t="s">
        <v>50</v>
      </c>
      <c r="U84" s="5">
        <f t="shared" si="3"/>
        <v>37316</v>
      </c>
      <c r="V84">
        <v>3</v>
      </c>
      <c r="W84">
        <v>2002</v>
      </c>
      <c r="X84">
        <v>4</v>
      </c>
      <c r="Y84">
        <v>186.91</v>
      </c>
      <c r="Z84">
        <v>163.49</v>
      </c>
      <c r="AA84">
        <v>212.72</v>
      </c>
      <c r="AB84">
        <v>12.56</v>
      </c>
      <c r="AC84">
        <v>5.52</v>
      </c>
      <c r="AD84" s="5">
        <f t="shared" si="4"/>
        <v>37316</v>
      </c>
      <c r="AE84">
        <v>3</v>
      </c>
      <c r="AF84">
        <v>2002</v>
      </c>
      <c r="AG84">
        <v>4</v>
      </c>
      <c r="AH84">
        <v>186.91</v>
      </c>
      <c r="AI84">
        <v>5.52</v>
      </c>
      <c r="AJ84" s="5">
        <f t="shared" si="5"/>
        <v>37316</v>
      </c>
      <c r="AK84">
        <v>3</v>
      </c>
      <c r="AL84">
        <v>2002</v>
      </c>
      <c r="AM84">
        <v>4</v>
      </c>
      <c r="AN84">
        <v>182.09</v>
      </c>
      <c r="AO84">
        <v>4.16</v>
      </c>
    </row>
    <row r="85" spans="3:41" x14ac:dyDescent="0.35">
      <c r="C85">
        <v>19981007</v>
      </c>
      <c r="D85">
        <v>1425</v>
      </c>
      <c r="E85" s="2">
        <v>120</v>
      </c>
      <c r="F85" s="2">
        <v>226.63</v>
      </c>
      <c r="G85" s="2">
        <v>226.63</v>
      </c>
      <c r="H85" s="2">
        <v>226.97</v>
      </c>
      <c r="J85" t="s">
        <v>66</v>
      </c>
      <c r="U85" s="5">
        <f t="shared" si="3"/>
        <v>37347</v>
      </c>
      <c r="V85">
        <v>4</v>
      </c>
      <c r="W85">
        <v>2002</v>
      </c>
      <c r="X85">
        <v>1</v>
      </c>
      <c r="Y85">
        <v>327.42</v>
      </c>
      <c r="Z85">
        <v>257.36</v>
      </c>
      <c r="AA85">
        <v>410.69</v>
      </c>
      <c r="AB85">
        <v>39.18</v>
      </c>
      <c r="AC85">
        <v>7.27</v>
      </c>
      <c r="AD85" s="5">
        <f t="shared" si="4"/>
        <v>37347</v>
      </c>
      <c r="AE85">
        <v>4</v>
      </c>
      <c r="AF85">
        <v>2002</v>
      </c>
      <c r="AG85">
        <v>1</v>
      </c>
      <c r="AH85">
        <v>327.42</v>
      </c>
      <c r="AI85">
        <v>7.27</v>
      </c>
      <c r="AJ85" s="5">
        <f t="shared" si="5"/>
        <v>37347</v>
      </c>
      <c r="AK85">
        <v>4</v>
      </c>
      <c r="AL85">
        <v>2002</v>
      </c>
      <c r="AM85">
        <v>1</v>
      </c>
      <c r="AN85">
        <v>323.10000000000002</v>
      </c>
      <c r="AO85">
        <v>10.7</v>
      </c>
    </row>
    <row r="86" spans="3:41" x14ac:dyDescent="0.35">
      <c r="C86">
        <v>19981113</v>
      </c>
      <c r="D86">
        <v>1130</v>
      </c>
      <c r="E86" s="2">
        <v>113</v>
      </c>
      <c r="F86" s="2">
        <v>224.9</v>
      </c>
      <c r="G86" s="2">
        <v>224.9</v>
      </c>
      <c r="H86" s="2">
        <v>225.36</v>
      </c>
      <c r="J86" t="s">
        <v>36</v>
      </c>
      <c r="K86" s="2">
        <v>0.372</v>
      </c>
      <c r="L86" s="2">
        <v>0.50700000000000001</v>
      </c>
      <c r="M86" s="2">
        <v>0.68300000000000005</v>
      </c>
      <c r="N86" s="2">
        <v>0.84499999999999997</v>
      </c>
      <c r="O86" s="2">
        <v>0.995</v>
      </c>
      <c r="P86" s="2">
        <v>1.1100000000000001</v>
      </c>
      <c r="Q86" s="2">
        <v>1.23</v>
      </c>
      <c r="R86" s="2">
        <v>1.25</v>
      </c>
      <c r="U86" s="5">
        <f t="shared" si="3"/>
        <v>37377</v>
      </c>
      <c r="V86">
        <v>5</v>
      </c>
      <c r="W86">
        <v>2002</v>
      </c>
      <c r="X86">
        <v>1</v>
      </c>
      <c r="Y86">
        <v>536.53</v>
      </c>
      <c r="Z86">
        <v>422.23</v>
      </c>
      <c r="AA86">
        <v>672.25</v>
      </c>
      <c r="AB86">
        <v>63.88</v>
      </c>
      <c r="AC86">
        <v>10.09</v>
      </c>
      <c r="AD86" s="5">
        <f t="shared" si="4"/>
        <v>37377</v>
      </c>
      <c r="AE86">
        <v>5</v>
      </c>
      <c r="AF86">
        <v>2002</v>
      </c>
      <c r="AG86">
        <v>1</v>
      </c>
      <c r="AH86">
        <v>536.53</v>
      </c>
      <c r="AI86">
        <v>10.08</v>
      </c>
      <c r="AJ86" s="5">
        <f t="shared" si="5"/>
        <v>37377</v>
      </c>
      <c r="AK86">
        <v>5</v>
      </c>
      <c r="AL86">
        <v>2002</v>
      </c>
      <c r="AM86">
        <v>1</v>
      </c>
      <c r="AN86">
        <v>535.45000000000005</v>
      </c>
      <c r="AO86">
        <v>7.74</v>
      </c>
    </row>
    <row r="87" spans="3:41" x14ac:dyDescent="0.35">
      <c r="C87">
        <v>19990219</v>
      </c>
      <c r="D87">
        <v>1140</v>
      </c>
      <c r="E87" s="2">
        <v>59</v>
      </c>
      <c r="F87" s="2">
        <v>165.64</v>
      </c>
      <c r="G87" s="2">
        <v>165.64</v>
      </c>
      <c r="H87" s="2">
        <v>161.44999999999999</v>
      </c>
      <c r="J87" s="2" t="s">
        <v>38</v>
      </c>
      <c r="K87" s="2">
        <v>0.33</v>
      </c>
      <c r="L87" s="2">
        <v>0.5</v>
      </c>
      <c r="M87" s="2">
        <v>0.69499999999999995</v>
      </c>
      <c r="N87" s="2">
        <v>0.88300000000000001</v>
      </c>
      <c r="O87" s="2">
        <v>1</v>
      </c>
      <c r="P87" s="2">
        <v>1.04</v>
      </c>
      <c r="Q87" s="2">
        <v>1.27</v>
      </c>
      <c r="R87" s="2">
        <v>1.3</v>
      </c>
      <c r="U87" s="5">
        <f t="shared" si="3"/>
        <v>37438</v>
      </c>
      <c r="V87">
        <v>7</v>
      </c>
      <c r="W87">
        <v>2002</v>
      </c>
      <c r="X87">
        <v>1</v>
      </c>
      <c r="Y87">
        <v>171.41</v>
      </c>
      <c r="Z87">
        <v>133.53</v>
      </c>
      <c r="AA87">
        <v>216.69</v>
      </c>
      <c r="AB87">
        <v>21.25</v>
      </c>
      <c r="AC87">
        <v>6.74</v>
      </c>
      <c r="AD87" s="5">
        <f t="shared" si="4"/>
        <v>37438</v>
      </c>
      <c r="AE87">
        <v>7</v>
      </c>
      <c r="AF87">
        <v>2002</v>
      </c>
      <c r="AG87">
        <v>1</v>
      </c>
      <c r="AH87">
        <v>171.41</v>
      </c>
      <c r="AI87">
        <v>6.74</v>
      </c>
      <c r="AJ87" s="5">
        <f t="shared" si="5"/>
        <v>37438</v>
      </c>
      <c r="AK87">
        <v>7</v>
      </c>
      <c r="AL87">
        <v>2002</v>
      </c>
      <c r="AM87">
        <v>1</v>
      </c>
      <c r="AN87">
        <v>168.28</v>
      </c>
      <c r="AO87">
        <v>8.8800000000000008</v>
      </c>
    </row>
    <row r="88" spans="3:41" x14ac:dyDescent="0.35">
      <c r="C88">
        <v>19990408</v>
      </c>
      <c r="D88">
        <v>1500</v>
      </c>
      <c r="E88" s="2">
        <v>95</v>
      </c>
      <c r="F88" s="2">
        <v>216.66</v>
      </c>
      <c r="G88" s="2">
        <v>216.66</v>
      </c>
      <c r="H88" s="2">
        <v>211.37</v>
      </c>
      <c r="J88" t="s">
        <v>52</v>
      </c>
      <c r="K88">
        <v>1.1299999999999999</v>
      </c>
      <c r="L88">
        <v>1.01</v>
      </c>
      <c r="M88">
        <v>0.98</v>
      </c>
      <c r="N88">
        <v>0.96</v>
      </c>
      <c r="O88">
        <v>0.99</v>
      </c>
      <c r="P88">
        <v>1.06</v>
      </c>
      <c r="Q88">
        <v>0.97</v>
      </c>
      <c r="R88">
        <v>0.96</v>
      </c>
      <c r="U88" s="5">
        <f t="shared" si="3"/>
        <v>37591</v>
      </c>
      <c r="V88">
        <v>12</v>
      </c>
      <c r="W88">
        <v>2002</v>
      </c>
      <c r="X88">
        <v>1</v>
      </c>
      <c r="Y88">
        <v>200.32</v>
      </c>
      <c r="Z88">
        <v>157.35</v>
      </c>
      <c r="AA88">
        <v>251.41</v>
      </c>
      <c r="AB88">
        <v>24.03</v>
      </c>
      <c r="AC88">
        <v>4.79</v>
      </c>
      <c r="AD88" s="5">
        <f t="shared" si="4"/>
        <v>37591</v>
      </c>
      <c r="AE88">
        <v>12</v>
      </c>
      <c r="AF88">
        <v>2002</v>
      </c>
      <c r="AG88">
        <v>1</v>
      </c>
      <c r="AH88">
        <v>200.32</v>
      </c>
      <c r="AI88">
        <v>4.78</v>
      </c>
      <c r="AJ88" s="5">
        <f t="shared" si="5"/>
        <v>37591</v>
      </c>
      <c r="AK88">
        <v>12</v>
      </c>
      <c r="AL88">
        <v>2002</v>
      </c>
      <c r="AM88">
        <v>1</v>
      </c>
      <c r="AN88">
        <v>199.75</v>
      </c>
      <c r="AO88">
        <v>9.3000000000000007</v>
      </c>
    </row>
    <row r="89" spans="3:41" x14ac:dyDescent="0.35">
      <c r="C89">
        <v>19990430</v>
      </c>
      <c r="D89">
        <v>1015</v>
      </c>
      <c r="E89" s="2">
        <v>158</v>
      </c>
      <c r="F89" s="2">
        <v>292.67</v>
      </c>
      <c r="G89" s="2">
        <v>292.67</v>
      </c>
      <c r="H89" s="2">
        <v>287.67</v>
      </c>
      <c r="U89" s="5">
        <f t="shared" si="3"/>
        <v>37622</v>
      </c>
      <c r="V89">
        <v>1</v>
      </c>
      <c r="W89">
        <v>2003</v>
      </c>
      <c r="X89">
        <v>1</v>
      </c>
      <c r="Y89">
        <v>172.18</v>
      </c>
      <c r="Z89">
        <v>134.93</v>
      </c>
      <c r="AA89">
        <v>216.53</v>
      </c>
      <c r="AB89">
        <v>20.85</v>
      </c>
      <c r="AC89">
        <v>4.99</v>
      </c>
      <c r="AD89" s="5">
        <f t="shared" si="4"/>
        <v>37622</v>
      </c>
      <c r="AE89">
        <v>1</v>
      </c>
      <c r="AF89">
        <v>2003</v>
      </c>
      <c r="AG89">
        <v>1</v>
      </c>
      <c r="AH89">
        <v>172.18</v>
      </c>
      <c r="AI89">
        <v>4.99</v>
      </c>
      <c r="AJ89" s="5">
        <f t="shared" si="5"/>
        <v>37622</v>
      </c>
      <c r="AK89">
        <v>1</v>
      </c>
      <c r="AL89">
        <v>2003</v>
      </c>
      <c r="AM89">
        <v>1</v>
      </c>
      <c r="AN89">
        <v>169.2</v>
      </c>
      <c r="AO89">
        <v>4.5199999999999996</v>
      </c>
    </row>
    <row r="90" spans="3:41" x14ac:dyDescent="0.35">
      <c r="C90">
        <v>19990603</v>
      </c>
      <c r="D90">
        <v>945</v>
      </c>
      <c r="E90" s="2">
        <v>819</v>
      </c>
      <c r="F90" s="2">
        <v>907.98</v>
      </c>
      <c r="G90" s="2">
        <v>907.98</v>
      </c>
      <c r="H90" s="2">
        <v>915.21</v>
      </c>
      <c r="J90" t="s">
        <v>52</v>
      </c>
      <c r="K90" t="s">
        <v>53</v>
      </c>
      <c r="L90">
        <v>1</v>
      </c>
      <c r="M90" t="s">
        <v>54</v>
      </c>
      <c r="N90" t="s">
        <v>55</v>
      </c>
      <c r="O90" t="s">
        <v>52</v>
      </c>
      <c r="P90" t="s">
        <v>56</v>
      </c>
      <c r="Q90">
        <v>1</v>
      </c>
      <c r="R90" t="s">
        <v>54</v>
      </c>
      <c r="S90" t="s">
        <v>57</v>
      </c>
      <c r="U90" s="5">
        <f t="shared" si="3"/>
        <v>37712</v>
      </c>
      <c r="V90">
        <v>4</v>
      </c>
      <c r="W90">
        <v>2003</v>
      </c>
      <c r="X90">
        <v>1</v>
      </c>
      <c r="Y90">
        <v>193.63</v>
      </c>
      <c r="Z90">
        <v>151.66</v>
      </c>
      <c r="AA90">
        <v>243.63</v>
      </c>
      <c r="AB90">
        <v>23.5</v>
      </c>
      <c r="AC90">
        <v>5.83</v>
      </c>
      <c r="AD90" s="5">
        <f t="shared" si="4"/>
        <v>37712</v>
      </c>
      <c r="AE90">
        <v>4</v>
      </c>
      <c r="AF90">
        <v>2003</v>
      </c>
      <c r="AG90">
        <v>1</v>
      </c>
      <c r="AH90">
        <v>193.63</v>
      </c>
      <c r="AI90">
        <v>5.83</v>
      </c>
      <c r="AJ90" s="5">
        <f t="shared" si="5"/>
        <v>37712</v>
      </c>
      <c r="AK90">
        <v>4</v>
      </c>
      <c r="AL90">
        <v>2003</v>
      </c>
      <c r="AM90">
        <v>1</v>
      </c>
      <c r="AN90">
        <v>188.35</v>
      </c>
      <c r="AO90">
        <v>5.54</v>
      </c>
    </row>
    <row r="91" spans="3:41" x14ac:dyDescent="0.35">
      <c r="C91">
        <v>19990809</v>
      </c>
      <c r="D91">
        <v>1300</v>
      </c>
      <c r="E91" s="2">
        <v>432</v>
      </c>
      <c r="F91" s="2">
        <v>533.79999999999995</v>
      </c>
      <c r="G91" s="2">
        <v>533.79999999999995</v>
      </c>
      <c r="H91" s="2">
        <v>540.04</v>
      </c>
      <c r="U91" s="5">
        <f t="shared" si="3"/>
        <v>37742</v>
      </c>
      <c r="V91">
        <v>5</v>
      </c>
      <c r="W91">
        <v>2003</v>
      </c>
      <c r="X91">
        <v>3</v>
      </c>
      <c r="Y91">
        <v>1070</v>
      </c>
      <c r="Z91">
        <v>916</v>
      </c>
      <c r="AA91">
        <v>1241</v>
      </c>
      <c r="AB91">
        <v>83</v>
      </c>
      <c r="AC91">
        <v>23</v>
      </c>
      <c r="AD91" s="5">
        <f t="shared" si="4"/>
        <v>37742</v>
      </c>
      <c r="AE91">
        <v>5</v>
      </c>
      <c r="AF91">
        <v>2003</v>
      </c>
      <c r="AG91">
        <v>3</v>
      </c>
      <c r="AH91">
        <v>1070</v>
      </c>
      <c r="AI91">
        <v>23</v>
      </c>
      <c r="AJ91" s="5">
        <f t="shared" si="5"/>
        <v>37742</v>
      </c>
      <c r="AK91">
        <v>5</v>
      </c>
      <c r="AL91">
        <v>2003</v>
      </c>
      <c r="AM91">
        <v>3</v>
      </c>
      <c r="AN91">
        <v>1082</v>
      </c>
      <c r="AO91">
        <v>72</v>
      </c>
    </row>
    <row r="92" spans="3:41" x14ac:dyDescent="0.35">
      <c r="C92">
        <v>19990819</v>
      </c>
      <c r="D92">
        <v>1300</v>
      </c>
      <c r="E92" s="2">
        <v>500</v>
      </c>
      <c r="F92" s="2">
        <v>591.86</v>
      </c>
      <c r="G92" s="2">
        <v>591.86</v>
      </c>
      <c r="H92" s="2">
        <v>601.33000000000004</v>
      </c>
      <c r="U92" s="5">
        <f t="shared" si="3"/>
        <v>37773</v>
      </c>
      <c r="V92">
        <v>6</v>
      </c>
      <c r="W92">
        <v>2003</v>
      </c>
      <c r="X92">
        <v>1</v>
      </c>
      <c r="Y92">
        <v>596.4</v>
      </c>
      <c r="Z92">
        <v>469.55</v>
      </c>
      <c r="AA92">
        <v>746.96</v>
      </c>
      <c r="AB92">
        <v>70.88</v>
      </c>
      <c r="AC92">
        <v>10.36</v>
      </c>
      <c r="AD92" s="5">
        <f t="shared" si="4"/>
        <v>37773</v>
      </c>
      <c r="AE92">
        <v>6</v>
      </c>
      <c r="AF92">
        <v>2003</v>
      </c>
      <c r="AG92">
        <v>1</v>
      </c>
      <c r="AH92">
        <v>596.4</v>
      </c>
      <c r="AI92">
        <v>10.36</v>
      </c>
      <c r="AJ92" s="5">
        <f t="shared" si="5"/>
        <v>37773</v>
      </c>
      <c r="AK92">
        <v>6</v>
      </c>
      <c r="AL92">
        <v>2003</v>
      </c>
      <c r="AM92">
        <v>1</v>
      </c>
      <c r="AN92">
        <v>599.1</v>
      </c>
      <c r="AO92">
        <v>8.7799999999999994</v>
      </c>
    </row>
    <row r="93" spans="3:41" x14ac:dyDescent="0.35">
      <c r="C93">
        <v>19990826</v>
      </c>
      <c r="D93">
        <v>1015</v>
      </c>
      <c r="E93" s="2">
        <v>411</v>
      </c>
      <c r="F93" s="2">
        <v>512.75</v>
      </c>
      <c r="G93" s="2">
        <v>512.75</v>
      </c>
      <c r="H93" s="2">
        <v>520.29</v>
      </c>
      <c r="J93" t="s">
        <v>58</v>
      </c>
      <c r="K93" t="s">
        <v>59</v>
      </c>
      <c r="U93" s="5">
        <f t="shared" si="3"/>
        <v>37803</v>
      </c>
      <c r="V93">
        <v>7</v>
      </c>
      <c r="W93">
        <v>2003</v>
      </c>
      <c r="X93">
        <v>1</v>
      </c>
      <c r="Y93">
        <v>332.88</v>
      </c>
      <c r="Z93">
        <v>261.7</v>
      </c>
      <c r="AA93">
        <v>417.45</v>
      </c>
      <c r="AB93">
        <v>39.79</v>
      </c>
      <c r="AC93">
        <v>7.21</v>
      </c>
      <c r="AD93" s="5">
        <f t="shared" si="4"/>
        <v>37803</v>
      </c>
      <c r="AE93">
        <v>7</v>
      </c>
      <c r="AF93">
        <v>2003</v>
      </c>
      <c r="AG93">
        <v>1</v>
      </c>
      <c r="AH93">
        <v>332.88</v>
      </c>
      <c r="AI93">
        <v>7.2</v>
      </c>
      <c r="AJ93" s="5">
        <f t="shared" si="5"/>
        <v>37803</v>
      </c>
      <c r="AK93">
        <v>7</v>
      </c>
      <c r="AL93">
        <v>2003</v>
      </c>
      <c r="AM93">
        <v>1</v>
      </c>
      <c r="AN93">
        <v>331.41</v>
      </c>
      <c r="AO93">
        <v>7.86</v>
      </c>
    </row>
    <row r="94" spans="3:41" x14ac:dyDescent="0.35">
      <c r="C94">
        <v>19991013</v>
      </c>
      <c r="D94">
        <v>1115</v>
      </c>
      <c r="E94" s="2">
        <v>130</v>
      </c>
      <c r="F94" s="2">
        <v>239.89</v>
      </c>
      <c r="G94" s="2">
        <v>239.89</v>
      </c>
      <c r="H94" s="2">
        <v>240.8</v>
      </c>
      <c r="J94" s="8" t="s">
        <v>60</v>
      </c>
      <c r="K94" s="8"/>
      <c r="U94" s="5">
        <f t="shared" si="3"/>
        <v>37895</v>
      </c>
      <c r="V94">
        <v>10</v>
      </c>
      <c r="W94">
        <v>2003</v>
      </c>
      <c r="X94">
        <v>1</v>
      </c>
      <c r="Y94">
        <v>166.51</v>
      </c>
      <c r="Z94">
        <v>130.77000000000001</v>
      </c>
      <c r="AA94">
        <v>209.01</v>
      </c>
      <c r="AB94">
        <v>19.989999999999998</v>
      </c>
      <c r="AC94">
        <v>4.05</v>
      </c>
      <c r="AD94" s="5">
        <f t="shared" si="4"/>
        <v>37895</v>
      </c>
      <c r="AE94">
        <v>10</v>
      </c>
      <c r="AF94">
        <v>2003</v>
      </c>
      <c r="AG94">
        <v>1</v>
      </c>
      <c r="AH94">
        <v>166.51</v>
      </c>
      <c r="AI94">
        <v>4.05</v>
      </c>
      <c r="AJ94" s="5">
        <f t="shared" si="5"/>
        <v>37895</v>
      </c>
      <c r="AK94">
        <v>10</v>
      </c>
      <c r="AL94">
        <v>2003</v>
      </c>
      <c r="AM94">
        <v>1</v>
      </c>
      <c r="AN94">
        <v>165.49</v>
      </c>
      <c r="AO94">
        <v>3.01</v>
      </c>
    </row>
    <row r="95" spans="3:41" x14ac:dyDescent="0.35">
      <c r="C95">
        <v>19991130</v>
      </c>
      <c r="D95">
        <v>1145</v>
      </c>
      <c r="E95" s="2">
        <v>75</v>
      </c>
      <c r="F95" s="2">
        <v>179.58</v>
      </c>
      <c r="G95" s="2">
        <v>179.58</v>
      </c>
      <c r="H95" s="2">
        <v>178.45</v>
      </c>
      <c r="J95" t="s">
        <v>63</v>
      </c>
      <c r="K95">
        <v>0.111</v>
      </c>
      <c r="U95" s="5">
        <f t="shared" si="3"/>
        <v>37956</v>
      </c>
      <c r="V95">
        <v>12</v>
      </c>
      <c r="W95">
        <v>2003</v>
      </c>
      <c r="X95">
        <v>1</v>
      </c>
      <c r="Y95">
        <v>196.51</v>
      </c>
      <c r="Z95">
        <v>154.38999999999999</v>
      </c>
      <c r="AA95">
        <v>246.58</v>
      </c>
      <c r="AB95">
        <v>23.56</v>
      </c>
      <c r="AC95">
        <v>4.59</v>
      </c>
      <c r="AD95" s="5">
        <f t="shared" si="4"/>
        <v>37956</v>
      </c>
      <c r="AE95">
        <v>12</v>
      </c>
      <c r="AF95">
        <v>2003</v>
      </c>
      <c r="AG95">
        <v>1</v>
      </c>
      <c r="AH95">
        <v>196.51</v>
      </c>
      <c r="AI95">
        <v>4.59</v>
      </c>
      <c r="AJ95" s="5">
        <f t="shared" si="5"/>
        <v>37956</v>
      </c>
      <c r="AK95">
        <v>12</v>
      </c>
      <c r="AL95">
        <v>2003</v>
      </c>
      <c r="AM95">
        <v>1</v>
      </c>
      <c r="AN95">
        <v>195.91</v>
      </c>
      <c r="AO95">
        <v>8.24</v>
      </c>
    </row>
    <row r="96" spans="3:41" x14ac:dyDescent="0.35">
      <c r="C96">
        <v>20000413</v>
      </c>
      <c r="D96">
        <v>1100</v>
      </c>
      <c r="E96" s="2">
        <v>166</v>
      </c>
      <c r="F96" s="2">
        <v>306.83999999999997</v>
      </c>
      <c r="G96" s="2">
        <v>306.83999999999997</v>
      </c>
      <c r="H96" s="2">
        <v>302.22000000000003</v>
      </c>
      <c r="J96" t="s">
        <v>67</v>
      </c>
      <c r="K96">
        <v>1.0009999999999999</v>
      </c>
      <c r="U96" s="5">
        <f t="shared" si="3"/>
        <v>38047</v>
      </c>
      <c r="V96">
        <v>3</v>
      </c>
      <c r="W96">
        <v>2004</v>
      </c>
      <c r="X96">
        <v>1</v>
      </c>
      <c r="Y96">
        <v>193.43</v>
      </c>
      <c r="Z96">
        <v>151.69</v>
      </c>
      <c r="AA96">
        <v>243.11</v>
      </c>
      <c r="AB96">
        <v>23.36</v>
      </c>
      <c r="AC96">
        <v>5.33</v>
      </c>
      <c r="AD96" s="5">
        <f t="shared" si="4"/>
        <v>38047</v>
      </c>
      <c r="AE96">
        <v>3</v>
      </c>
      <c r="AF96">
        <v>2004</v>
      </c>
      <c r="AG96">
        <v>1</v>
      </c>
      <c r="AH96">
        <v>193.43</v>
      </c>
      <c r="AI96">
        <v>5.33</v>
      </c>
      <c r="AJ96" s="5">
        <f t="shared" si="5"/>
        <v>38047</v>
      </c>
      <c r="AK96">
        <v>3</v>
      </c>
      <c r="AL96">
        <v>2004</v>
      </c>
      <c r="AM96">
        <v>1</v>
      </c>
      <c r="AN96">
        <v>188.86</v>
      </c>
      <c r="AO96">
        <v>4.46</v>
      </c>
    </row>
    <row r="97" spans="3:41" x14ac:dyDescent="0.35">
      <c r="C97">
        <v>20000424</v>
      </c>
      <c r="D97">
        <v>1520</v>
      </c>
      <c r="E97" s="2">
        <v>271</v>
      </c>
      <c r="F97" s="2">
        <v>421.75</v>
      </c>
      <c r="G97" s="2">
        <v>421.75</v>
      </c>
      <c r="H97" s="2">
        <v>418.39</v>
      </c>
      <c r="J97" t="s">
        <v>62</v>
      </c>
      <c r="K97">
        <v>0.85699999999999998</v>
      </c>
      <c r="U97" s="5">
        <f t="shared" si="3"/>
        <v>38108</v>
      </c>
      <c r="V97">
        <v>5</v>
      </c>
      <c r="W97">
        <v>2004</v>
      </c>
      <c r="X97">
        <v>1</v>
      </c>
      <c r="Y97">
        <v>980</v>
      </c>
      <c r="Z97">
        <v>771</v>
      </c>
      <c r="AA97">
        <v>1228</v>
      </c>
      <c r="AB97">
        <v>117</v>
      </c>
      <c r="AC97">
        <v>19</v>
      </c>
      <c r="AD97" s="5">
        <f t="shared" si="4"/>
        <v>38108</v>
      </c>
      <c r="AE97">
        <v>5</v>
      </c>
      <c r="AF97">
        <v>2004</v>
      </c>
      <c r="AG97">
        <v>1</v>
      </c>
      <c r="AH97">
        <v>979.95</v>
      </c>
      <c r="AI97">
        <v>18.649999999999999</v>
      </c>
      <c r="AJ97" s="5">
        <f t="shared" si="5"/>
        <v>38108</v>
      </c>
      <c r="AK97">
        <v>5</v>
      </c>
      <c r="AL97">
        <v>2004</v>
      </c>
      <c r="AM97">
        <v>1</v>
      </c>
      <c r="AN97">
        <v>988.51</v>
      </c>
      <c r="AO97">
        <v>37.47</v>
      </c>
    </row>
    <row r="98" spans="3:41" x14ac:dyDescent="0.35">
      <c r="C98">
        <v>20000524</v>
      </c>
      <c r="D98">
        <v>800</v>
      </c>
      <c r="E98" s="2">
        <v>1570</v>
      </c>
      <c r="F98" s="2">
        <v>1546.6</v>
      </c>
      <c r="G98" s="2">
        <v>1546.6</v>
      </c>
      <c r="H98" s="2">
        <v>1570</v>
      </c>
      <c r="U98" s="5">
        <f t="shared" si="3"/>
        <v>38139</v>
      </c>
      <c r="V98">
        <v>6</v>
      </c>
      <c r="W98">
        <v>2004</v>
      </c>
      <c r="X98">
        <v>1</v>
      </c>
      <c r="Y98">
        <v>1216</v>
      </c>
      <c r="Z98">
        <v>956</v>
      </c>
      <c r="AA98">
        <v>1524</v>
      </c>
      <c r="AB98">
        <v>145</v>
      </c>
      <c r="AC98">
        <v>26</v>
      </c>
      <c r="AD98" s="5">
        <f t="shared" si="4"/>
        <v>38139</v>
      </c>
      <c r="AE98">
        <v>6</v>
      </c>
      <c r="AF98">
        <v>2004</v>
      </c>
      <c r="AG98">
        <v>1</v>
      </c>
      <c r="AH98">
        <v>1216</v>
      </c>
      <c r="AI98">
        <v>26</v>
      </c>
      <c r="AJ98" s="5">
        <f t="shared" si="5"/>
        <v>38139</v>
      </c>
      <c r="AK98">
        <v>6</v>
      </c>
      <c r="AL98">
        <v>2004</v>
      </c>
      <c r="AM98">
        <v>1</v>
      </c>
      <c r="AN98">
        <v>1233</v>
      </c>
      <c r="AO98">
        <v>83</v>
      </c>
    </row>
    <row r="99" spans="3:41" x14ac:dyDescent="0.35">
      <c r="C99">
        <v>20000531</v>
      </c>
      <c r="D99">
        <v>1035</v>
      </c>
      <c r="E99" s="2">
        <v>1160</v>
      </c>
      <c r="F99" s="2">
        <v>1201</v>
      </c>
      <c r="G99" s="2">
        <v>1201</v>
      </c>
      <c r="H99" s="2">
        <v>1215.5999999999999</v>
      </c>
      <c r="J99" t="s">
        <v>68</v>
      </c>
      <c r="U99" s="5">
        <f t="shared" si="3"/>
        <v>38200</v>
      </c>
      <c r="V99">
        <v>8</v>
      </c>
      <c r="W99">
        <v>2004</v>
      </c>
      <c r="X99">
        <v>1</v>
      </c>
      <c r="Y99">
        <v>268.33</v>
      </c>
      <c r="Z99">
        <v>210.87</v>
      </c>
      <c r="AA99">
        <v>336.61</v>
      </c>
      <c r="AB99">
        <v>32.130000000000003</v>
      </c>
      <c r="AC99">
        <v>6.07</v>
      </c>
      <c r="AD99" s="5">
        <f t="shared" si="4"/>
        <v>38200</v>
      </c>
      <c r="AE99">
        <v>8</v>
      </c>
      <c r="AF99">
        <v>2004</v>
      </c>
      <c r="AG99">
        <v>1</v>
      </c>
      <c r="AH99">
        <v>268.33</v>
      </c>
      <c r="AI99">
        <v>6.07</v>
      </c>
      <c r="AJ99" s="5">
        <f t="shared" si="5"/>
        <v>38200</v>
      </c>
      <c r="AK99">
        <v>8</v>
      </c>
      <c r="AL99">
        <v>2004</v>
      </c>
      <c r="AM99">
        <v>1</v>
      </c>
      <c r="AN99">
        <v>267.23</v>
      </c>
      <c r="AO99">
        <v>7.21</v>
      </c>
    </row>
    <row r="100" spans="3:41" x14ac:dyDescent="0.35">
      <c r="C100">
        <v>20000628</v>
      </c>
      <c r="D100">
        <v>1405</v>
      </c>
      <c r="E100" s="2">
        <v>281</v>
      </c>
      <c r="F100" s="2">
        <v>406.78</v>
      </c>
      <c r="G100" s="2">
        <v>406.78</v>
      </c>
      <c r="H100" s="2">
        <v>405.6</v>
      </c>
      <c r="J100" t="s">
        <v>69</v>
      </c>
      <c r="K100" t="s">
        <v>70</v>
      </c>
      <c r="L100" t="s">
        <v>71</v>
      </c>
      <c r="M100" t="s">
        <v>76</v>
      </c>
      <c r="N100" t="s">
        <v>77</v>
      </c>
      <c r="O100" t="s">
        <v>72</v>
      </c>
      <c r="P100" t="s">
        <v>78</v>
      </c>
      <c r="Q100" t="s">
        <v>79</v>
      </c>
      <c r="R100" t="s">
        <v>73</v>
      </c>
      <c r="U100" s="5">
        <f t="shared" si="3"/>
        <v>38292</v>
      </c>
      <c r="V100">
        <v>11</v>
      </c>
      <c r="W100">
        <v>2004</v>
      </c>
      <c r="X100">
        <v>1</v>
      </c>
      <c r="Y100">
        <v>230.91</v>
      </c>
      <c r="Z100">
        <v>181.51</v>
      </c>
      <c r="AA100">
        <v>289.62</v>
      </c>
      <c r="AB100">
        <v>27.62</v>
      </c>
      <c r="AC100">
        <v>5.0999999999999996</v>
      </c>
      <c r="AD100" s="5">
        <f t="shared" si="4"/>
        <v>38292</v>
      </c>
      <c r="AE100">
        <v>11</v>
      </c>
      <c r="AF100">
        <v>2004</v>
      </c>
      <c r="AG100">
        <v>1</v>
      </c>
      <c r="AH100">
        <v>230.91</v>
      </c>
      <c r="AI100">
        <v>5.0999999999999996</v>
      </c>
      <c r="AJ100" s="5">
        <f t="shared" si="5"/>
        <v>38292</v>
      </c>
      <c r="AK100">
        <v>11</v>
      </c>
      <c r="AL100">
        <v>2004</v>
      </c>
      <c r="AM100">
        <v>1</v>
      </c>
      <c r="AN100">
        <v>231.87</v>
      </c>
      <c r="AO100">
        <v>10.5</v>
      </c>
    </row>
    <row r="101" spans="3:41" x14ac:dyDescent="0.35">
      <c r="C101">
        <v>20000718</v>
      </c>
      <c r="D101">
        <v>1055</v>
      </c>
      <c r="E101" s="2">
        <v>149</v>
      </c>
      <c r="F101" s="2">
        <v>262.93</v>
      </c>
      <c r="G101" s="2">
        <v>262.93</v>
      </c>
      <c r="H101" s="2">
        <v>260.48</v>
      </c>
      <c r="J101" t="s">
        <v>74</v>
      </c>
      <c r="K101">
        <v>416</v>
      </c>
      <c r="L101">
        <v>56</v>
      </c>
      <c r="M101">
        <v>75</v>
      </c>
      <c r="N101">
        <v>108</v>
      </c>
      <c r="O101">
        <v>198</v>
      </c>
      <c r="P101">
        <v>513</v>
      </c>
      <c r="Q101">
        <v>1223</v>
      </c>
      <c r="R101">
        <v>2030</v>
      </c>
      <c r="U101" s="5">
        <f t="shared" si="3"/>
        <v>38473</v>
      </c>
      <c r="V101">
        <v>5</v>
      </c>
      <c r="W101">
        <v>2005</v>
      </c>
      <c r="X101">
        <v>1</v>
      </c>
      <c r="Y101">
        <v>511.86</v>
      </c>
      <c r="Z101">
        <v>402.7</v>
      </c>
      <c r="AA101">
        <v>641.49</v>
      </c>
      <c r="AB101">
        <v>61.01</v>
      </c>
      <c r="AC101">
        <v>10.039999999999999</v>
      </c>
      <c r="AD101" s="5">
        <f t="shared" si="4"/>
        <v>38473</v>
      </c>
      <c r="AE101">
        <v>5</v>
      </c>
      <c r="AF101">
        <v>2005</v>
      </c>
      <c r="AG101">
        <v>1</v>
      </c>
      <c r="AH101">
        <v>511.86</v>
      </c>
      <c r="AI101">
        <v>10.039999999999999</v>
      </c>
      <c r="AJ101" s="5">
        <f t="shared" si="5"/>
        <v>38473</v>
      </c>
      <c r="AK101">
        <v>5</v>
      </c>
      <c r="AL101">
        <v>2005</v>
      </c>
      <c r="AM101">
        <v>1</v>
      </c>
      <c r="AN101">
        <v>510.43</v>
      </c>
      <c r="AO101">
        <v>7.86</v>
      </c>
    </row>
    <row r="102" spans="3:41" x14ac:dyDescent="0.35">
      <c r="C102">
        <v>20000719</v>
      </c>
      <c r="D102">
        <v>1300</v>
      </c>
      <c r="E102" s="2">
        <v>163</v>
      </c>
      <c r="F102" s="2">
        <v>278.3</v>
      </c>
      <c r="G102" s="2">
        <v>278.3</v>
      </c>
      <c r="H102" s="2">
        <v>276.19</v>
      </c>
      <c r="J102" t="s">
        <v>36</v>
      </c>
      <c r="K102">
        <v>450</v>
      </c>
      <c r="L102">
        <v>47</v>
      </c>
      <c r="M102">
        <v>70</v>
      </c>
      <c r="N102">
        <v>100</v>
      </c>
      <c r="O102">
        <v>195</v>
      </c>
      <c r="P102">
        <v>663</v>
      </c>
      <c r="Q102">
        <v>1230</v>
      </c>
      <c r="R102">
        <v>2150</v>
      </c>
      <c r="U102" s="5">
        <f t="shared" si="3"/>
        <v>38504</v>
      </c>
      <c r="V102">
        <v>6</v>
      </c>
      <c r="W102">
        <v>2005</v>
      </c>
      <c r="X102">
        <v>1</v>
      </c>
      <c r="Y102">
        <v>1090</v>
      </c>
      <c r="Z102">
        <v>857</v>
      </c>
      <c r="AA102">
        <v>1366</v>
      </c>
      <c r="AB102">
        <v>130</v>
      </c>
      <c r="AC102">
        <v>22</v>
      </c>
      <c r="AD102" s="5">
        <f t="shared" si="4"/>
        <v>38504</v>
      </c>
      <c r="AE102">
        <v>6</v>
      </c>
      <c r="AF102">
        <v>2005</v>
      </c>
      <c r="AG102">
        <v>1</v>
      </c>
      <c r="AH102">
        <v>1090</v>
      </c>
      <c r="AI102">
        <v>22</v>
      </c>
      <c r="AJ102" s="5">
        <f t="shared" si="5"/>
        <v>38504</v>
      </c>
      <c r="AK102">
        <v>6</v>
      </c>
      <c r="AL102">
        <v>2005</v>
      </c>
      <c r="AM102">
        <v>1</v>
      </c>
      <c r="AN102">
        <v>1107</v>
      </c>
      <c r="AO102">
        <v>68</v>
      </c>
    </row>
    <row r="103" spans="3:41" x14ac:dyDescent="0.35">
      <c r="C103">
        <v>20000809</v>
      </c>
      <c r="D103">
        <v>1045</v>
      </c>
      <c r="E103" s="2">
        <v>94</v>
      </c>
      <c r="F103" s="2">
        <v>195.31</v>
      </c>
      <c r="G103" s="2">
        <v>195.31</v>
      </c>
      <c r="H103" s="2">
        <v>192.85</v>
      </c>
      <c r="U103" s="5">
        <f t="shared" si="3"/>
        <v>38565</v>
      </c>
      <c r="V103">
        <v>8</v>
      </c>
      <c r="W103">
        <v>2005</v>
      </c>
      <c r="X103">
        <v>1</v>
      </c>
      <c r="Y103">
        <v>418.04</v>
      </c>
      <c r="Z103">
        <v>328.82</v>
      </c>
      <c r="AA103">
        <v>524.02</v>
      </c>
      <c r="AB103">
        <v>49.87</v>
      </c>
      <c r="AC103">
        <v>8.4700000000000006</v>
      </c>
      <c r="AD103" s="5">
        <f t="shared" si="4"/>
        <v>38565</v>
      </c>
      <c r="AE103">
        <v>8</v>
      </c>
      <c r="AF103">
        <v>2005</v>
      </c>
      <c r="AG103">
        <v>1</v>
      </c>
      <c r="AH103">
        <v>418.04</v>
      </c>
      <c r="AI103">
        <v>8.4700000000000006</v>
      </c>
      <c r="AJ103" s="5">
        <f t="shared" si="5"/>
        <v>38565</v>
      </c>
      <c r="AK103">
        <v>8</v>
      </c>
      <c r="AL103">
        <v>2005</v>
      </c>
      <c r="AM103">
        <v>1</v>
      </c>
      <c r="AN103">
        <v>421.25</v>
      </c>
      <c r="AO103">
        <v>6.54</v>
      </c>
    </row>
    <row r="104" spans="3:41" x14ac:dyDescent="0.35">
      <c r="C104">
        <v>20000817</v>
      </c>
      <c r="D104">
        <v>1455</v>
      </c>
      <c r="E104" s="2">
        <v>109</v>
      </c>
      <c r="F104" s="2">
        <v>213.12</v>
      </c>
      <c r="G104" s="2">
        <v>213.12</v>
      </c>
      <c r="H104" s="2">
        <v>211.36</v>
      </c>
      <c r="J104" t="s">
        <v>80</v>
      </c>
      <c r="U104" s="5">
        <f t="shared" si="3"/>
        <v>38687</v>
      </c>
      <c r="V104">
        <v>12</v>
      </c>
      <c r="W104">
        <v>2005</v>
      </c>
      <c r="X104">
        <v>1</v>
      </c>
      <c r="Y104">
        <v>218.68</v>
      </c>
      <c r="Z104">
        <v>171.65</v>
      </c>
      <c r="AA104">
        <v>274.61</v>
      </c>
      <c r="AB104">
        <v>26.31</v>
      </c>
      <c r="AC104">
        <v>5.57</v>
      </c>
      <c r="AD104" s="5">
        <f t="shared" si="4"/>
        <v>38687</v>
      </c>
      <c r="AE104">
        <v>12</v>
      </c>
      <c r="AF104">
        <v>2005</v>
      </c>
      <c r="AG104">
        <v>1</v>
      </c>
      <c r="AH104">
        <v>218.68</v>
      </c>
      <c r="AI104">
        <v>5.57</v>
      </c>
      <c r="AJ104" s="5">
        <f t="shared" si="5"/>
        <v>38687</v>
      </c>
      <c r="AK104">
        <v>12</v>
      </c>
      <c r="AL104">
        <v>2005</v>
      </c>
      <c r="AM104">
        <v>1</v>
      </c>
      <c r="AN104">
        <v>218.55</v>
      </c>
      <c r="AO104">
        <v>10.68</v>
      </c>
    </row>
    <row r="105" spans="3:41" x14ac:dyDescent="0.35">
      <c r="C105">
        <v>20000915</v>
      </c>
      <c r="D105">
        <v>1400</v>
      </c>
      <c r="E105" s="2">
        <v>129</v>
      </c>
      <c r="F105" s="2">
        <v>236.52</v>
      </c>
      <c r="G105" s="2">
        <v>236.52</v>
      </c>
      <c r="H105" s="2">
        <v>236.58</v>
      </c>
      <c r="J105" t="s">
        <v>81</v>
      </c>
      <c r="U105" s="5">
        <f t="shared" si="3"/>
        <v>38808</v>
      </c>
      <c r="V105">
        <v>4</v>
      </c>
      <c r="W105">
        <v>2006</v>
      </c>
      <c r="X105">
        <v>1</v>
      </c>
      <c r="Y105">
        <v>383.27</v>
      </c>
      <c r="Z105">
        <v>301.27</v>
      </c>
      <c r="AA105">
        <v>480.72</v>
      </c>
      <c r="AB105">
        <v>45.85</v>
      </c>
      <c r="AC105">
        <v>8.48</v>
      </c>
      <c r="AD105" s="5">
        <f t="shared" si="4"/>
        <v>38808</v>
      </c>
      <c r="AE105">
        <v>4</v>
      </c>
      <c r="AF105">
        <v>2006</v>
      </c>
      <c r="AG105">
        <v>1</v>
      </c>
      <c r="AH105">
        <v>383.27</v>
      </c>
      <c r="AI105">
        <v>8.48</v>
      </c>
      <c r="AJ105" s="5">
        <f t="shared" si="5"/>
        <v>38808</v>
      </c>
      <c r="AK105">
        <v>4</v>
      </c>
      <c r="AL105">
        <v>2006</v>
      </c>
      <c r="AM105">
        <v>1</v>
      </c>
      <c r="AN105">
        <v>379.94</v>
      </c>
      <c r="AO105">
        <v>10.19</v>
      </c>
    </row>
    <row r="106" spans="3:41" x14ac:dyDescent="0.35">
      <c r="C106">
        <v>20001107</v>
      </c>
      <c r="D106">
        <v>1100</v>
      </c>
      <c r="E106" s="2">
        <v>108</v>
      </c>
      <c r="F106" s="2">
        <v>219.01</v>
      </c>
      <c r="G106" s="2">
        <v>219.01</v>
      </c>
      <c r="H106" s="2">
        <v>219.41</v>
      </c>
      <c r="U106" s="5">
        <f t="shared" si="3"/>
        <v>38838</v>
      </c>
      <c r="V106">
        <v>5</v>
      </c>
      <c r="W106">
        <v>2006</v>
      </c>
      <c r="X106">
        <v>1</v>
      </c>
      <c r="Y106">
        <v>1294</v>
      </c>
      <c r="Z106">
        <v>1017</v>
      </c>
      <c r="AA106">
        <v>1623</v>
      </c>
      <c r="AB106">
        <v>155</v>
      </c>
      <c r="AC106">
        <v>29</v>
      </c>
      <c r="AD106" s="5">
        <f t="shared" si="4"/>
        <v>38838</v>
      </c>
      <c r="AE106">
        <v>5</v>
      </c>
      <c r="AF106">
        <v>2006</v>
      </c>
      <c r="AG106">
        <v>1</v>
      </c>
      <c r="AH106">
        <v>1294</v>
      </c>
      <c r="AI106">
        <v>29</v>
      </c>
      <c r="AJ106" s="5">
        <f t="shared" si="5"/>
        <v>38838</v>
      </c>
      <c r="AK106">
        <v>5</v>
      </c>
      <c r="AL106">
        <v>2006</v>
      </c>
      <c r="AM106">
        <v>1</v>
      </c>
      <c r="AN106">
        <v>1312</v>
      </c>
      <c r="AO106">
        <v>93</v>
      </c>
    </row>
    <row r="107" spans="3:41" x14ac:dyDescent="0.35">
      <c r="C107">
        <v>20001201</v>
      </c>
      <c r="D107">
        <v>1200</v>
      </c>
      <c r="E107" s="2">
        <v>76</v>
      </c>
      <c r="F107" s="2">
        <v>181.78</v>
      </c>
      <c r="G107" s="2">
        <v>181.78</v>
      </c>
      <c r="H107" s="2">
        <v>180.72</v>
      </c>
      <c r="J107" t="s">
        <v>82</v>
      </c>
      <c r="M107" s="2">
        <v>2150</v>
      </c>
      <c r="U107" s="5">
        <f t="shared" si="3"/>
        <v>38961</v>
      </c>
      <c r="V107">
        <v>9</v>
      </c>
      <c r="W107">
        <v>2006</v>
      </c>
      <c r="X107">
        <v>1</v>
      </c>
      <c r="Y107">
        <v>321.18</v>
      </c>
      <c r="Z107">
        <v>252.45</v>
      </c>
      <c r="AA107">
        <v>402.85</v>
      </c>
      <c r="AB107">
        <v>38.43</v>
      </c>
      <c r="AC107">
        <v>7.13</v>
      </c>
      <c r="AD107" s="5">
        <f t="shared" si="4"/>
        <v>38961</v>
      </c>
      <c r="AE107">
        <v>9</v>
      </c>
      <c r="AF107">
        <v>2006</v>
      </c>
      <c r="AG107">
        <v>1</v>
      </c>
      <c r="AH107">
        <v>321.18</v>
      </c>
      <c r="AI107">
        <v>7.13</v>
      </c>
      <c r="AJ107" s="5">
        <f t="shared" si="5"/>
        <v>38961</v>
      </c>
      <c r="AK107">
        <v>9</v>
      </c>
      <c r="AL107">
        <v>2006</v>
      </c>
      <c r="AM107">
        <v>1</v>
      </c>
      <c r="AN107">
        <v>324.83</v>
      </c>
      <c r="AO107">
        <v>10.47</v>
      </c>
    </row>
    <row r="108" spans="3:41" x14ac:dyDescent="0.35">
      <c r="C108">
        <v>20010320</v>
      </c>
      <c r="D108">
        <v>1130</v>
      </c>
      <c r="E108" s="2">
        <v>56</v>
      </c>
      <c r="F108" s="2">
        <v>161.80000000000001</v>
      </c>
      <c r="G108" s="2">
        <v>161.80000000000001</v>
      </c>
      <c r="H108" s="2">
        <v>156.78</v>
      </c>
      <c r="J108" t="s">
        <v>83</v>
      </c>
      <c r="M108" s="2">
        <v>2030</v>
      </c>
      <c r="U108" s="5">
        <f t="shared" si="3"/>
        <v>38991</v>
      </c>
      <c r="V108">
        <v>10</v>
      </c>
      <c r="W108">
        <v>2006</v>
      </c>
      <c r="X108">
        <v>1</v>
      </c>
      <c r="Y108">
        <v>302.11</v>
      </c>
      <c r="Z108">
        <v>236.96</v>
      </c>
      <c r="AA108">
        <v>379.66</v>
      </c>
      <c r="AB108">
        <v>36.46</v>
      </c>
      <c r="AC108">
        <v>8.24</v>
      </c>
      <c r="AD108" s="5">
        <f t="shared" si="4"/>
        <v>38991</v>
      </c>
      <c r="AE108">
        <v>10</v>
      </c>
      <c r="AF108">
        <v>2006</v>
      </c>
      <c r="AG108">
        <v>1</v>
      </c>
      <c r="AH108">
        <v>302.11</v>
      </c>
      <c r="AI108">
        <v>8.24</v>
      </c>
      <c r="AJ108" s="5">
        <f t="shared" si="5"/>
        <v>38991</v>
      </c>
      <c r="AK108">
        <v>10</v>
      </c>
      <c r="AL108">
        <v>2006</v>
      </c>
      <c r="AM108">
        <v>1</v>
      </c>
      <c r="AN108">
        <v>305.81</v>
      </c>
      <c r="AO108">
        <v>15.6</v>
      </c>
    </row>
    <row r="109" spans="3:41" x14ac:dyDescent="0.35">
      <c r="C109">
        <v>20010430</v>
      </c>
      <c r="D109">
        <v>1145</v>
      </c>
      <c r="E109" s="2">
        <v>405</v>
      </c>
      <c r="F109" s="2">
        <v>558.47</v>
      </c>
      <c r="G109" s="2">
        <v>558.47</v>
      </c>
      <c r="H109" s="2">
        <v>557.38</v>
      </c>
      <c r="U109" s="5">
        <f t="shared" si="3"/>
        <v>39173</v>
      </c>
      <c r="V109">
        <v>4</v>
      </c>
      <c r="W109">
        <v>2007</v>
      </c>
      <c r="X109">
        <v>1</v>
      </c>
      <c r="Y109">
        <v>285.10000000000002</v>
      </c>
      <c r="Z109">
        <v>224.13</v>
      </c>
      <c r="AA109">
        <v>357.54</v>
      </c>
      <c r="AB109">
        <v>34.090000000000003</v>
      </c>
      <c r="AC109">
        <v>6.2</v>
      </c>
      <c r="AD109" s="5">
        <f t="shared" si="4"/>
        <v>39173</v>
      </c>
      <c r="AE109">
        <v>4</v>
      </c>
      <c r="AF109">
        <v>2007</v>
      </c>
      <c r="AG109">
        <v>1</v>
      </c>
      <c r="AH109">
        <v>285.10000000000002</v>
      </c>
      <c r="AI109">
        <v>6.2</v>
      </c>
      <c r="AJ109" s="5">
        <f t="shared" si="5"/>
        <v>39173</v>
      </c>
      <c r="AK109">
        <v>4</v>
      </c>
      <c r="AL109">
        <v>2007</v>
      </c>
      <c r="AM109">
        <v>1</v>
      </c>
      <c r="AN109">
        <v>280.58999999999997</v>
      </c>
      <c r="AO109">
        <v>7.29</v>
      </c>
    </row>
    <row r="110" spans="3:41" x14ac:dyDescent="0.35">
      <c r="C110">
        <v>20010530</v>
      </c>
      <c r="D110">
        <v>1015</v>
      </c>
      <c r="E110" s="2">
        <v>1080</v>
      </c>
      <c r="F110" s="2">
        <v>1140</v>
      </c>
      <c r="G110" s="2">
        <v>1140</v>
      </c>
      <c r="H110" s="2">
        <v>1153.0999999999999</v>
      </c>
      <c r="U110" s="5">
        <f t="shared" si="3"/>
        <v>39203</v>
      </c>
      <c r="V110">
        <v>5</v>
      </c>
      <c r="W110">
        <v>2007</v>
      </c>
      <c r="X110">
        <v>1</v>
      </c>
      <c r="Y110">
        <v>1223</v>
      </c>
      <c r="Z110">
        <v>961</v>
      </c>
      <c r="AA110">
        <v>1533</v>
      </c>
      <c r="AB110">
        <v>146</v>
      </c>
      <c r="AC110">
        <v>27</v>
      </c>
      <c r="AD110" s="5">
        <f t="shared" si="4"/>
        <v>39203</v>
      </c>
      <c r="AE110">
        <v>5</v>
      </c>
      <c r="AF110">
        <v>2007</v>
      </c>
      <c r="AG110">
        <v>1</v>
      </c>
      <c r="AH110">
        <v>1223</v>
      </c>
      <c r="AI110">
        <v>27</v>
      </c>
      <c r="AJ110" s="5">
        <f t="shared" si="5"/>
        <v>39203</v>
      </c>
      <c r="AK110">
        <v>5</v>
      </c>
      <c r="AL110">
        <v>2007</v>
      </c>
      <c r="AM110">
        <v>1</v>
      </c>
      <c r="AN110">
        <v>1238</v>
      </c>
      <c r="AO110">
        <v>78</v>
      </c>
    </row>
    <row r="111" spans="3:41" x14ac:dyDescent="0.35">
      <c r="C111">
        <v>20010621</v>
      </c>
      <c r="D111">
        <v>1200</v>
      </c>
      <c r="E111" s="2">
        <v>841</v>
      </c>
      <c r="F111" s="2">
        <v>916.6</v>
      </c>
      <c r="G111" s="2">
        <v>916.6</v>
      </c>
      <c r="H111" s="2">
        <v>926.84</v>
      </c>
      <c r="U111" s="5">
        <f t="shared" si="3"/>
        <v>39264</v>
      </c>
      <c r="V111">
        <v>7</v>
      </c>
      <c r="W111">
        <v>2007</v>
      </c>
      <c r="X111">
        <v>1</v>
      </c>
      <c r="Y111">
        <v>389.74</v>
      </c>
      <c r="Z111">
        <v>306.54000000000002</v>
      </c>
      <c r="AA111">
        <v>488.56</v>
      </c>
      <c r="AB111">
        <v>46.51</v>
      </c>
      <c r="AC111">
        <v>7.95</v>
      </c>
      <c r="AD111" s="5">
        <f t="shared" si="4"/>
        <v>39264</v>
      </c>
      <c r="AE111">
        <v>7</v>
      </c>
      <c r="AF111">
        <v>2007</v>
      </c>
      <c r="AG111">
        <v>1</v>
      </c>
      <c r="AH111">
        <v>389.74</v>
      </c>
      <c r="AI111">
        <v>7.95</v>
      </c>
      <c r="AJ111" s="5">
        <f t="shared" si="5"/>
        <v>39264</v>
      </c>
      <c r="AK111">
        <v>7</v>
      </c>
      <c r="AL111">
        <v>2007</v>
      </c>
      <c r="AM111">
        <v>1</v>
      </c>
      <c r="AN111">
        <v>390.39</v>
      </c>
      <c r="AO111">
        <v>8.0299999999999994</v>
      </c>
    </row>
    <row r="112" spans="3:41" x14ac:dyDescent="0.35">
      <c r="C112">
        <v>20010810</v>
      </c>
      <c r="D112">
        <v>1300</v>
      </c>
      <c r="E112" s="2">
        <v>252</v>
      </c>
      <c r="F112" s="2">
        <v>368.24</v>
      </c>
      <c r="G112" s="2">
        <v>368.24</v>
      </c>
      <c r="H112" s="2">
        <v>369.86</v>
      </c>
      <c r="U112" s="5">
        <f t="shared" si="3"/>
        <v>39387</v>
      </c>
      <c r="V112">
        <v>11</v>
      </c>
      <c r="W112">
        <v>2007</v>
      </c>
      <c r="X112">
        <v>1</v>
      </c>
      <c r="Y112">
        <v>245.11</v>
      </c>
      <c r="Z112">
        <v>192.6</v>
      </c>
      <c r="AA112">
        <v>307.52999999999997</v>
      </c>
      <c r="AB112">
        <v>29.37</v>
      </c>
      <c r="AC112">
        <v>5.65</v>
      </c>
      <c r="AD112" s="5">
        <f t="shared" si="4"/>
        <v>39387</v>
      </c>
      <c r="AE112">
        <v>11</v>
      </c>
      <c r="AF112">
        <v>2007</v>
      </c>
      <c r="AG112">
        <v>1</v>
      </c>
      <c r="AH112">
        <v>245.11</v>
      </c>
      <c r="AI112">
        <v>5.65</v>
      </c>
      <c r="AJ112" s="5">
        <f t="shared" si="5"/>
        <v>39387</v>
      </c>
      <c r="AK112">
        <v>11</v>
      </c>
      <c r="AL112">
        <v>2007</v>
      </c>
      <c r="AM112">
        <v>1</v>
      </c>
      <c r="AN112">
        <v>246.72</v>
      </c>
      <c r="AO112">
        <v>10.3</v>
      </c>
    </row>
    <row r="113" spans="3:41" x14ac:dyDescent="0.35">
      <c r="C113">
        <v>20010821</v>
      </c>
      <c r="D113">
        <v>1015</v>
      </c>
      <c r="E113" s="2">
        <v>212</v>
      </c>
      <c r="F113" s="2">
        <v>326.82</v>
      </c>
      <c r="G113" s="2">
        <v>326.82</v>
      </c>
      <c r="H113" s="2">
        <v>328.14</v>
      </c>
      <c r="U113" s="5">
        <f t="shared" si="3"/>
        <v>39569</v>
      </c>
      <c r="V113">
        <v>5</v>
      </c>
      <c r="W113">
        <v>2008</v>
      </c>
      <c r="X113">
        <v>1</v>
      </c>
      <c r="Y113">
        <v>506.65</v>
      </c>
      <c r="Z113">
        <v>398.6</v>
      </c>
      <c r="AA113">
        <v>634.97</v>
      </c>
      <c r="AB113">
        <v>60.39</v>
      </c>
      <c r="AC113">
        <v>9.9600000000000009</v>
      </c>
      <c r="AD113" s="5">
        <f t="shared" si="4"/>
        <v>39569</v>
      </c>
      <c r="AE113">
        <v>5</v>
      </c>
      <c r="AF113">
        <v>2008</v>
      </c>
      <c r="AG113">
        <v>1</v>
      </c>
      <c r="AH113">
        <v>506.65</v>
      </c>
      <c r="AI113">
        <v>9.9600000000000009</v>
      </c>
      <c r="AJ113" s="5">
        <f t="shared" si="5"/>
        <v>39569</v>
      </c>
      <c r="AK113">
        <v>5</v>
      </c>
      <c r="AL113">
        <v>2008</v>
      </c>
      <c r="AM113">
        <v>1</v>
      </c>
      <c r="AN113">
        <v>505.55</v>
      </c>
      <c r="AO113">
        <v>6.86</v>
      </c>
    </row>
    <row r="114" spans="3:41" x14ac:dyDescent="0.35">
      <c r="C114">
        <v>20010907</v>
      </c>
      <c r="D114">
        <v>1045</v>
      </c>
      <c r="E114" s="2">
        <v>110</v>
      </c>
      <c r="F114" s="2">
        <v>214.7</v>
      </c>
      <c r="G114" s="2">
        <v>214.7</v>
      </c>
      <c r="H114" s="2">
        <v>213.89</v>
      </c>
      <c r="U114" s="5">
        <f t="shared" si="3"/>
        <v>39600</v>
      </c>
      <c r="V114">
        <v>6</v>
      </c>
      <c r="W114">
        <v>2008</v>
      </c>
      <c r="X114">
        <v>1</v>
      </c>
      <c r="Y114">
        <v>1827</v>
      </c>
      <c r="Z114">
        <v>1427</v>
      </c>
      <c r="AA114">
        <v>2304</v>
      </c>
      <c r="AB114">
        <v>224</v>
      </c>
      <c r="AC114">
        <v>65</v>
      </c>
      <c r="AD114" s="5">
        <f t="shared" si="4"/>
        <v>39600</v>
      </c>
      <c r="AE114">
        <v>6</v>
      </c>
      <c r="AF114">
        <v>2008</v>
      </c>
      <c r="AG114">
        <v>1</v>
      </c>
      <c r="AH114">
        <v>1827</v>
      </c>
      <c r="AI114">
        <v>65</v>
      </c>
      <c r="AJ114" s="5">
        <f t="shared" si="5"/>
        <v>39600</v>
      </c>
      <c r="AK114">
        <v>6</v>
      </c>
      <c r="AL114">
        <v>2008</v>
      </c>
      <c r="AM114">
        <v>1</v>
      </c>
      <c r="AN114">
        <v>1864</v>
      </c>
      <c r="AO114">
        <v>222</v>
      </c>
    </row>
    <row r="115" spans="3:41" x14ac:dyDescent="0.35">
      <c r="C115">
        <v>20011101</v>
      </c>
      <c r="D115">
        <v>1100</v>
      </c>
      <c r="E115" s="2">
        <v>66</v>
      </c>
      <c r="F115" s="2">
        <v>163.27000000000001</v>
      </c>
      <c r="G115" s="2">
        <v>163.27000000000001</v>
      </c>
      <c r="H115" s="2">
        <v>162.11000000000001</v>
      </c>
      <c r="U115" s="5">
        <f t="shared" si="3"/>
        <v>39661</v>
      </c>
      <c r="V115">
        <v>8</v>
      </c>
      <c r="W115">
        <v>2008</v>
      </c>
      <c r="X115">
        <v>1</v>
      </c>
      <c r="Y115">
        <v>319.24</v>
      </c>
      <c r="Z115">
        <v>251.06</v>
      </c>
      <c r="AA115">
        <v>400.23</v>
      </c>
      <c r="AB115">
        <v>38.11</v>
      </c>
      <c r="AC115">
        <v>6.62</v>
      </c>
      <c r="AD115" s="5">
        <f t="shared" si="4"/>
        <v>39661</v>
      </c>
      <c r="AE115">
        <v>8</v>
      </c>
      <c r="AF115">
        <v>2008</v>
      </c>
      <c r="AG115">
        <v>1</v>
      </c>
      <c r="AH115">
        <v>319.24</v>
      </c>
      <c r="AI115">
        <v>6.62</v>
      </c>
      <c r="AJ115" s="5">
        <f t="shared" si="5"/>
        <v>39661</v>
      </c>
      <c r="AK115">
        <v>8</v>
      </c>
      <c r="AL115">
        <v>2008</v>
      </c>
      <c r="AM115">
        <v>1</v>
      </c>
      <c r="AN115">
        <v>320.33</v>
      </c>
      <c r="AO115">
        <v>6.81</v>
      </c>
    </row>
    <row r="116" spans="3:41" x14ac:dyDescent="0.35">
      <c r="C116">
        <v>20011218</v>
      </c>
      <c r="D116">
        <v>1415</v>
      </c>
      <c r="E116" s="2">
        <v>53</v>
      </c>
      <c r="F116" s="2">
        <v>151.11000000000001</v>
      </c>
      <c r="G116" s="2">
        <v>151.11000000000001</v>
      </c>
      <c r="H116" s="2">
        <v>148.93</v>
      </c>
      <c r="U116" s="5">
        <f t="shared" si="3"/>
        <v>39783</v>
      </c>
      <c r="V116">
        <v>12</v>
      </c>
      <c r="W116">
        <v>2008</v>
      </c>
      <c r="X116">
        <v>1</v>
      </c>
      <c r="Y116">
        <v>185.47</v>
      </c>
      <c r="Z116">
        <v>145.68</v>
      </c>
      <c r="AA116">
        <v>232.78</v>
      </c>
      <c r="AB116">
        <v>22.25</v>
      </c>
      <c r="AC116">
        <v>4.4400000000000004</v>
      </c>
      <c r="AD116" s="5">
        <f t="shared" si="4"/>
        <v>39783</v>
      </c>
      <c r="AE116">
        <v>12</v>
      </c>
      <c r="AF116">
        <v>2008</v>
      </c>
      <c r="AG116">
        <v>1</v>
      </c>
      <c r="AH116">
        <v>185.47</v>
      </c>
      <c r="AI116">
        <v>4.4400000000000004</v>
      </c>
      <c r="AJ116" s="5">
        <f t="shared" si="5"/>
        <v>39783</v>
      </c>
      <c r="AK116">
        <v>12</v>
      </c>
      <c r="AL116">
        <v>2008</v>
      </c>
      <c r="AM116">
        <v>1</v>
      </c>
      <c r="AN116">
        <v>184.75</v>
      </c>
      <c r="AO116">
        <v>4.68</v>
      </c>
    </row>
    <row r="117" spans="3:41" x14ac:dyDescent="0.35">
      <c r="C117">
        <v>20020301</v>
      </c>
      <c r="D117">
        <v>1345</v>
      </c>
      <c r="E117" s="2">
        <v>47</v>
      </c>
      <c r="F117" s="2">
        <v>147.66999999999999</v>
      </c>
      <c r="G117" s="2">
        <v>147.66999999999999</v>
      </c>
      <c r="H117" s="2">
        <v>143.13999999999999</v>
      </c>
      <c r="U117" s="5">
        <f t="shared" si="3"/>
        <v>39904</v>
      </c>
      <c r="V117">
        <v>4</v>
      </c>
      <c r="W117">
        <v>2009</v>
      </c>
      <c r="X117">
        <v>1</v>
      </c>
      <c r="Y117">
        <v>669.86</v>
      </c>
      <c r="Z117">
        <v>526.5</v>
      </c>
      <c r="AA117">
        <v>840.23</v>
      </c>
      <c r="AB117">
        <v>80.16</v>
      </c>
      <c r="AC117">
        <v>14.94</v>
      </c>
      <c r="AD117" s="5">
        <f t="shared" si="4"/>
        <v>39904</v>
      </c>
      <c r="AE117">
        <v>4</v>
      </c>
      <c r="AF117">
        <v>2009</v>
      </c>
      <c r="AG117">
        <v>1</v>
      </c>
      <c r="AH117">
        <v>669.86</v>
      </c>
      <c r="AI117">
        <v>14.94</v>
      </c>
      <c r="AJ117" s="5">
        <f t="shared" si="5"/>
        <v>39904</v>
      </c>
      <c r="AK117">
        <v>4</v>
      </c>
      <c r="AL117">
        <v>2009</v>
      </c>
      <c r="AM117">
        <v>1</v>
      </c>
      <c r="AN117">
        <v>672.12</v>
      </c>
      <c r="AO117">
        <v>10.84</v>
      </c>
    </row>
    <row r="118" spans="3:41" x14ac:dyDescent="0.35">
      <c r="C118">
        <v>20020322</v>
      </c>
      <c r="D118">
        <v>900</v>
      </c>
      <c r="E118" s="2">
        <v>58</v>
      </c>
      <c r="F118" s="2">
        <v>165.48</v>
      </c>
      <c r="G118" s="2">
        <v>165.48</v>
      </c>
      <c r="H118" s="2">
        <v>160.44999999999999</v>
      </c>
      <c r="U118" s="5">
        <f t="shared" si="3"/>
        <v>39995</v>
      </c>
      <c r="V118">
        <v>7</v>
      </c>
      <c r="W118">
        <v>2009</v>
      </c>
      <c r="X118">
        <v>1</v>
      </c>
      <c r="Y118">
        <v>352.03</v>
      </c>
      <c r="Z118">
        <v>276.76</v>
      </c>
      <c r="AA118">
        <v>441.44</v>
      </c>
      <c r="AB118">
        <v>42.08</v>
      </c>
      <c r="AC118">
        <v>7.58</v>
      </c>
      <c r="AD118" s="5">
        <f t="shared" si="4"/>
        <v>39995</v>
      </c>
      <c r="AE118">
        <v>7</v>
      </c>
      <c r="AF118">
        <v>2009</v>
      </c>
      <c r="AG118">
        <v>1</v>
      </c>
      <c r="AH118">
        <v>352.03</v>
      </c>
      <c r="AI118">
        <v>7.58</v>
      </c>
      <c r="AJ118" s="5">
        <f t="shared" si="5"/>
        <v>39995</v>
      </c>
      <c r="AK118">
        <v>7</v>
      </c>
      <c r="AL118">
        <v>2009</v>
      </c>
      <c r="AM118">
        <v>1</v>
      </c>
      <c r="AN118">
        <v>352.18</v>
      </c>
      <c r="AO118">
        <v>8.89</v>
      </c>
    </row>
    <row r="119" spans="3:41" x14ac:dyDescent="0.35">
      <c r="C119">
        <v>20020328</v>
      </c>
      <c r="D119">
        <v>1200</v>
      </c>
      <c r="E119" s="2">
        <v>63</v>
      </c>
      <c r="F119" s="2">
        <v>173.03</v>
      </c>
      <c r="G119" s="2">
        <v>173.03</v>
      </c>
      <c r="H119" s="2">
        <v>167.89</v>
      </c>
      <c r="U119" s="5">
        <f t="shared" si="3"/>
        <v>40057</v>
      </c>
      <c r="V119">
        <v>9</v>
      </c>
      <c r="W119">
        <v>2009</v>
      </c>
      <c r="X119">
        <v>1</v>
      </c>
      <c r="Y119">
        <v>201.79</v>
      </c>
      <c r="Z119">
        <v>158.47</v>
      </c>
      <c r="AA119">
        <v>253.3</v>
      </c>
      <c r="AB119">
        <v>24.23</v>
      </c>
      <c r="AC119">
        <v>4.92</v>
      </c>
      <c r="AD119" s="5">
        <f t="shared" si="4"/>
        <v>40057</v>
      </c>
      <c r="AE119">
        <v>9</v>
      </c>
      <c r="AF119">
        <v>2009</v>
      </c>
      <c r="AG119">
        <v>1</v>
      </c>
      <c r="AH119">
        <v>201.79</v>
      </c>
      <c r="AI119">
        <v>4.92</v>
      </c>
      <c r="AJ119" s="5">
        <f t="shared" si="5"/>
        <v>40057</v>
      </c>
      <c r="AK119">
        <v>9</v>
      </c>
      <c r="AL119">
        <v>2009</v>
      </c>
      <c r="AM119">
        <v>1</v>
      </c>
      <c r="AN119">
        <v>201.04</v>
      </c>
      <c r="AO119">
        <v>6.14</v>
      </c>
    </row>
    <row r="120" spans="3:41" x14ac:dyDescent="0.35">
      <c r="C120">
        <v>20020329</v>
      </c>
      <c r="D120">
        <v>2040</v>
      </c>
      <c r="E120" s="2">
        <v>126</v>
      </c>
      <c r="F120" s="2">
        <v>261.47000000000003</v>
      </c>
      <c r="G120" s="2">
        <v>261.47000000000003</v>
      </c>
      <c r="H120" s="2">
        <v>256.89</v>
      </c>
      <c r="U120" s="5">
        <f t="shared" si="3"/>
        <v>40118</v>
      </c>
      <c r="V120">
        <v>11</v>
      </c>
      <c r="W120">
        <v>2009</v>
      </c>
      <c r="X120">
        <v>1</v>
      </c>
      <c r="Y120">
        <v>176.86</v>
      </c>
      <c r="Z120">
        <v>138.93</v>
      </c>
      <c r="AA120">
        <v>221.94</v>
      </c>
      <c r="AB120">
        <v>21.21</v>
      </c>
      <c r="AC120">
        <v>4.18</v>
      </c>
      <c r="AD120" s="5">
        <f t="shared" si="4"/>
        <v>40118</v>
      </c>
      <c r="AE120">
        <v>11</v>
      </c>
      <c r="AF120">
        <v>2009</v>
      </c>
      <c r="AG120">
        <v>1</v>
      </c>
      <c r="AH120">
        <v>176.86</v>
      </c>
      <c r="AI120">
        <v>4.18</v>
      </c>
      <c r="AJ120" s="5">
        <f t="shared" si="5"/>
        <v>40118</v>
      </c>
      <c r="AK120">
        <v>11</v>
      </c>
      <c r="AL120">
        <v>2009</v>
      </c>
      <c r="AM120">
        <v>1</v>
      </c>
      <c r="AN120">
        <v>176.24</v>
      </c>
      <c r="AO120">
        <v>2.9</v>
      </c>
    </row>
    <row r="121" spans="3:41" x14ac:dyDescent="0.35">
      <c r="C121">
        <v>20020416</v>
      </c>
      <c r="D121">
        <v>1215</v>
      </c>
      <c r="E121" s="2">
        <v>182</v>
      </c>
      <c r="F121" s="2">
        <v>327.42</v>
      </c>
      <c r="G121" s="2">
        <v>327.42</v>
      </c>
      <c r="H121" s="2">
        <v>323.10000000000002</v>
      </c>
      <c r="U121" s="5">
        <f t="shared" si="3"/>
        <v>40299</v>
      </c>
      <c r="V121">
        <v>5</v>
      </c>
      <c r="W121">
        <v>2010</v>
      </c>
      <c r="X121">
        <v>1</v>
      </c>
      <c r="Y121">
        <v>339.93</v>
      </c>
      <c r="Z121">
        <v>267.24</v>
      </c>
      <c r="AA121">
        <v>426.29</v>
      </c>
      <c r="AB121">
        <v>40.64</v>
      </c>
      <c r="AC121">
        <v>7.36</v>
      </c>
      <c r="AD121" s="5">
        <f t="shared" si="4"/>
        <v>40299</v>
      </c>
      <c r="AE121">
        <v>5</v>
      </c>
      <c r="AF121">
        <v>2010</v>
      </c>
      <c r="AG121">
        <v>1</v>
      </c>
      <c r="AH121">
        <v>339.93</v>
      </c>
      <c r="AI121">
        <v>7.36</v>
      </c>
      <c r="AJ121" s="5">
        <f t="shared" si="5"/>
        <v>40299</v>
      </c>
      <c r="AK121">
        <v>5</v>
      </c>
      <c r="AL121">
        <v>2010</v>
      </c>
      <c r="AM121">
        <v>1</v>
      </c>
      <c r="AN121">
        <v>336.16</v>
      </c>
      <c r="AO121">
        <v>7.89</v>
      </c>
    </row>
    <row r="122" spans="3:41" x14ac:dyDescent="0.35">
      <c r="C122">
        <v>20020520</v>
      </c>
      <c r="D122">
        <v>1330</v>
      </c>
      <c r="E122" s="2">
        <v>391</v>
      </c>
      <c r="F122" s="2">
        <v>536.53</v>
      </c>
      <c r="G122" s="2">
        <v>536.53</v>
      </c>
      <c r="H122" s="2">
        <v>535.45000000000005</v>
      </c>
      <c r="U122" s="5">
        <f t="shared" si="3"/>
        <v>40330</v>
      </c>
      <c r="V122">
        <v>6</v>
      </c>
      <c r="W122">
        <v>2010</v>
      </c>
      <c r="X122">
        <v>1</v>
      </c>
      <c r="Y122">
        <v>1349</v>
      </c>
      <c r="Z122">
        <v>1059</v>
      </c>
      <c r="AA122">
        <v>1695</v>
      </c>
      <c r="AB122">
        <v>162</v>
      </c>
      <c r="AC122">
        <v>34</v>
      </c>
      <c r="AD122" s="5">
        <f t="shared" si="4"/>
        <v>40330</v>
      </c>
      <c r="AE122">
        <v>6</v>
      </c>
      <c r="AF122">
        <v>2010</v>
      </c>
      <c r="AG122">
        <v>1</v>
      </c>
      <c r="AH122">
        <v>1349</v>
      </c>
      <c r="AI122">
        <v>34</v>
      </c>
      <c r="AJ122" s="5">
        <f t="shared" si="5"/>
        <v>40330</v>
      </c>
      <c r="AK122">
        <v>6</v>
      </c>
      <c r="AL122">
        <v>2010</v>
      </c>
      <c r="AM122">
        <v>1</v>
      </c>
      <c r="AN122">
        <v>1373</v>
      </c>
      <c r="AO122">
        <v>118</v>
      </c>
    </row>
    <row r="123" spans="3:41" x14ac:dyDescent="0.35">
      <c r="C123">
        <v>20020731</v>
      </c>
      <c r="D123">
        <v>1030</v>
      </c>
      <c r="E123" s="2">
        <v>74</v>
      </c>
      <c r="F123" s="2">
        <v>171.41</v>
      </c>
      <c r="G123" s="2">
        <v>171.41</v>
      </c>
      <c r="H123" s="2">
        <v>168.28</v>
      </c>
      <c r="U123" s="5">
        <f t="shared" si="3"/>
        <v>40391</v>
      </c>
      <c r="V123">
        <v>8</v>
      </c>
      <c r="W123">
        <v>2010</v>
      </c>
      <c r="X123">
        <v>1</v>
      </c>
      <c r="Y123">
        <v>324.02</v>
      </c>
      <c r="Z123">
        <v>254.73</v>
      </c>
      <c r="AA123">
        <v>406.34</v>
      </c>
      <c r="AB123">
        <v>38.74</v>
      </c>
      <c r="AC123">
        <v>7.02</v>
      </c>
      <c r="AD123" s="5">
        <f t="shared" si="4"/>
        <v>40391</v>
      </c>
      <c r="AE123">
        <v>8</v>
      </c>
      <c r="AF123">
        <v>2010</v>
      </c>
      <c r="AG123">
        <v>1</v>
      </c>
      <c r="AH123">
        <v>324.02</v>
      </c>
      <c r="AI123">
        <v>7.02</v>
      </c>
      <c r="AJ123" s="5">
        <f t="shared" si="5"/>
        <v>40391</v>
      </c>
      <c r="AK123">
        <v>8</v>
      </c>
      <c r="AL123">
        <v>2010</v>
      </c>
      <c r="AM123">
        <v>1</v>
      </c>
      <c r="AN123">
        <v>325.06</v>
      </c>
      <c r="AO123">
        <v>7.63</v>
      </c>
    </row>
    <row r="124" spans="3:41" x14ac:dyDescent="0.35">
      <c r="C124">
        <v>20021205</v>
      </c>
      <c r="D124">
        <v>1345</v>
      </c>
      <c r="E124" s="2">
        <v>88</v>
      </c>
      <c r="F124" s="2">
        <v>200.32</v>
      </c>
      <c r="G124" s="2">
        <v>200.32</v>
      </c>
      <c r="H124" s="2">
        <v>199.75</v>
      </c>
      <c r="U124" s="5">
        <f t="shared" si="3"/>
        <v>40483</v>
      </c>
      <c r="V124">
        <v>11</v>
      </c>
      <c r="W124">
        <v>2010</v>
      </c>
      <c r="X124">
        <v>1</v>
      </c>
      <c r="Y124">
        <v>189.29</v>
      </c>
      <c r="Z124">
        <v>148.69999999999999</v>
      </c>
      <c r="AA124">
        <v>237.54</v>
      </c>
      <c r="AB124">
        <v>22.7</v>
      </c>
      <c r="AC124">
        <v>4.47</v>
      </c>
      <c r="AD124" s="5">
        <f t="shared" si="4"/>
        <v>40483</v>
      </c>
      <c r="AE124">
        <v>11</v>
      </c>
      <c r="AF124">
        <v>2010</v>
      </c>
      <c r="AG124">
        <v>1</v>
      </c>
      <c r="AH124">
        <v>189.29</v>
      </c>
      <c r="AI124">
        <v>4.47</v>
      </c>
      <c r="AJ124" s="5">
        <f t="shared" si="5"/>
        <v>40483</v>
      </c>
      <c r="AK124">
        <v>11</v>
      </c>
      <c r="AL124">
        <v>2010</v>
      </c>
      <c r="AM124">
        <v>1</v>
      </c>
      <c r="AN124">
        <v>188.94</v>
      </c>
      <c r="AO124">
        <v>4.09</v>
      </c>
    </row>
    <row r="125" spans="3:41" x14ac:dyDescent="0.35">
      <c r="C125">
        <v>20030123</v>
      </c>
      <c r="D125">
        <v>1045</v>
      </c>
      <c r="E125" s="2">
        <v>63</v>
      </c>
      <c r="F125" s="2">
        <v>172.18</v>
      </c>
      <c r="G125" s="2">
        <v>172.18</v>
      </c>
      <c r="H125" s="2">
        <v>169.2</v>
      </c>
      <c r="U125" s="5">
        <f t="shared" si="3"/>
        <v>40634</v>
      </c>
      <c r="V125">
        <v>4</v>
      </c>
      <c r="W125">
        <v>2011</v>
      </c>
      <c r="X125">
        <v>1</v>
      </c>
      <c r="Y125">
        <v>256.67</v>
      </c>
      <c r="Z125">
        <v>201.59</v>
      </c>
      <c r="AA125">
        <v>322.16000000000003</v>
      </c>
      <c r="AB125">
        <v>30.81</v>
      </c>
      <c r="AC125">
        <v>6.2</v>
      </c>
      <c r="AD125" s="5">
        <f t="shared" si="4"/>
        <v>40634</v>
      </c>
      <c r="AE125">
        <v>4</v>
      </c>
      <c r="AF125">
        <v>2011</v>
      </c>
      <c r="AG125">
        <v>1</v>
      </c>
      <c r="AH125">
        <v>256.67</v>
      </c>
      <c r="AI125">
        <v>6.2</v>
      </c>
      <c r="AJ125" s="5">
        <f t="shared" si="5"/>
        <v>40634</v>
      </c>
      <c r="AK125">
        <v>4</v>
      </c>
      <c r="AL125">
        <v>2011</v>
      </c>
      <c r="AM125">
        <v>1</v>
      </c>
      <c r="AN125">
        <v>252.32</v>
      </c>
      <c r="AO125">
        <v>6.49</v>
      </c>
    </row>
    <row r="126" spans="3:41" x14ac:dyDescent="0.35">
      <c r="C126">
        <v>20030410</v>
      </c>
      <c r="D126">
        <v>1500</v>
      </c>
      <c r="E126" s="2">
        <v>77</v>
      </c>
      <c r="F126" s="2">
        <v>193.63</v>
      </c>
      <c r="G126" s="2">
        <v>193.63</v>
      </c>
      <c r="H126" s="2">
        <v>188.35</v>
      </c>
      <c r="U126" s="5">
        <f t="shared" si="3"/>
        <v>40695</v>
      </c>
      <c r="V126">
        <v>6</v>
      </c>
      <c r="W126">
        <v>2011</v>
      </c>
      <c r="X126">
        <v>1</v>
      </c>
      <c r="Y126">
        <v>1962</v>
      </c>
      <c r="Z126">
        <v>1528</v>
      </c>
      <c r="AA126">
        <v>2480</v>
      </c>
      <c r="AB126">
        <v>243</v>
      </c>
      <c r="AC126">
        <v>78</v>
      </c>
      <c r="AD126" s="5">
        <f t="shared" si="4"/>
        <v>40695</v>
      </c>
      <c r="AE126">
        <v>6</v>
      </c>
      <c r="AF126">
        <v>2011</v>
      </c>
      <c r="AG126">
        <v>1</v>
      </c>
      <c r="AH126">
        <v>1962</v>
      </c>
      <c r="AI126">
        <v>78</v>
      </c>
      <c r="AJ126" s="5">
        <f t="shared" si="5"/>
        <v>40695</v>
      </c>
      <c r="AK126">
        <v>6</v>
      </c>
      <c r="AL126">
        <v>2011</v>
      </c>
      <c r="AM126">
        <v>1</v>
      </c>
      <c r="AN126">
        <v>2006</v>
      </c>
      <c r="AO126">
        <v>267</v>
      </c>
    </row>
    <row r="127" spans="3:41" x14ac:dyDescent="0.35">
      <c r="C127">
        <v>20030502</v>
      </c>
      <c r="D127">
        <v>1245</v>
      </c>
      <c r="E127" s="2">
        <v>263</v>
      </c>
      <c r="F127" s="2">
        <v>414.93</v>
      </c>
      <c r="G127" s="2">
        <v>414.93</v>
      </c>
      <c r="H127" s="2">
        <v>411.67</v>
      </c>
      <c r="U127" s="5">
        <f t="shared" si="3"/>
        <v>40756</v>
      </c>
      <c r="V127">
        <v>8</v>
      </c>
      <c r="W127">
        <v>2011</v>
      </c>
      <c r="X127">
        <v>1</v>
      </c>
      <c r="Y127">
        <v>248.53</v>
      </c>
      <c r="Z127">
        <v>195.35</v>
      </c>
      <c r="AA127">
        <v>311.73</v>
      </c>
      <c r="AB127">
        <v>29.74</v>
      </c>
      <c r="AC127">
        <v>5.52</v>
      </c>
      <c r="AD127" s="5">
        <f t="shared" si="4"/>
        <v>40756</v>
      </c>
      <c r="AE127">
        <v>8</v>
      </c>
      <c r="AF127">
        <v>2011</v>
      </c>
      <c r="AG127">
        <v>1</v>
      </c>
      <c r="AH127">
        <v>248.53</v>
      </c>
      <c r="AI127">
        <v>5.52</v>
      </c>
      <c r="AJ127" s="5">
        <f t="shared" si="5"/>
        <v>40756</v>
      </c>
      <c r="AK127">
        <v>8</v>
      </c>
      <c r="AL127">
        <v>2011</v>
      </c>
      <c r="AM127">
        <v>1</v>
      </c>
      <c r="AN127">
        <v>248.78</v>
      </c>
      <c r="AO127">
        <v>6.61</v>
      </c>
    </row>
    <row r="128" spans="3:41" x14ac:dyDescent="0.35">
      <c r="C128">
        <v>20030523</v>
      </c>
      <c r="D128">
        <v>1301</v>
      </c>
      <c r="E128" s="2">
        <v>1180</v>
      </c>
      <c r="F128" s="2">
        <v>1240.2</v>
      </c>
      <c r="G128" s="2">
        <v>1240.2</v>
      </c>
      <c r="H128" s="2">
        <v>1255.9000000000001</v>
      </c>
      <c r="U128" s="5">
        <f t="shared" si="3"/>
        <v>40848</v>
      </c>
      <c r="V128">
        <v>11</v>
      </c>
      <c r="W128">
        <v>2011</v>
      </c>
      <c r="X128">
        <v>1</v>
      </c>
      <c r="Y128">
        <v>197.25</v>
      </c>
      <c r="Z128">
        <v>155.02000000000001</v>
      </c>
      <c r="AA128">
        <v>247.45</v>
      </c>
      <c r="AB128">
        <v>23.62</v>
      </c>
      <c r="AC128">
        <v>4.46</v>
      </c>
      <c r="AD128" s="5">
        <f t="shared" si="4"/>
        <v>40848</v>
      </c>
      <c r="AE128">
        <v>11</v>
      </c>
      <c r="AF128">
        <v>2011</v>
      </c>
      <c r="AG128">
        <v>1</v>
      </c>
      <c r="AH128">
        <v>197.25</v>
      </c>
      <c r="AI128">
        <v>4.46</v>
      </c>
      <c r="AJ128" s="5">
        <f t="shared" si="5"/>
        <v>40848</v>
      </c>
      <c r="AK128">
        <v>11</v>
      </c>
      <c r="AL128">
        <v>2011</v>
      </c>
      <c r="AM128">
        <v>1</v>
      </c>
      <c r="AN128">
        <v>197.37</v>
      </c>
      <c r="AO128">
        <v>3.97</v>
      </c>
    </row>
    <row r="129" spans="3:41" x14ac:dyDescent="0.35">
      <c r="C129">
        <v>20030530</v>
      </c>
      <c r="D129">
        <v>1130</v>
      </c>
      <c r="E129" s="2">
        <v>1570</v>
      </c>
      <c r="F129" s="2">
        <v>1553.7</v>
      </c>
      <c r="G129" s="2">
        <v>1553.7</v>
      </c>
      <c r="H129" s="2">
        <v>1579.2</v>
      </c>
      <c r="V129">
        <v>4</v>
      </c>
      <c r="W129">
        <v>2012</v>
      </c>
      <c r="X129">
        <v>1</v>
      </c>
      <c r="Y129">
        <v>598.45000000000005</v>
      </c>
      <c r="Z129">
        <v>468.65</v>
      </c>
      <c r="AA129">
        <v>753.1</v>
      </c>
      <c r="AB129">
        <v>72.680000000000007</v>
      </c>
      <c r="AC129">
        <v>18.22</v>
      </c>
      <c r="AE129">
        <v>4</v>
      </c>
      <c r="AF129">
        <v>2012</v>
      </c>
      <c r="AG129">
        <v>1</v>
      </c>
      <c r="AH129">
        <v>598.45000000000005</v>
      </c>
      <c r="AI129">
        <v>18.22</v>
      </c>
      <c r="AK129">
        <v>4</v>
      </c>
      <c r="AL129">
        <v>2012</v>
      </c>
      <c r="AM129">
        <v>1</v>
      </c>
      <c r="AN129">
        <v>600.73</v>
      </c>
      <c r="AO129">
        <v>14.75</v>
      </c>
    </row>
    <row r="130" spans="3:41" x14ac:dyDescent="0.35">
      <c r="C130">
        <v>20030623</v>
      </c>
      <c r="D130">
        <v>1350</v>
      </c>
      <c r="E130" s="2">
        <v>472</v>
      </c>
      <c r="F130" s="2">
        <v>596.4</v>
      </c>
      <c r="G130" s="2">
        <v>596.4</v>
      </c>
      <c r="H130" s="2">
        <v>599.1</v>
      </c>
      <c r="V130">
        <v>5</v>
      </c>
      <c r="W130">
        <v>2012</v>
      </c>
      <c r="X130">
        <v>1</v>
      </c>
      <c r="Y130">
        <v>263.95</v>
      </c>
      <c r="Z130">
        <v>207.19</v>
      </c>
      <c r="AA130">
        <v>331.46</v>
      </c>
      <c r="AB130">
        <v>31.75</v>
      </c>
      <c r="AC130">
        <v>6.73</v>
      </c>
      <c r="AE130">
        <v>5</v>
      </c>
      <c r="AF130">
        <v>2012</v>
      </c>
      <c r="AG130">
        <v>1</v>
      </c>
      <c r="AH130">
        <v>263.95</v>
      </c>
      <c r="AI130">
        <v>6.73</v>
      </c>
      <c r="AK130">
        <v>5</v>
      </c>
      <c r="AL130">
        <v>2012</v>
      </c>
      <c r="AM130">
        <v>1</v>
      </c>
      <c r="AN130">
        <v>259.42</v>
      </c>
      <c r="AO130">
        <v>9.49</v>
      </c>
    </row>
    <row r="131" spans="3:41" x14ac:dyDescent="0.35">
      <c r="C131">
        <v>20030711</v>
      </c>
      <c r="D131">
        <v>945</v>
      </c>
      <c r="E131" s="2">
        <v>209</v>
      </c>
      <c r="F131" s="2">
        <v>332.88</v>
      </c>
      <c r="G131" s="2">
        <v>332.88</v>
      </c>
      <c r="H131" s="2">
        <v>331.41</v>
      </c>
      <c r="V131">
        <v>7</v>
      </c>
      <c r="W131">
        <v>2012</v>
      </c>
      <c r="X131">
        <v>1</v>
      </c>
      <c r="Y131">
        <v>159.19999999999999</v>
      </c>
      <c r="Z131">
        <v>123.25</v>
      </c>
      <c r="AA131">
        <v>202.37</v>
      </c>
      <c r="AB131">
        <v>20.22</v>
      </c>
      <c r="AC131">
        <v>7.65</v>
      </c>
      <c r="AE131">
        <v>7</v>
      </c>
      <c r="AF131">
        <v>2012</v>
      </c>
      <c r="AG131">
        <v>1</v>
      </c>
      <c r="AH131">
        <v>159.19999999999999</v>
      </c>
      <c r="AI131">
        <v>7.65</v>
      </c>
      <c r="AK131">
        <v>7</v>
      </c>
      <c r="AL131">
        <v>2012</v>
      </c>
      <c r="AM131">
        <v>1</v>
      </c>
      <c r="AN131">
        <v>156</v>
      </c>
      <c r="AO131">
        <v>13.28</v>
      </c>
    </row>
    <row r="132" spans="3:41" x14ac:dyDescent="0.35">
      <c r="C132">
        <v>20031027</v>
      </c>
      <c r="D132">
        <v>1245</v>
      </c>
      <c r="E132" s="2">
        <v>68</v>
      </c>
      <c r="F132" s="2">
        <v>166.51</v>
      </c>
      <c r="G132" s="2">
        <v>166.51</v>
      </c>
      <c r="H132" s="2">
        <v>165.49</v>
      </c>
      <c r="V132">
        <v>11</v>
      </c>
      <c r="W132">
        <v>2012</v>
      </c>
      <c r="X132">
        <v>1</v>
      </c>
      <c r="Y132">
        <v>174.05</v>
      </c>
      <c r="Z132">
        <v>136.52000000000001</v>
      </c>
      <c r="AA132">
        <v>218.71</v>
      </c>
      <c r="AB132">
        <v>21</v>
      </c>
      <c r="AC132">
        <v>4.72</v>
      </c>
      <c r="AE132">
        <v>11</v>
      </c>
      <c r="AF132">
        <v>2012</v>
      </c>
      <c r="AG132">
        <v>1</v>
      </c>
      <c r="AH132">
        <v>174.05</v>
      </c>
      <c r="AI132">
        <v>4.72</v>
      </c>
      <c r="AK132">
        <v>11</v>
      </c>
      <c r="AL132">
        <v>2012</v>
      </c>
      <c r="AM132">
        <v>1</v>
      </c>
      <c r="AN132">
        <v>173.21</v>
      </c>
      <c r="AO132">
        <v>2.58</v>
      </c>
    </row>
    <row r="133" spans="3:41" x14ac:dyDescent="0.35">
      <c r="C133">
        <v>20031203</v>
      </c>
      <c r="D133">
        <v>1500</v>
      </c>
      <c r="E133" s="2">
        <v>85</v>
      </c>
      <c r="F133" s="2">
        <v>196.51</v>
      </c>
      <c r="G133" s="2">
        <v>196.51</v>
      </c>
      <c r="H133" s="2">
        <v>195.91</v>
      </c>
      <c r="V133">
        <v>4</v>
      </c>
      <c r="W133">
        <v>2013</v>
      </c>
      <c r="X133">
        <v>1</v>
      </c>
      <c r="Y133">
        <v>735.87</v>
      </c>
      <c r="Z133">
        <v>576.91999999999996</v>
      </c>
      <c r="AA133">
        <v>925.1</v>
      </c>
      <c r="AB133">
        <v>88.96</v>
      </c>
      <c r="AC133">
        <v>20.72</v>
      </c>
      <c r="AE133">
        <v>4</v>
      </c>
      <c r="AF133">
        <v>2013</v>
      </c>
      <c r="AG133">
        <v>1</v>
      </c>
      <c r="AH133">
        <v>735.87</v>
      </c>
      <c r="AI133">
        <v>20.72</v>
      </c>
      <c r="AK133">
        <v>4</v>
      </c>
      <c r="AL133">
        <v>2013</v>
      </c>
      <c r="AM133">
        <v>1</v>
      </c>
      <c r="AN133">
        <v>740.85</v>
      </c>
      <c r="AO133">
        <v>15.82</v>
      </c>
    </row>
    <row r="134" spans="3:41" x14ac:dyDescent="0.35">
      <c r="C134">
        <v>20040312</v>
      </c>
      <c r="D134">
        <v>1100</v>
      </c>
      <c r="E134" s="2">
        <v>75</v>
      </c>
      <c r="F134" s="2">
        <v>193.43</v>
      </c>
      <c r="G134" s="2">
        <v>193.43</v>
      </c>
      <c r="H134" s="2">
        <v>188.86</v>
      </c>
      <c r="V134">
        <v>6</v>
      </c>
      <c r="W134">
        <v>2013</v>
      </c>
      <c r="X134">
        <v>1</v>
      </c>
      <c r="Y134">
        <v>571.4</v>
      </c>
      <c r="Z134">
        <v>449.3</v>
      </c>
      <c r="AA134">
        <v>716.45</v>
      </c>
      <c r="AB134">
        <v>68.260000000000005</v>
      </c>
      <c r="AC134">
        <v>12.08</v>
      </c>
      <c r="AE134">
        <v>6</v>
      </c>
      <c r="AF134">
        <v>2013</v>
      </c>
      <c r="AG134">
        <v>1</v>
      </c>
      <c r="AH134">
        <v>571.4</v>
      </c>
      <c r="AI134">
        <v>12.08</v>
      </c>
      <c r="AK134">
        <v>6</v>
      </c>
      <c r="AL134">
        <v>2013</v>
      </c>
      <c r="AM134">
        <v>1</v>
      </c>
      <c r="AN134">
        <v>573.20000000000005</v>
      </c>
      <c r="AO134">
        <v>14.13</v>
      </c>
    </row>
    <row r="135" spans="3:41" x14ac:dyDescent="0.35">
      <c r="C135">
        <v>20040511</v>
      </c>
      <c r="D135">
        <v>1315</v>
      </c>
      <c r="E135" s="2">
        <v>860</v>
      </c>
      <c r="F135" s="2">
        <v>979.95</v>
      </c>
      <c r="G135" s="2">
        <v>979.95</v>
      </c>
      <c r="H135" s="2">
        <v>988.51</v>
      </c>
      <c r="V135">
        <v>9</v>
      </c>
      <c r="W135">
        <v>2013</v>
      </c>
      <c r="X135">
        <v>1</v>
      </c>
      <c r="Y135">
        <v>259.81</v>
      </c>
      <c r="Z135">
        <v>204.23</v>
      </c>
      <c r="AA135">
        <v>325.85000000000002</v>
      </c>
      <c r="AB135">
        <v>31.08</v>
      </c>
      <c r="AC135">
        <v>5.72</v>
      </c>
      <c r="AE135">
        <v>9</v>
      </c>
      <c r="AF135">
        <v>2013</v>
      </c>
      <c r="AG135">
        <v>1</v>
      </c>
      <c r="AH135">
        <v>259.81</v>
      </c>
      <c r="AI135">
        <v>5.72</v>
      </c>
      <c r="AK135">
        <v>9</v>
      </c>
      <c r="AL135">
        <v>2013</v>
      </c>
      <c r="AM135">
        <v>1</v>
      </c>
      <c r="AN135">
        <v>261.64</v>
      </c>
      <c r="AO135">
        <v>4.88</v>
      </c>
    </row>
    <row r="136" spans="3:41" x14ac:dyDescent="0.35">
      <c r="C136">
        <v>20040608</v>
      </c>
      <c r="D136">
        <v>1330</v>
      </c>
      <c r="E136" s="2">
        <v>1170</v>
      </c>
      <c r="F136" s="2">
        <v>1215.7</v>
      </c>
      <c r="G136" s="2">
        <v>1215.7</v>
      </c>
      <c r="H136" s="2">
        <v>1233.0999999999999</v>
      </c>
      <c r="V136">
        <v>10</v>
      </c>
      <c r="W136">
        <v>2013</v>
      </c>
      <c r="X136">
        <v>1</v>
      </c>
      <c r="Y136">
        <v>298.16000000000003</v>
      </c>
      <c r="Z136">
        <v>233.74</v>
      </c>
      <c r="AA136">
        <v>374.86</v>
      </c>
      <c r="AB136">
        <v>36.06</v>
      </c>
      <c r="AC136">
        <v>8.4499999999999993</v>
      </c>
      <c r="AE136">
        <v>10</v>
      </c>
      <c r="AF136">
        <v>2013</v>
      </c>
      <c r="AG136">
        <v>1</v>
      </c>
      <c r="AH136">
        <v>298.16000000000003</v>
      </c>
      <c r="AI136">
        <v>8.4499999999999993</v>
      </c>
      <c r="AK136">
        <v>10</v>
      </c>
      <c r="AL136">
        <v>2013</v>
      </c>
      <c r="AM136">
        <v>1</v>
      </c>
      <c r="AN136">
        <v>302.14</v>
      </c>
      <c r="AO136">
        <v>10.41</v>
      </c>
    </row>
    <row r="137" spans="3:41" x14ac:dyDescent="0.35">
      <c r="C137">
        <v>20040804</v>
      </c>
      <c r="D137">
        <v>1330</v>
      </c>
      <c r="E137" s="2">
        <v>153</v>
      </c>
      <c r="F137" s="2">
        <v>268.33</v>
      </c>
      <c r="G137" s="2">
        <v>268.33</v>
      </c>
      <c r="H137" s="2">
        <v>267.23</v>
      </c>
      <c r="V137">
        <v>4</v>
      </c>
      <c r="W137">
        <v>2014</v>
      </c>
      <c r="X137">
        <v>1</v>
      </c>
      <c r="Y137">
        <v>1250</v>
      </c>
      <c r="Z137">
        <v>978</v>
      </c>
      <c r="AA137">
        <v>1575</v>
      </c>
      <c r="AB137">
        <v>153</v>
      </c>
      <c r="AC137">
        <v>41</v>
      </c>
      <c r="AE137">
        <v>4</v>
      </c>
      <c r="AF137">
        <v>2014</v>
      </c>
      <c r="AG137">
        <v>1</v>
      </c>
      <c r="AH137">
        <v>1250</v>
      </c>
      <c r="AI137">
        <v>41</v>
      </c>
      <c r="AK137">
        <v>4</v>
      </c>
      <c r="AL137">
        <v>2014</v>
      </c>
      <c r="AM137">
        <v>1</v>
      </c>
      <c r="AN137">
        <v>1271</v>
      </c>
      <c r="AO137">
        <v>76</v>
      </c>
    </row>
    <row r="138" spans="3:41" x14ac:dyDescent="0.35">
      <c r="C138">
        <v>20041108</v>
      </c>
      <c r="D138">
        <v>1215</v>
      </c>
      <c r="E138" s="2">
        <v>115</v>
      </c>
      <c r="F138" s="2">
        <v>230.91</v>
      </c>
      <c r="G138" s="2">
        <v>230.91</v>
      </c>
      <c r="H138" s="2">
        <v>231.87</v>
      </c>
      <c r="V138">
        <v>5</v>
      </c>
      <c r="W138">
        <v>2014</v>
      </c>
      <c r="X138">
        <v>1</v>
      </c>
      <c r="Y138">
        <v>298.56</v>
      </c>
      <c r="Z138">
        <v>234.32</v>
      </c>
      <c r="AA138">
        <v>374.97</v>
      </c>
      <c r="AB138">
        <v>35.94</v>
      </c>
      <c r="AC138">
        <v>7.71</v>
      </c>
      <c r="AE138">
        <v>5</v>
      </c>
      <c r="AF138">
        <v>2014</v>
      </c>
      <c r="AG138">
        <v>1</v>
      </c>
      <c r="AH138">
        <v>298.56</v>
      </c>
      <c r="AI138">
        <v>7.71</v>
      </c>
      <c r="AK138">
        <v>5</v>
      </c>
      <c r="AL138">
        <v>2014</v>
      </c>
      <c r="AM138">
        <v>1</v>
      </c>
      <c r="AN138">
        <v>294.93</v>
      </c>
      <c r="AO138">
        <v>11.61</v>
      </c>
    </row>
    <row r="139" spans="3:41" x14ac:dyDescent="0.35">
      <c r="C139">
        <v>20050510</v>
      </c>
      <c r="D139">
        <v>1230</v>
      </c>
      <c r="E139" s="2">
        <v>356</v>
      </c>
      <c r="F139" s="2">
        <v>511.86</v>
      </c>
      <c r="G139" s="2">
        <v>511.86</v>
      </c>
      <c r="H139" s="2">
        <v>510.43</v>
      </c>
      <c r="V139">
        <v>8</v>
      </c>
      <c r="W139">
        <v>2014</v>
      </c>
      <c r="X139">
        <v>1</v>
      </c>
      <c r="Y139">
        <v>224.51</v>
      </c>
      <c r="Z139">
        <v>176.03</v>
      </c>
      <c r="AA139">
        <v>282.23</v>
      </c>
      <c r="AB139">
        <v>27.13</v>
      </c>
      <c r="AC139">
        <v>6.28</v>
      </c>
      <c r="AE139">
        <v>8</v>
      </c>
      <c r="AF139">
        <v>2014</v>
      </c>
      <c r="AG139">
        <v>1</v>
      </c>
      <c r="AH139">
        <v>224.51</v>
      </c>
      <c r="AI139">
        <v>6.28</v>
      </c>
      <c r="AK139">
        <v>8</v>
      </c>
      <c r="AL139">
        <v>2014</v>
      </c>
      <c r="AM139">
        <v>1</v>
      </c>
      <c r="AN139">
        <v>223.68</v>
      </c>
      <c r="AO139">
        <v>9.7200000000000006</v>
      </c>
    </row>
    <row r="140" spans="3:41" x14ac:dyDescent="0.35">
      <c r="C140">
        <v>20050628</v>
      </c>
      <c r="D140">
        <v>1445</v>
      </c>
      <c r="E140" s="2">
        <v>1040</v>
      </c>
      <c r="F140" s="2">
        <v>1089.9000000000001</v>
      </c>
      <c r="G140" s="2">
        <v>1089.9000000000001</v>
      </c>
      <c r="H140" s="2">
        <v>1107.5</v>
      </c>
      <c r="V140">
        <v>4</v>
      </c>
      <c r="W140">
        <v>2015</v>
      </c>
      <c r="X140">
        <v>1</v>
      </c>
      <c r="Y140">
        <v>337.67</v>
      </c>
      <c r="Z140">
        <v>264.88</v>
      </c>
      <c r="AA140">
        <v>424.28</v>
      </c>
      <c r="AB140">
        <v>40.729999999999997</v>
      </c>
      <c r="AC140">
        <v>9.1</v>
      </c>
      <c r="AE140">
        <v>4</v>
      </c>
      <c r="AF140">
        <v>2015</v>
      </c>
      <c r="AG140">
        <v>1</v>
      </c>
      <c r="AH140">
        <v>337.67</v>
      </c>
      <c r="AI140">
        <v>9.1</v>
      </c>
      <c r="AK140">
        <v>4</v>
      </c>
      <c r="AL140">
        <v>2015</v>
      </c>
      <c r="AM140">
        <v>1</v>
      </c>
      <c r="AN140">
        <v>334.63</v>
      </c>
      <c r="AO140">
        <v>7.9</v>
      </c>
    </row>
    <row r="141" spans="3:41" x14ac:dyDescent="0.35">
      <c r="C141">
        <v>20050808</v>
      </c>
      <c r="D141">
        <v>1345</v>
      </c>
      <c r="E141" s="2">
        <v>297</v>
      </c>
      <c r="F141" s="2">
        <v>418.04</v>
      </c>
      <c r="G141" s="2">
        <v>418.04</v>
      </c>
      <c r="H141" s="2">
        <v>421.25</v>
      </c>
      <c r="V141">
        <v>6</v>
      </c>
      <c r="W141">
        <v>2015</v>
      </c>
      <c r="X141">
        <v>1</v>
      </c>
      <c r="Y141">
        <v>1343</v>
      </c>
      <c r="Z141">
        <v>1052</v>
      </c>
      <c r="AA141">
        <v>1689</v>
      </c>
      <c r="AB141">
        <v>163</v>
      </c>
      <c r="AC141">
        <v>39</v>
      </c>
      <c r="AE141">
        <v>6</v>
      </c>
      <c r="AF141">
        <v>2015</v>
      </c>
      <c r="AG141">
        <v>1</v>
      </c>
      <c r="AH141">
        <v>1343</v>
      </c>
      <c r="AI141">
        <v>39</v>
      </c>
      <c r="AK141">
        <v>6</v>
      </c>
      <c r="AL141">
        <v>2015</v>
      </c>
      <c r="AM141">
        <v>1</v>
      </c>
      <c r="AN141">
        <v>1371</v>
      </c>
      <c r="AO141">
        <v>131</v>
      </c>
    </row>
    <row r="142" spans="3:41" x14ac:dyDescent="0.35">
      <c r="C142">
        <v>20051212</v>
      </c>
      <c r="D142">
        <v>1215</v>
      </c>
      <c r="E142" s="2">
        <v>99</v>
      </c>
      <c r="F142" s="2">
        <v>218.68</v>
      </c>
      <c r="G142" s="2">
        <v>218.68</v>
      </c>
      <c r="H142" s="2">
        <v>218.55</v>
      </c>
      <c r="V142">
        <v>7</v>
      </c>
      <c r="W142">
        <v>2015</v>
      </c>
      <c r="X142">
        <v>1</v>
      </c>
      <c r="Y142">
        <v>736.19</v>
      </c>
      <c r="Z142">
        <v>578.32000000000005</v>
      </c>
      <c r="AA142">
        <v>923.88</v>
      </c>
      <c r="AB142">
        <v>88.29</v>
      </c>
      <c r="AC142">
        <v>17.440000000000001</v>
      </c>
      <c r="AE142">
        <v>7</v>
      </c>
      <c r="AF142">
        <v>2015</v>
      </c>
      <c r="AG142">
        <v>1</v>
      </c>
      <c r="AH142">
        <v>736.19</v>
      </c>
      <c r="AI142">
        <v>17.440000000000001</v>
      </c>
      <c r="AK142">
        <v>7</v>
      </c>
      <c r="AL142">
        <v>2015</v>
      </c>
      <c r="AM142">
        <v>1</v>
      </c>
      <c r="AN142">
        <v>747.59</v>
      </c>
      <c r="AO142">
        <v>32.03</v>
      </c>
    </row>
    <row r="143" spans="3:41" x14ac:dyDescent="0.35">
      <c r="C143">
        <v>20060419</v>
      </c>
      <c r="D143">
        <v>1400</v>
      </c>
      <c r="E143" s="2">
        <v>227</v>
      </c>
      <c r="F143" s="2">
        <v>383.27</v>
      </c>
      <c r="G143" s="2">
        <v>383.27</v>
      </c>
      <c r="H143" s="2">
        <v>379.94</v>
      </c>
      <c r="V143">
        <v>11</v>
      </c>
      <c r="W143">
        <v>2015</v>
      </c>
      <c r="X143">
        <v>1</v>
      </c>
      <c r="Y143">
        <v>220.33</v>
      </c>
      <c r="Z143">
        <v>172.93</v>
      </c>
      <c r="AA143">
        <v>276.72000000000003</v>
      </c>
      <c r="AB143">
        <v>26.52</v>
      </c>
      <c r="AC143">
        <v>5.67</v>
      </c>
      <c r="AE143">
        <v>11</v>
      </c>
      <c r="AF143">
        <v>2015</v>
      </c>
      <c r="AG143">
        <v>1</v>
      </c>
      <c r="AH143">
        <v>220.33</v>
      </c>
      <c r="AI143">
        <v>5.67</v>
      </c>
      <c r="AK143">
        <v>11</v>
      </c>
      <c r="AL143">
        <v>2015</v>
      </c>
      <c r="AM143">
        <v>1</v>
      </c>
      <c r="AN143">
        <v>221.4</v>
      </c>
      <c r="AO143">
        <v>4.66</v>
      </c>
    </row>
    <row r="144" spans="3:41" x14ac:dyDescent="0.35">
      <c r="C144">
        <v>20060524</v>
      </c>
      <c r="D144">
        <v>1345</v>
      </c>
      <c r="E144" s="2">
        <v>1230</v>
      </c>
      <c r="F144" s="2">
        <v>1293.9000000000001</v>
      </c>
      <c r="G144" s="2">
        <v>1293.9000000000001</v>
      </c>
      <c r="H144" s="2">
        <v>1312.1</v>
      </c>
      <c r="V144">
        <v>4</v>
      </c>
      <c r="W144">
        <v>2016</v>
      </c>
      <c r="X144">
        <v>1</v>
      </c>
      <c r="Y144">
        <v>343.8</v>
      </c>
      <c r="Z144">
        <v>269.8</v>
      </c>
      <c r="AA144">
        <v>431.83</v>
      </c>
      <c r="AB144">
        <v>41.4</v>
      </c>
      <c r="AC144">
        <v>8.9600000000000009</v>
      </c>
      <c r="AE144">
        <v>4</v>
      </c>
      <c r="AF144">
        <v>2016</v>
      </c>
      <c r="AG144">
        <v>1</v>
      </c>
      <c r="AH144">
        <v>343.8</v>
      </c>
      <c r="AI144">
        <v>8.9600000000000009</v>
      </c>
      <c r="AK144">
        <v>4</v>
      </c>
      <c r="AL144">
        <v>2016</v>
      </c>
      <c r="AM144">
        <v>1</v>
      </c>
      <c r="AN144">
        <v>340.54</v>
      </c>
      <c r="AO144">
        <v>9.08</v>
      </c>
    </row>
    <row r="145" spans="3:41" x14ac:dyDescent="0.35">
      <c r="C145">
        <v>20060927</v>
      </c>
      <c r="D145">
        <v>1230</v>
      </c>
      <c r="E145" s="2">
        <v>200</v>
      </c>
      <c r="F145" s="2">
        <v>321.18</v>
      </c>
      <c r="G145" s="2">
        <v>321.18</v>
      </c>
      <c r="H145" s="2">
        <v>324.83</v>
      </c>
      <c r="V145">
        <v>5</v>
      </c>
      <c r="W145">
        <v>2016</v>
      </c>
      <c r="X145">
        <v>1</v>
      </c>
      <c r="Y145">
        <v>874</v>
      </c>
      <c r="Z145">
        <v>687</v>
      </c>
      <c r="AA145">
        <v>1097</v>
      </c>
      <c r="AB145">
        <v>105</v>
      </c>
      <c r="AC145">
        <v>21</v>
      </c>
      <c r="AE145">
        <v>5</v>
      </c>
      <c r="AF145">
        <v>2016</v>
      </c>
      <c r="AG145">
        <v>1</v>
      </c>
      <c r="AH145">
        <v>873.98</v>
      </c>
      <c r="AI145">
        <v>20.86</v>
      </c>
      <c r="AK145">
        <v>5</v>
      </c>
      <c r="AL145">
        <v>2016</v>
      </c>
      <c r="AM145">
        <v>1</v>
      </c>
      <c r="AN145">
        <v>883.32</v>
      </c>
      <c r="AO145">
        <v>41.96</v>
      </c>
    </row>
    <row r="146" spans="3:41" x14ac:dyDescent="0.35">
      <c r="C146">
        <v>20061031</v>
      </c>
      <c r="D146">
        <v>1230</v>
      </c>
      <c r="E146" s="2">
        <v>176</v>
      </c>
      <c r="F146" s="2">
        <v>302.11</v>
      </c>
      <c r="G146" s="2">
        <v>302.11</v>
      </c>
      <c r="H146" s="2">
        <v>305.81</v>
      </c>
      <c r="V146">
        <v>8</v>
      </c>
      <c r="W146">
        <v>2016</v>
      </c>
      <c r="X146">
        <v>1</v>
      </c>
      <c r="Y146">
        <v>372.56</v>
      </c>
      <c r="Z146">
        <v>292.42</v>
      </c>
      <c r="AA146">
        <v>467.89</v>
      </c>
      <c r="AB146">
        <v>44.83</v>
      </c>
      <c r="AC146">
        <v>9.57</v>
      </c>
      <c r="AE146">
        <v>8</v>
      </c>
      <c r="AF146">
        <v>2016</v>
      </c>
      <c r="AG146">
        <v>1</v>
      </c>
      <c r="AH146">
        <v>372.56</v>
      </c>
      <c r="AI146">
        <v>9.57</v>
      </c>
      <c r="AK146">
        <v>8</v>
      </c>
      <c r="AL146">
        <v>2016</v>
      </c>
      <c r="AM146">
        <v>1</v>
      </c>
      <c r="AN146">
        <v>375.49</v>
      </c>
      <c r="AO146">
        <v>10.16</v>
      </c>
    </row>
    <row r="147" spans="3:41" x14ac:dyDescent="0.35">
      <c r="C147">
        <v>20070416</v>
      </c>
      <c r="D147">
        <v>1245</v>
      </c>
      <c r="E147" s="2">
        <v>143</v>
      </c>
      <c r="F147" s="2">
        <v>285.10000000000002</v>
      </c>
      <c r="G147" s="2">
        <v>285.10000000000002</v>
      </c>
      <c r="H147" s="2">
        <v>280.58999999999997</v>
      </c>
      <c r="V147">
        <v>10</v>
      </c>
      <c r="W147">
        <v>2016</v>
      </c>
      <c r="X147">
        <v>1</v>
      </c>
      <c r="Y147">
        <v>253.98</v>
      </c>
      <c r="Z147">
        <v>199.38</v>
      </c>
      <c r="AA147">
        <v>318.92</v>
      </c>
      <c r="AB147">
        <v>30.54</v>
      </c>
      <c r="AC147">
        <v>6.42</v>
      </c>
      <c r="AE147">
        <v>10</v>
      </c>
      <c r="AF147">
        <v>2016</v>
      </c>
      <c r="AG147">
        <v>1</v>
      </c>
      <c r="AH147">
        <v>253.98</v>
      </c>
      <c r="AI147">
        <v>6.42</v>
      </c>
      <c r="AK147">
        <v>10</v>
      </c>
      <c r="AL147">
        <v>2016</v>
      </c>
      <c r="AM147">
        <v>1</v>
      </c>
      <c r="AN147">
        <v>256.23</v>
      </c>
      <c r="AO147">
        <v>4.62</v>
      </c>
    </row>
    <row r="148" spans="3:41" x14ac:dyDescent="0.35">
      <c r="C148">
        <v>20070516</v>
      </c>
      <c r="D148">
        <v>1000</v>
      </c>
      <c r="E148" s="2">
        <v>1130</v>
      </c>
      <c r="F148" s="2">
        <v>1222.5</v>
      </c>
      <c r="G148" s="2">
        <v>1222.5</v>
      </c>
      <c r="H148" s="2">
        <v>1238.4000000000001</v>
      </c>
      <c r="V148">
        <v>4</v>
      </c>
      <c r="W148">
        <v>2017</v>
      </c>
      <c r="X148">
        <v>1</v>
      </c>
      <c r="Y148">
        <v>578.96</v>
      </c>
      <c r="Z148">
        <v>453.59</v>
      </c>
      <c r="AA148">
        <v>728.27</v>
      </c>
      <c r="AB148">
        <v>70.19</v>
      </c>
      <c r="AC148">
        <v>17.100000000000001</v>
      </c>
      <c r="AE148">
        <v>4</v>
      </c>
      <c r="AF148">
        <v>2017</v>
      </c>
      <c r="AG148">
        <v>1</v>
      </c>
      <c r="AH148">
        <v>578.96</v>
      </c>
      <c r="AI148">
        <v>17.100000000000001</v>
      </c>
      <c r="AK148">
        <v>4</v>
      </c>
      <c r="AL148">
        <v>2017</v>
      </c>
      <c r="AM148">
        <v>1</v>
      </c>
      <c r="AN148">
        <v>580.6</v>
      </c>
      <c r="AO148">
        <v>9.99</v>
      </c>
    </row>
    <row r="149" spans="3:41" x14ac:dyDescent="0.35">
      <c r="C149">
        <v>20070718</v>
      </c>
      <c r="D149">
        <v>1000</v>
      </c>
      <c r="E149" s="2">
        <v>261</v>
      </c>
      <c r="F149" s="2">
        <v>389.74</v>
      </c>
      <c r="G149" s="2">
        <v>389.74</v>
      </c>
      <c r="H149" s="2">
        <v>390.39</v>
      </c>
      <c r="V149">
        <v>6</v>
      </c>
      <c r="W149">
        <v>2017</v>
      </c>
      <c r="X149">
        <v>1</v>
      </c>
      <c r="Y149">
        <v>1066</v>
      </c>
      <c r="Z149">
        <v>836</v>
      </c>
      <c r="AA149">
        <v>1338</v>
      </c>
      <c r="AB149">
        <v>128</v>
      </c>
      <c r="AC149">
        <v>28</v>
      </c>
      <c r="AE149">
        <v>6</v>
      </c>
      <c r="AF149">
        <v>2017</v>
      </c>
      <c r="AG149">
        <v>1</v>
      </c>
      <c r="AH149">
        <v>1066</v>
      </c>
      <c r="AI149">
        <v>28</v>
      </c>
      <c r="AK149">
        <v>6</v>
      </c>
      <c r="AL149">
        <v>2017</v>
      </c>
      <c r="AM149">
        <v>1</v>
      </c>
      <c r="AN149">
        <v>1081</v>
      </c>
      <c r="AO149">
        <v>74</v>
      </c>
    </row>
    <row r="150" spans="3:41" x14ac:dyDescent="0.35">
      <c r="C150">
        <v>20071106</v>
      </c>
      <c r="D150">
        <v>1130</v>
      </c>
      <c r="E150" s="2">
        <v>125</v>
      </c>
      <c r="F150" s="2">
        <v>245.11</v>
      </c>
      <c r="G150" s="2">
        <v>245.11</v>
      </c>
      <c r="H150" s="2">
        <v>246.72</v>
      </c>
      <c r="V150">
        <v>9</v>
      </c>
      <c r="W150">
        <v>2017</v>
      </c>
      <c r="X150">
        <v>1</v>
      </c>
      <c r="Y150">
        <v>227.19</v>
      </c>
      <c r="Z150">
        <v>178.3</v>
      </c>
      <c r="AA150">
        <v>285.36</v>
      </c>
      <c r="AB150">
        <v>27.35</v>
      </c>
      <c r="AC150">
        <v>5.9</v>
      </c>
      <c r="AE150">
        <v>9</v>
      </c>
      <c r="AF150">
        <v>2017</v>
      </c>
      <c r="AG150">
        <v>1</v>
      </c>
      <c r="AH150">
        <v>227.19</v>
      </c>
      <c r="AI150">
        <v>5.9</v>
      </c>
      <c r="AK150">
        <v>9</v>
      </c>
      <c r="AL150">
        <v>2017</v>
      </c>
      <c r="AM150">
        <v>1</v>
      </c>
      <c r="AN150">
        <v>227.97</v>
      </c>
      <c r="AO150">
        <v>6.43</v>
      </c>
    </row>
    <row r="151" spans="3:41" x14ac:dyDescent="0.35">
      <c r="C151">
        <v>20080514</v>
      </c>
      <c r="D151">
        <v>1030</v>
      </c>
      <c r="E151" s="2">
        <v>348</v>
      </c>
      <c r="F151" s="2">
        <v>506.65</v>
      </c>
      <c r="G151" s="2">
        <v>506.65</v>
      </c>
      <c r="H151" s="2">
        <v>505.55</v>
      </c>
      <c r="V151">
        <v>11</v>
      </c>
      <c r="W151">
        <v>2017</v>
      </c>
      <c r="X151">
        <v>1</v>
      </c>
      <c r="Y151">
        <v>188.96</v>
      </c>
      <c r="Z151">
        <v>148.13999999999999</v>
      </c>
      <c r="AA151">
        <v>237.56</v>
      </c>
      <c r="AB151">
        <v>22.85</v>
      </c>
      <c r="AC151">
        <v>5.33</v>
      </c>
      <c r="AE151">
        <v>11</v>
      </c>
      <c r="AF151">
        <v>2017</v>
      </c>
      <c r="AG151">
        <v>1</v>
      </c>
      <c r="AH151">
        <v>188.96</v>
      </c>
      <c r="AI151">
        <v>5.33</v>
      </c>
      <c r="AK151">
        <v>11</v>
      </c>
      <c r="AL151">
        <v>2017</v>
      </c>
      <c r="AM151">
        <v>1</v>
      </c>
      <c r="AN151">
        <v>189.01</v>
      </c>
      <c r="AO151">
        <v>3.14</v>
      </c>
    </row>
    <row r="152" spans="3:41" x14ac:dyDescent="0.35">
      <c r="C152">
        <v>20080603</v>
      </c>
      <c r="D152">
        <v>1200</v>
      </c>
      <c r="E152" s="2">
        <v>1880</v>
      </c>
      <c r="F152" s="2">
        <v>1826.8</v>
      </c>
      <c r="G152" s="2">
        <v>1826.8</v>
      </c>
      <c r="H152" s="2">
        <v>1864</v>
      </c>
      <c r="V152">
        <v>3</v>
      </c>
      <c r="W152">
        <v>2018</v>
      </c>
      <c r="X152">
        <v>1</v>
      </c>
      <c r="Y152">
        <v>171.19</v>
      </c>
      <c r="Z152">
        <v>133.16999999999999</v>
      </c>
      <c r="AA152">
        <v>216.71</v>
      </c>
      <c r="AB152">
        <v>21.35</v>
      </c>
      <c r="AC152">
        <v>7.12</v>
      </c>
      <c r="AE152">
        <v>3</v>
      </c>
      <c r="AF152">
        <v>2018</v>
      </c>
      <c r="AG152">
        <v>1</v>
      </c>
      <c r="AH152">
        <v>171.19</v>
      </c>
      <c r="AI152">
        <v>7.12</v>
      </c>
      <c r="AK152">
        <v>3</v>
      </c>
      <c r="AL152">
        <v>2018</v>
      </c>
      <c r="AM152">
        <v>1</v>
      </c>
      <c r="AN152">
        <v>166.71</v>
      </c>
      <c r="AO152">
        <v>9.61</v>
      </c>
    </row>
    <row r="153" spans="3:41" x14ac:dyDescent="0.35">
      <c r="C153">
        <v>20080814</v>
      </c>
      <c r="D153">
        <v>1130</v>
      </c>
      <c r="E153" s="2">
        <v>197</v>
      </c>
      <c r="F153" s="2">
        <v>319.24</v>
      </c>
      <c r="G153" s="2">
        <v>319.24</v>
      </c>
      <c r="H153" s="2">
        <v>320.33</v>
      </c>
      <c r="V153">
        <v>5</v>
      </c>
      <c r="W153">
        <v>2018</v>
      </c>
      <c r="X153">
        <v>1</v>
      </c>
      <c r="Y153">
        <v>732.41</v>
      </c>
      <c r="Z153">
        <v>574.42999999999995</v>
      </c>
      <c r="AA153">
        <v>920.42</v>
      </c>
      <c r="AB153">
        <v>88.41</v>
      </c>
      <c r="AC153">
        <v>20.02</v>
      </c>
      <c r="AE153">
        <v>5</v>
      </c>
      <c r="AF153">
        <v>2018</v>
      </c>
      <c r="AG153">
        <v>1</v>
      </c>
      <c r="AH153">
        <v>732.41</v>
      </c>
      <c r="AI153">
        <v>20.02</v>
      </c>
      <c r="AK153">
        <v>5</v>
      </c>
      <c r="AL153">
        <v>2018</v>
      </c>
      <c r="AM153">
        <v>1</v>
      </c>
      <c r="AN153">
        <v>737.73</v>
      </c>
      <c r="AO153">
        <v>24.21</v>
      </c>
    </row>
    <row r="154" spans="3:41" x14ac:dyDescent="0.35">
      <c r="C154">
        <v>20081202</v>
      </c>
      <c r="D154">
        <v>1200</v>
      </c>
      <c r="E154" s="2">
        <v>75</v>
      </c>
      <c r="F154" s="2">
        <v>185.47</v>
      </c>
      <c r="G154" s="2">
        <v>185.47</v>
      </c>
      <c r="H154" s="2">
        <v>184.75</v>
      </c>
      <c r="V154">
        <v>8</v>
      </c>
      <c r="W154">
        <v>2018</v>
      </c>
      <c r="X154">
        <v>1</v>
      </c>
      <c r="Y154">
        <v>201.31</v>
      </c>
      <c r="Z154">
        <v>157.35</v>
      </c>
      <c r="AA154">
        <v>253.75</v>
      </c>
      <c r="AB154">
        <v>24.63</v>
      </c>
      <c r="AC154">
        <v>6.82</v>
      </c>
      <c r="AE154">
        <v>8</v>
      </c>
      <c r="AF154">
        <v>2018</v>
      </c>
      <c r="AG154">
        <v>1</v>
      </c>
      <c r="AH154">
        <v>201.31</v>
      </c>
      <c r="AI154">
        <v>6.82</v>
      </c>
      <c r="AK154">
        <v>8</v>
      </c>
      <c r="AL154">
        <v>2018</v>
      </c>
      <c r="AM154">
        <v>1</v>
      </c>
      <c r="AN154">
        <v>200.3</v>
      </c>
      <c r="AO154">
        <v>11.47</v>
      </c>
    </row>
    <row r="155" spans="3:41" x14ac:dyDescent="0.35">
      <c r="C155">
        <v>20090429</v>
      </c>
      <c r="D155">
        <v>1345</v>
      </c>
      <c r="E155" s="2">
        <v>501</v>
      </c>
      <c r="F155" s="2">
        <v>669.86</v>
      </c>
      <c r="G155" s="2">
        <v>669.86</v>
      </c>
      <c r="H155" s="2">
        <v>672.12</v>
      </c>
      <c r="V155">
        <v>10</v>
      </c>
      <c r="W155">
        <v>2018</v>
      </c>
      <c r="X155">
        <v>1</v>
      </c>
      <c r="Y155">
        <v>198.53</v>
      </c>
      <c r="Z155">
        <v>155.68</v>
      </c>
      <c r="AA155">
        <v>249.54</v>
      </c>
      <c r="AB155">
        <v>23.98</v>
      </c>
      <c r="AC155">
        <v>5.51</v>
      </c>
      <c r="AE155">
        <v>10</v>
      </c>
      <c r="AF155">
        <v>2018</v>
      </c>
      <c r="AG155">
        <v>1</v>
      </c>
      <c r="AH155">
        <v>198.53</v>
      </c>
      <c r="AI155">
        <v>5.51</v>
      </c>
      <c r="AK155">
        <v>10</v>
      </c>
      <c r="AL155">
        <v>2018</v>
      </c>
      <c r="AM155">
        <v>1</v>
      </c>
      <c r="AN155">
        <v>199.02</v>
      </c>
      <c r="AO155">
        <v>3.75</v>
      </c>
    </row>
    <row r="156" spans="3:41" x14ac:dyDescent="0.35">
      <c r="C156">
        <v>20090721</v>
      </c>
      <c r="D156">
        <v>1245</v>
      </c>
      <c r="E156" s="2">
        <v>223</v>
      </c>
      <c r="F156" s="2">
        <v>352.03</v>
      </c>
      <c r="G156" s="2">
        <v>352.03</v>
      </c>
      <c r="H156" s="2">
        <v>352.18</v>
      </c>
      <c r="V156">
        <v>4</v>
      </c>
      <c r="W156">
        <v>2019</v>
      </c>
      <c r="X156">
        <v>1</v>
      </c>
      <c r="Y156">
        <v>717.73</v>
      </c>
      <c r="Z156">
        <v>561.38</v>
      </c>
      <c r="AA156">
        <v>904.16</v>
      </c>
      <c r="AB156">
        <v>87.59</v>
      </c>
      <c r="AC156">
        <v>23.46</v>
      </c>
      <c r="AE156">
        <v>4</v>
      </c>
      <c r="AF156">
        <v>2019</v>
      </c>
      <c r="AG156">
        <v>1</v>
      </c>
      <c r="AH156">
        <v>717.73</v>
      </c>
      <c r="AI156">
        <v>23.46</v>
      </c>
      <c r="AK156">
        <v>4</v>
      </c>
      <c r="AL156">
        <v>2019</v>
      </c>
      <c r="AM156">
        <v>1</v>
      </c>
      <c r="AN156">
        <v>723.3</v>
      </c>
      <c r="AO156">
        <v>17.57</v>
      </c>
    </row>
    <row r="157" spans="3:41" x14ac:dyDescent="0.35">
      <c r="C157">
        <v>20090909</v>
      </c>
      <c r="D157">
        <v>1030</v>
      </c>
      <c r="E157" s="2">
        <v>95</v>
      </c>
      <c r="F157" s="2">
        <v>201.79</v>
      </c>
      <c r="G157" s="2">
        <v>201.79</v>
      </c>
      <c r="H157" s="2">
        <v>201.04</v>
      </c>
      <c r="V157">
        <v>6</v>
      </c>
      <c r="W157">
        <v>2019</v>
      </c>
      <c r="X157">
        <v>1</v>
      </c>
      <c r="Y157">
        <v>303.3</v>
      </c>
      <c r="Z157">
        <v>237.52</v>
      </c>
      <c r="AA157">
        <v>381.66</v>
      </c>
      <c r="AB157">
        <v>36.83</v>
      </c>
      <c r="AC157">
        <v>9.2100000000000009</v>
      </c>
      <c r="AE157">
        <v>6</v>
      </c>
      <c r="AF157">
        <v>2019</v>
      </c>
      <c r="AG157">
        <v>1</v>
      </c>
      <c r="AH157">
        <v>303.3</v>
      </c>
      <c r="AI157">
        <v>9.2100000000000009</v>
      </c>
      <c r="AK157">
        <v>6</v>
      </c>
      <c r="AL157">
        <v>2019</v>
      </c>
      <c r="AM157">
        <v>1</v>
      </c>
      <c r="AN157">
        <v>300.39999999999998</v>
      </c>
      <c r="AO157">
        <v>14.96</v>
      </c>
    </row>
    <row r="158" spans="3:41" x14ac:dyDescent="0.35">
      <c r="C158">
        <v>20091113</v>
      </c>
      <c r="D158">
        <v>1115</v>
      </c>
      <c r="E158" s="2">
        <v>71</v>
      </c>
      <c r="F158" s="2">
        <v>176.86</v>
      </c>
      <c r="G158" s="2">
        <v>176.86</v>
      </c>
      <c r="H158" s="2">
        <v>176.24</v>
      </c>
      <c r="V158">
        <v>9</v>
      </c>
      <c r="W158">
        <v>2019</v>
      </c>
      <c r="X158">
        <v>1</v>
      </c>
      <c r="Y158">
        <v>559.74</v>
      </c>
      <c r="Z158">
        <v>437.43</v>
      </c>
      <c r="AA158">
        <v>705.68</v>
      </c>
      <c r="AB158">
        <v>68.55</v>
      </c>
      <c r="AC158">
        <v>19.170000000000002</v>
      </c>
      <c r="AE158">
        <v>9</v>
      </c>
      <c r="AF158">
        <v>2019</v>
      </c>
      <c r="AG158">
        <v>1</v>
      </c>
      <c r="AH158">
        <v>559.74</v>
      </c>
      <c r="AI158">
        <v>19.170000000000002</v>
      </c>
      <c r="AK158">
        <v>9</v>
      </c>
      <c r="AL158">
        <v>2019</v>
      </c>
      <c r="AM158">
        <v>1</v>
      </c>
      <c r="AN158">
        <v>574.16</v>
      </c>
      <c r="AO158">
        <v>9.3000000000000007</v>
      </c>
    </row>
    <row r="159" spans="3:41" x14ac:dyDescent="0.35">
      <c r="C159">
        <v>20100504</v>
      </c>
      <c r="D159">
        <v>1130</v>
      </c>
      <c r="E159" s="2">
        <v>189</v>
      </c>
      <c r="F159" s="2">
        <v>339.93</v>
      </c>
      <c r="G159" s="2">
        <v>339.93</v>
      </c>
      <c r="H159" s="2">
        <v>336.16</v>
      </c>
      <c r="V159">
        <v>11</v>
      </c>
      <c r="W159">
        <v>2019</v>
      </c>
      <c r="X159">
        <v>1</v>
      </c>
      <c r="Y159">
        <v>725.66</v>
      </c>
      <c r="Z159">
        <v>561.95000000000005</v>
      </c>
      <c r="AA159">
        <v>922.22</v>
      </c>
      <c r="AB159">
        <v>92.07</v>
      </c>
      <c r="AC159">
        <v>34.61</v>
      </c>
      <c r="AE159">
        <v>11</v>
      </c>
      <c r="AF159">
        <v>2019</v>
      </c>
      <c r="AG159">
        <v>1</v>
      </c>
      <c r="AH159">
        <v>725.66</v>
      </c>
      <c r="AI159">
        <v>34.61</v>
      </c>
      <c r="AK159">
        <v>11</v>
      </c>
      <c r="AL159">
        <v>2019</v>
      </c>
      <c r="AM159">
        <v>1</v>
      </c>
      <c r="AN159">
        <v>751.14</v>
      </c>
      <c r="AO159">
        <v>29.61</v>
      </c>
    </row>
    <row r="160" spans="3:41" x14ac:dyDescent="0.35">
      <c r="C160">
        <v>20100609</v>
      </c>
      <c r="D160">
        <v>1500</v>
      </c>
      <c r="E160" s="2">
        <v>1300</v>
      </c>
      <c r="F160" s="2">
        <v>1349.5</v>
      </c>
      <c r="G160" s="2">
        <v>1349.5</v>
      </c>
      <c r="H160" s="2">
        <v>1373</v>
      </c>
    </row>
    <row r="161" spans="3:8" x14ac:dyDescent="0.35">
      <c r="C161">
        <v>20100810</v>
      </c>
      <c r="D161">
        <v>1030</v>
      </c>
      <c r="E161" s="2">
        <v>199</v>
      </c>
      <c r="F161" s="2">
        <v>324.02</v>
      </c>
      <c r="G161" s="2">
        <v>324.02</v>
      </c>
      <c r="H161" s="2">
        <v>325.06</v>
      </c>
    </row>
    <row r="162" spans="3:8" x14ac:dyDescent="0.35">
      <c r="C162">
        <v>20101123</v>
      </c>
      <c r="D162">
        <v>1130</v>
      </c>
      <c r="E162" s="2">
        <v>78</v>
      </c>
      <c r="F162" s="2">
        <v>189.29</v>
      </c>
      <c r="G162" s="2">
        <v>189.29</v>
      </c>
      <c r="H162" s="2">
        <v>188.94</v>
      </c>
    </row>
    <row r="163" spans="3:8" x14ac:dyDescent="0.35">
      <c r="C163">
        <v>20110404</v>
      </c>
      <c r="D163">
        <v>1230</v>
      </c>
      <c r="E163" s="2">
        <v>117</v>
      </c>
      <c r="F163" s="2">
        <v>256.67</v>
      </c>
      <c r="G163" s="2">
        <v>256.67</v>
      </c>
      <c r="H163" s="2">
        <v>252.32</v>
      </c>
    </row>
    <row r="164" spans="3:8" x14ac:dyDescent="0.35">
      <c r="C164">
        <v>20110607</v>
      </c>
      <c r="D164">
        <v>830</v>
      </c>
      <c r="E164" s="2">
        <v>2030</v>
      </c>
      <c r="F164" s="2">
        <v>1961.8</v>
      </c>
      <c r="G164" s="2">
        <v>1961.8</v>
      </c>
      <c r="H164" s="2">
        <v>2005.9</v>
      </c>
    </row>
    <row r="165" spans="3:8" x14ac:dyDescent="0.35">
      <c r="C165">
        <v>20110831</v>
      </c>
      <c r="D165">
        <v>1000</v>
      </c>
      <c r="E165" s="2">
        <v>132</v>
      </c>
      <c r="F165" s="2">
        <v>248.53</v>
      </c>
      <c r="G165" s="2">
        <v>248.53</v>
      </c>
      <c r="H165" s="2">
        <v>248.78</v>
      </c>
    </row>
    <row r="166" spans="3:8" x14ac:dyDescent="0.35">
      <c r="C166">
        <v>20111110</v>
      </c>
      <c r="D166">
        <v>1100</v>
      </c>
      <c r="E166" s="2">
        <v>85</v>
      </c>
      <c r="F166" s="2">
        <v>197.25</v>
      </c>
      <c r="G166" s="2">
        <v>197.25</v>
      </c>
      <c r="H166" s="2">
        <v>197.37</v>
      </c>
    </row>
    <row r="167" spans="3:8" x14ac:dyDescent="0.35">
      <c r="C167">
        <v>20120402</v>
      </c>
      <c r="D167">
        <v>1015</v>
      </c>
      <c r="E167" s="2">
        <v>413</v>
      </c>
      <c r="F167" s="2">
        <v>598.45000000000005</v>
      </c>
      <c r="G167" s="2">
        <v>598.45000000000005</v>
      </c>
      <c r="H167" s="2">
        <v>600.73</v>
      </c>
    </row>
    <row r="168" spans="3:8" x14ac:dyDescent="0.35">
      <c r="C168">
        <v>20120509</v>
      </c>
      <c r="D168">
        <v>1215</v>
      </c>
      <c r="E168" s="2">
        <v>127</v>
      </c>
      <c r="F168" s="2">
        <v>263.95</v>
      </c>
      <c r="G168" s="2">
        <v>263.95</v>
      </c>
      <c r="H168" s="2">
        <v>259.42</v>
      </c>
    </row>
    <row r="169" spans="3:8" x14ac:dyDescent="0.35">
      <c r="C169">
        <v>20120724</v>
      </c>
      <c r="D169">
        <v>1100</v>
      </c>
      <c r="E169" s="2">
        <v>61</v>
      </c>
      <c r="F169" s="2">
        <v>159.19999999999999</v>
      </c>
      <c r="G169" s="2">
        <v>159.19999999999999</v>
      </c>
      <c r="H169" s="2">
        <v>156</v>
      </c>
    </row>
    <row r="170" spans="3:8" x14ac:dyDescent="0.35">
      <c r="C170">
        <v>20121129</v>
      </c>
      <c r="D170">
        <v>1100</v>
      </c>
      <c r="E170" s="2">
        <v>66</v>
      </c>
      <c r="F170" s="2">
        <v>174.05</v>
      </c>
      <c r="G170" s="2">
        <v>174.05</v>
      </c>
      <c r="H170" s="2">
        <v>173.21</v>
      </c>
    </row>
    <row r="171" spans="3:8" x14ac:dyDescent="0.35">
      <c r="C171">
        <v>20130415</v>
      </c>
      <c r="D171">
        <v>1145</v>
      </c>
      <c r="E171" s="2">
        <v>551</v>
      </c>
      <c r="F171" s="2">
        <v>735.87</v>
      </c>
      <c r="G171" s="2">
        <v>735.87</v>
      </c>
      <c r="H171" s="2">
        <v>740.85</v>
      </c>
    </row>
    <row r="172" spans="3:8" x14ac:dyDescent="0.35">
      <c r="C172">
        <v>20130604</v>
      </c>
      <c r="D172">
        <v>1130</v>
      </c>
      <c r="E172" s="2">
        <v>414</v>
      </c>
      <c r="F172" s="2">
        <v>571.4</v>
      </c>
      <c r="G172" s="2">
        <v>571.4</v>
      </c>
      <c r="H172" s="2">
        <v>573.20000000000005</v>
      </c>
    </row>
    <row r="173" spans="3:8" x14ac:dyDescent="0.35">
      <c r="C173">
        <v>20130926</v>
      </c>
      <c r="D173">
        <v>1130</v>
      </c>
      <c r="E173" s="2">
        <v>139</v>
      </c>
      <c r="F173" s="2">
        <v>259.81</v>
      </c>
      <c r="G173" s="2">
        <v>259.81</v>
      </c>
      <c r="H173" s="2">
        <v>261.64</v>
      </c>
    </row>
    <row r="174" spans="3:8" x14ac:dyDescent="0.35">
      <c r="C174">
        <v>20131028</v>
      </c>
      <c r="D174">
        <v>1250</v>
      </c>
      <c r="E174" s="2">
        <v>167</v>
      </c>
      <c r="F174" s="2">
        <v>298.16000000000003</v>
      </c>
      <c r="G174" s="2">
        <v>298.16000000000003</v>
      </c>
      <c r="H174" s="2">
        <v>302.14</v>
      </c>
    </row>
    <row r="175" spans="3:8" x14ac:dyDescent="0.35">
      <c r="C175">
        <v>20140411</v>
      </c>
      <c r="D175">
        <v>1315</v>
      </c>
      <c r="E175" s="2">
        <v>1090</v>
      </c>
      <c r="F175" s="2">
        <v>1250.4000000000001</v>
      </c>
      <c r="G175" s="2">
        <v>1250.4000000000001</v>
      </c>
      <c r="H175" s="2">
        <v>1270.5</v>
      </c>
    </row>
    <row r="176" spans="3:8" x14ac:dyDescent="0.35">
      <c r="C176">
        <v>20140528</v>
      </c>
      <c r="D176">
        <v>1200</v>
      </c>
      <c r="E176" s="2">
        <v>157</v>
      </c>
      <c r="F176" s="2">
        <v>298.56</v>
      </c>
      <c r="G176" s="2">
        <v>298.56</v>
      </c>
      <c r="H176" s="2">
        <v>294.93</v>
      </c>
    </row>
    <row r="177" spans="3:8" x14ac:dyDescent="0.35">
      <c r="C177">
        <v>20140819</v>
      </c>
      <c r="D177">
        <v>1130</v>
      </c>
      <c r="E177" s="2">
        <v>110</v>
      </c>
      <c r="F177" s="2">
        <v>224.51</v>
      </c>
      <c r="G177" s="2">
        <v>224.51</v>
      </c>
      <c r="H177" s="2">
        <v>223.68</v>
      </c>
    </row>
    <row r="178" spans="3:8" x14ac:dyDescent="0.35">
      <c r="C178">
        <v>20150407</v>
      </c>
      <c r="D178">
        <v>1345</v>
      </c>
      <c r="E178" s="2">
        <v>177</v>
      </c>
      <c r="F178" s="2">
        <v>337.67</v>
      </c>
      <c r="G178" s="2">
        <v>337.67</v>
      </c>
      <c r="H178" s="2">
        <v>334.63</v>
      </c>
    </row>
    <row r="179" spans="3:8" x14ac:dyDescent="0.35">
      <c r="C179">
        <v>20150625</v>
      </c>
      <c r="D179">
        <v>1115</v>
      </c>
      <c r="E179" s="2">
        <v>1290</v>
      </c>
      <c r="F179" s="2">
        <v>1342.9</v>
      </c>
      <c r="G179" s="2">
        <v>1342.9</v>
      </c>
      <c r="H179" s="2">
        <v>1371.3</v>
      </c>
    </row>
    <row r="180" spans="3:8" x14ac:dyDescent="0.35">
      <c r="C180">
        <v>20150714</v>
      </c>
      <c r="D180">
        <v>1130</v>
      </c>
      <c r="E180" s="2">
        <v>609</v>
      </c>
      <c r="F180" s="2">
        <v>736.19</v>
      </c>
      <c r="G180" s="2">
        <v>736.19</v>
      </c>
      <c r="H180" s="2">
        <v>747.59</v>
      </c>
    </row>
    <row r="181" spans="3:8" x14ac:dyDescent="0.35">
      <c r="C181">
        <v>20151110</v>
      </c>
      <c r="D181">
        <v>1130</v>
      </c>
      <c r="E181" s="2">
        <v>100</v>
      </c>
      <c r="F181" s="2">
        <v>220.33</v>
      </c>
      <c r="G181" s="2">
        <v>220.33</v>
      </c>
      <c r="H181" s="2">
        <v>221.4</v>
      </c>
    </row>
    <row r="182" spans="3:8" x14ac:dyDescent="0.35">
      <c r="C182">
        <v>20160427</v>
      </c>
      <c r="D182">
        <v>1100</v>
      </c>
      <c r="E182" s="2">
        <v>185</v>
      </c>
      <c r="F182" s="2">
        <v>343.8</v>
      </c>
      <c r="G182" s="2">
        <v>343.8</v>
      </c>
      <c r="H182" s="2">
        <v>340.54</v>
      </c>
    </row>
    <row r="183" spans="3:8" x14ac:dyDescent="0.35">
      <c r="C183">
        <v>20160525</v>
      </c>
      <c r="D183">
        <v>1330</v>
      </c>
      <c r="E183" s="2">
        <v>716</v>
      </c>
      <c r="F183" s="2">
        <v>873.98</v>
      </c>
      <c r="G183" s="2">
        <v>873.98</v>
      </c>
      <c r="H183" s="2">
        <v>883.32</v>
      </c>
    </row>
    <row r="184" spans="3:8" x14ac:dyDescent="0.35">
      <c r="C184">
        <v>20160809</v>
      </c>
      <c r="D184">
        <v>1500</v>
      </c>
      <c r="E184" s="2">
        <v>238</v>
      </c>
      <c r="F184" s="2">
        <v>372.56</v>
      </c>
      <c r="G184" s="2">
        <v>372.56</v>
      </c>
      <c r="H184" s="2">
        <v>375.49</v>
      </c>
    </row>
    <row r="185" spans="3:8" x14ac:dyDescent="0.35">
      <c r="C185">
        <v>20161013</v>
      </c>
      <c r="D185">
        <v>1315</v>
      </c>
      <c r="E185" s="2">
        <v>130</v>
      </c>
      <c r="F185" s="2">
        <v>253.98</v>
      </c>
      <c r="G185" s="2">
        <v>253.98</v>
      </c>
      <c r="H185" s="2">
        <v>256.23</v>
      </c>
    </row>
    <row r="186" spans="3:8" x14ac:dyDescent="0.35">
      <c r="C186">
        <v>20170420</v>
      </c>
      <c r="D186">
        <v>1245</v>
      </c>
      <c r="E186" s="2">
        <v>391</v>
      </c>
      <c r="F186" s="2">
        <v>578.96</v>
      </c>
      <c r="G186" s="2">
        <v>578.96</v>
      </c>
      <c r="H186" s="2">
        <v>580.6</v>
      </c>
    </row>
    <row r="187" spans="3:8" x14ac:dyDescent="0.35">
      <c r="C187">
        <v>20170601</v>
      </c>
      <c r="D187">
        <v>1130</v>
      </c>
      <c r="E187" s="2">
        <v>929</v>
      </c>
      <c r="F187" s="2">
        <v>1065.7</v>
      </c>
      <c r="G187" s="2">
        <v>1065.7</v>
      </c>
      <c r="H187" s="2">
        <v>1081.4000000000001</v>
      </c>
    </row>
    <row r="188" spans="3:8" x14ac:dyDescent="0.35">
      <c r="C188">
        <v>20170921</v>
      </c>
      <c r="D188">
        <v>1230</v>
      </c>
      <c r="E188" s="2">
        <v>110</v>
      </c>
      <c r="F188" s="2">
        <v>227.19</v>
      </c>
      <c r="G188" s="2">
        <v>227.19</v>
      </c>
      <c r="H188" s="2">
        <v>227.97</v>
      </c>
    </row>
    <row r="189" spans="3:8" x14ac:dyDescent="0.35">
      <c r="C189">
        <v>20171113</v>
      </c>
      <c r="D189">
        <v>1145</v>
      </c>
      <c r="E189" s="2">
        <v>76</v>
      </c>
      <c r="F189" s="2">
        <v>188.96</v>
      </c>
      <c r="G189" s="2">
        <v>188.96</v>
      </c>
      <c r="H189" s="2">
        <v>189.01</v>
      </c>
    </row>
    <row r="190" spans="3:8" x14ac:dyDescent="0.35">
      <c r="C190">
        <v>20180321</v>
      </c>
      <c r="D190">
        <v>1430</v>
      </c>
      <c r="E190" s="2">
        <v>56</v>
      </c>
      <c r="F190" s="2">
        <v>171.19</v>
      </c>
      <c r="G190" s="2">
        <v>171.19</v>
      </c>
      <c r="H190" s="2">
        <v>166.71</v>
      </c>
    </row>
    <row r="191" spans="3:8" x14ac:dyDescent="0.35">
      <c r="C191">
        <v>20180510</v>
      </c>
      <c r="D191">
        <v>1300</v>
      </c>
      <c r="E191" s="2">
        <v>550</v>
      </c>
      <c r="F191" s="2">
        <v>732.41</v>
      </c>
      <c r="G191" s="2">
        <v>732.41</v>
      </c>
      <c r="H191" s="2">
        <v>737.73</v>
      </c>
    </row>
    <row r="192" spans="3:8" x14ac:dyDescent="0.35">
      <c r="C192">
        <v>20180824</v>
      </c>
      <c r="D192">
        <v>1045</v>
      </c>
      <c r="E192" s="2">
        <v>90</v>
      </c>
      <c r="F192" s="2">
        <v>201.31</v>
      </c>
      <c r="G192" s="2">
        <v>201.31</v>
      </c>
      <c r="H192" s="2">
        <v>200.3</v>
      </c>
    </row>
    <row r="193" spans="3:8" x14ac:dyDescent="0.35">
      <c r="C193">
        <v>20181030</v>
      </c>
      <c r="D193">
        <v>1330</v>
      </c>
      <c r="E193" s="2">
        <v>84</v>
      </c>
      <c r="F193" s="2">
        <v>198.53</v>
      </c>
      <c r="G193" s="2">
        <v>198.53</v>
      </c>
      <c r="H193" s="2">
        <v>199.02</v>
      </c>
    </row>
    <row r="194" spans="3:8" x14ac:dyDescent="0.35">
      <c r="C194">
        <v>20190416</v>
      </c>
      <c r="D194">
        <v>1245</v>
      </c>
      <c r="E194" s="2">
        <v>519</v>
      </c>
      <c r="F194" s="2">
        <v>717.73</v>
      </c>
      <c r="G194" s="2">
        <v>717.73</v>
      </c>
      <c r="H194" s="2">
        <v>723.3</v>
      </c>
    </row>
    <row r="195" spans="3:8" x14ac:dyDescent="0.35">
      <c r="C195">
        <v>20190606</v>
      </c>
      <c r="D195">
        <v>1230</v>
      </c>
      <c r="E195" s="2">
        <v>159</v>
      </c>
      <c r="F195" s="2">
        <v>303.3</v>
      </c>
      <c r="G195" s="2">
        <v>303.3</v>
      </c>
      <c r="H195" s="2">
        <v>300.39999999999998</v>
      </c>
    </row>
    <row r="196" spans="3:8" x14ac:dyDescent="0.35">
      <c r="C196">
        <v>20190918</v>
      </c>
      <c r="D196">
        <v>1130</v>
      </c>
      <c r="E196" s="2">
        <v>422</v>
      </c>
      <c r="F196" s="2">
        <v>559.74</v>
      </c>
      <c r="G196" s="2">
        <v>559.74</v>
      </c>
      <c r="H196" s="2">
        <v>574.16</v>
      </c>
    </row>
    <row r="197" spans="3:8" x14ac:dyDescent="0.35">
      <c r="C197">
        <v>20191107</v>
      </c>
      <c r="D197">
        <v>1130</v>
      </c>
      <c r="E197" s="2">
        <v>576</v>
      </c>
      <c r="F197" s="2">
        <v>725.66</v>
      </c>
      <c r="G197" s="2">
        <v>725.66</v>
      </c>
      <c r="H197" s="2">
        <v>751.14</v>
      </c>
    </row>
  </sheetData>
  <mergeCells count="11">
    <mergeCell ref="J47:K47"/>
    <mergeCell ref="J62:K62"/>
    <mergeCell ref="J74:N74"/>
    <mergeCell ref="J94:K94"/>
    <mergeCell ref="C1:H1"/>
    <mergeCell ref="V1:AO1"/>
    <mergeCell ref="AQ1:AY1"/>
    <mergeCell ref="V2:AC2"/>
    <mergeCell ref="AE2:AI2"/>
    <mergeCell ref="AK2:AO2"/>
    <mergeCell ref="AQ2:AY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B5F9-5372-48CD-B0AC-52A832DC4445}">
  <dimension ref="C1:AY197"/>
  <sheetViews>
    <sheetView topLeftCell="O147" workbookViewId="0">
      <selection activeCell="Y7" sqref="Y7:Y159"/>
    </sheetView>
  </sheetViews>
  <sheetFormatPr defaultRowHeight="14.5" x14ac:dyDescent="0.35"/>
  <cols>
    <col min="21" max="21" width="9.453125" bestFit="1" customWidth="1"/>
  </cols>
  <sheetData>
    <row r="1" spans="3:51" ht="18.5" x14ac:dyDescent="0.45">
      <c r="C1" s="10" t="s">
        <v>101</v>
      </c>
      <c r="D1" s="10"/>
      <c r="E1" s="10"/>
      <c r="F1" s="10"/>
      <c r="G1" s="10"/>
      <c r="H1" s="10"/>
      <c r="U1" s="1" t="s">
        <v>84</v>
      </c>
      <c r="V1" s="9" t="s">
        <v>95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Q1" s="8" t="s">
        <v>98</v>
      </c>
      <c r="AR1" s="8"/>
      <c r="AS1" s="8"/>
      <c r="AT1" s="8"/>
      <c r="AU1" s="8"/>
      <c r="AV1" s="8"/>
      <c r="AW1" s="8"/>
      <c r="AX1" s="8"/>
      <c r="AY1" s="8"/>
    </row>
    <row r="2" spans="3:51" x14ac:dyDescent="0.3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V2" s="10" t="s">
        <v>94</v>
      </c>
      <c r="W2" s="10"/>
      <c r="X2" s="10"/>
      <c r="Y2" s="10"/>
      <c r="Z2" s="10"/>
      <c r="AA2" s="10"/>
      <c r="AB2" s="10"/>
      <c r="AC2" s="10"/>
      <c r="AE2" s="10" t="s">
        <v>96</v>
      </c>
      <c r="AF2" s="10"/>
      <c r="AG2" s="10"/>
      <c r="AH2" s="10"/>
      <c r="AI2" s="10"/>
      <c r="AK2" s="10" t="s">
        <v>97</v>
      </c>
      <c r="AL2" s="10"/>
      <c r="AM2" s="10"/>
      <c r="AN2" s="10"/>
      <c r="AO2" s="10"/>
      <c r="AQ2" s="10" t="s">
        <v>99</v>
      </c>
      <c r="AR2" s="10"/>
      <c r="AS2" s="10"/>
      <c r="AT2" s="10"/>
      <c r="AU2" s="10"/>
      <c r="AV2" s="10"/>
      <c r="AW2" s="10"/>
      <c r="AX2" s="10"/>
      <c r="AY2" s="10"/>
    </row>
    <row r="3" spans="3:51" x14ac:dyDescent="0.35">
      <c r="C3">
        <v>19911017</v>
      </c>
      <c r="D3">
        <v>1020</v>
      </c>
      <c r="E3" s="2">
        <v>79</v>
      </c>
      <c r="F3" s="2">
        <v>579.44000000000005</v>
      </c>
      <c r="G3" s="2">
        <v>579.44000000000005</v>
      </c>
      <c r="H3" s="2">
        <v>572.42999999999995</v>
      </c>
      <c r="Y3" t="s">
        <v>70</v>
      </c>
      <c r="Z3" s="4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3:51" x14ac:dyDescent="0.35">
      <c r="C4">
        <v>19920325</v>
      </c>
      <c r="D4">
        <v>1515</v>
      </c>
      <c r="E4" s="2">
        <v>65</v>
      </c>
      <c r="F4" s="2">
        <v>574.4</v>
      </c>
      <c r="G4" s="2">
        <v>574.4</v>
      </c>
      <c r="H4" s="2">
        <v>561.64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3:51" x14ac:dyDescent="0.35">
      <c r="C5">
        <v>19920416</v>
      </c>
      <c r="D5">
        <v>1150</v>
      </c>
      <c r="E5" s="2">
        <v>176</v>
      </c>
      <c r="F5" s="2">
        <v>1039.3</v>
      </c>
      <c r="G5" s="2">
        <v>1039.3</v>
      </c>
      <c r="H5" s="2">
        <v>1040.8</v>
      </c>
      <c r="J5" t="s">
        <v>11</v>
      </c>
      <c r="K5" t="s">
        <v>12</v>
      </c>
      <c r="L5" t="s">
        <v>13</v>
      </c>
      <c r="V5" t="s">
        <v>36</v>
      </c>
      <c r="W5" t="s">
        <v>92</v>
      </c>
      <c r="X5">
        <v>195</v>
      </c>
      <c r="Y5">
        <v>1587</v>
      </c>
      <c r="Z5">
        <v>1547</v>
      </c>
      <c r="AA5">
        <v>1627</v>
      </c>
      <c r="AB5">
        <v>20</v>
      </c>
      <c r="AC5">
        <v>15</v>
      </c>
      <c r="AE5" t="s">
        <v>36</v>
      </c>
      <c r="AF5" t="s">
        <v>92</v>
      </c>
      <c r="AG5">
        <v>195</v>
      </c>
      <c r="AH5">
        <v>1587</v>
      </c>
      <c r="AI5">
        <v>15</v>
      </c>
      <c r="AK5" t="s">
        <v>36</v>
      </c>
      <c r="AL5" t="s">
        <v>92</v>
      </c>
      <c r="AM5">
        <v>195</v>
      </c>
      <c r="AN5">
        <v>1587</v>
      </c>
      <c r="AO5">
        <v>17</v>
      </c>
      <c r="AQ5" t="s">
        <v>6</v>
      </c>
      <c r="AR5">
        <v>522</v>
      </c>
      <c r="AS5">
        <v>749</v>
      </c>
      <c r="AT5">
        <v>1142</v>
      </c>
      <c r="AU5">
        <v>2337</v>
      </c>
      <c r="AV5">
        <v>3204</v>
      </c>
      <c r="AW5">
        <v>3713</v>
      </c>
      <c r="AX5">
        <v>4336</v>
      </c>
      <c r="AY5">
        <v>4606</v>
      </c>
    </row>
    <row r="6" spans="3:51" x14ac:dyDescent="0.35">
      <c r="C6">
        <v>19920507</v>
      </c>
      <c r="D6">
        <v>1140</v>
      </c>
      <c r="E6" s="2">
        <v>580</v>
      </c>
      <c r="F6" s="2">
        <v>2035.7</v>
      </c>
      <c r="G6" s="2">
        <v>2035.7</v>
      </c>
      <c r="H6" s="2">
        <v>2045.9</v>
      </c>
      <c r="J6">
        <v>1</v>
      </c>
      <c r="K6">
        <v>-1.3029999999999999</v>
      </c>
      <c r="L6">
        <v>91.507999999999996</v>
      </c>
      <c r="U6" s="5">
        <f>DATE(W6,V6,1)</f>
        <v>33512</v>
      </c>
      <c r="V6">
        <v>10</v>
      </c>
      <c r="W6">
        <v>1991</v>
      </c>
      <c r="X6">
        <v>1</v>
      </c>
      <c r="Y6">
        <v>579.44000000000005</v>
      </c>
      <c r="Z6">
        <v>473.88</v>
      </c>
      <c r="AA6">
        <v>701.46</v>
      </c>
      <c r="AB6">
        <v>58.12</v>
      </c>
      <c r="AC6">
        <v>13.28</v>
      </c>
      <c r="AD6" s="5">
        <f>DATE(AF6,AE6,1)</f>
        <v>33512</v>
      </c>
      <c r="AE6">
        <v>10</v>
      </c>
      <c r="AF6">
        <v>1991</v>
      </c>
      <c r="AG6">
        <v>1</v>
      </c>
      <c r="AH6">
        <v>579.44000000000005</v>
      </c>
      <c r="AI6">
        <v>13.28</v>
      </c>
      <c r="AJ6" s="5">
        <f>DATE(AL6,AK6,1)</f>
        <v>33512</v>
      </c>
      <c r="AK6">
        <v>10</v>
      </c>
      <c r="AL6">
        <v>1991</v>
      </c>
      <c r="AM6">
        <v>1</v>
      </c>
      <c r="AN6">
        <v>572.42999999999995</v>
      </c>
      <c r="AO6">
        <v>12.27</v>
      </c>
      <c r="AQ6" t="s">
        <v>7</v>
      </c>
      <c r="AR6">
        <v>522</v>
      </c>
      <c r="AS6">
        <v>749</v>
      </c>
      <c r="AT6">
        <v>1142</v>
      </c>
      <c r="AU6">
        <v>2337</v>
      </c>
      <c r="AV6">
        <v>3204</v>
      </c>
      <c r="AW6">
        <v>3713</v>
      </c>
      <c r="AX6">
        <v>4336</v>
      </c>
      <c r="AY6">
        <v>4606</v>
      </c>
    </row>
    <row r="7" spans="3:51" x14ac:dyDescent="0.35">
      <c r="C7">
        <v>19920521</v>
      </c>
      <c r="D7">
        <v>1040</v>
      </c>
      <c r="E7" s="2">
        <v>900</v>
      </c>
      <c r="F7" s="2">
        <v>2550.1</v>
      </c>
      <c r="G7" s="2">
        <v>2550.1</v>
      </c>
      <c r="H7" s="2">
        <v>2552.1999999999998</v>
      </c>
      <c r="J7">
        <v>2</v>
      </c>
      <c r="K7">
        <v>-1.29</v>
      </c>
      <c r="L7">
        <v>89.037999999999997</v>
      </c>
      <c r="U7" s="5">
        <f t="shared" ref="U7:U70" si="0">DATE(W7,V7,1)</f>
        <v>33664</v>
      </c>
      <c r="V7">
        <v>3</v>
      </c>
      <c r="W7">
        <v>1992</v>
      </c>
      <c r="X7">
        <v>1</v>
      </c>
      <c r="Y7">
        <v>574.4</v>
      </c>
      <c r="Z7">
        <v>468.37</v>
      </c>
      <c r="AA7">
        <v>697.22</v>
      </c>
      <c r="AB7">
        <v>58.45</v>
      </c>
      <c r="AC7">
        <v>16.43</v>
      </c>
      <c r="AD7" s="5">
        <f t="shared" ref="AD7:AD70" si="1">DATE(AF7,AE7,1)</f>
        <v>33664</v>
      </c>
      <c r="AE7">
        <v>3</v>
      </c>
      <c r="AF7">
        <v>1992</v>
      </c>
      <c r="AG7">
        <v>1</v>
      </c>
      <c r="AH7">
        <v>574.4</v>
      </c>
      <c r="AI7">
        <v>16.43</v>
      </c>
      <c r="AJ7" s="5">
        <f t="shared" ref="AJ7:AJ70" si="2">DATE(AL7,AK7,1)</f>
        <v>33664</v>
      </c>
      <c r="AK7">
        <v>3</v>
      </c>
      <c r="AL7">
        <v>1992</v>
      </c>
      <c r="AM7">
        <v>1</v>
      </c>
      <c r="AN7">
        <v>561.64</v>
      </c>
      <c r="AO7">
        <v>10.39</v>
      </c>
      <c r="AQ7" t="s">
        <v>8</v>
      </c>
      <c r="AR7">
        <v>504</v>
      </c>
      <c r="AS7">
        <v>744</v>
      </c>
      <c r="AT7">
        <v>1158</v>
      </c>
      <c r="AU7">
        <v>2368</v>
      </c>
      <c r="AV7">
        <v>3203</v>
      </c>
      <c r="AW7">
        <v>3671</v>
      </c>
      <c r="AX7">
        <v>4276</v>
      </c>
      <c r="AY7">
        <v>4536</v>
      </c>
    </row>
    <row r="8" spans="3:51" x14ac:dyDescent="0.35">
      <c r="C8">
        <v>19920605</v>
      </c>
      <c r="D8">
        <v>1120</v>
      </c>
      <c r="E8" s="2">
        <v>893</v>
      </c>
      <c r="F8" s="2">
        <v>2475.3000000000002</v>
      </c>
      <c r="G8" s="2">
        <v>2475.3000000000002</v>
      </c>
      <c r="H8" s="2">
        <v>2484.4</v>
      </c>
      <c r="J8">
        <v>3</v>
      </c>
      <c r="K8">
        <v>-1.5620000000000001</v>
      </c>
      <c r="L8">
        <v>108.782</v>
      </c>
      <c r="U8" s="5">
        <f t="shared" si="0"/>
        <v>33695</v>
      </c>
      <c r="V8">
        <v>4</v>
      </c>
      <c r="W8">
        <v>1992</v>
      </c>
      <c r="X8">
        <v>1</v>
      </c>
      <c r="Y8">
        <v>1039</v>
      </c>
      <c r="Z8">
        <v>850</v>
      </c>
      <c r="AA8">
        <v>1258</v>
      </c>
      <c r="AB8">
        <v>104</v>
      </c>
      <c r="AC8">
        <v>23</v>
      </c>
      <c r="AD8" s="5">
        <f t="shared" si="1"/>
        <v>33695</v>
      </c>
      <c r="AE8">
        <v>4</v>
      </c>
      <c r="AF8">
        <v>1992</v>
      </c>
      <c r="AG8">
        <v>1</v>
      </c>
      <c r="AH8">
        <v>1039</v>
      </c>
      <c r="AI8">
        <v>23</v>
      </c>
      <c r="AJ8" s="5">
        <f t="shared" si="2"/>
        <v>33695</v>
      </c>
      <c r="AK8">
        <v>4</v>
      </c>
      <c r="AL8">
        <v>1992</v>
      </c>
      <c r="AM8">
        <v>1</v>
      </c>
      <c r="AN8">
        <v>1041</v>
      </c>
      <c r="AO8">
        <v>41</v>
      </c>
    </row>
    <row r="9" spans="3:51" x14ac:dyDescent="0.35">
      <c r="C9">
        <v>19920613</v>
      </c>
      <c r="D9">
        <v>1120</v>
      </c>
      <c r="E9" s="2">
        <v>1050</v>
      </c>
      <c r="F9" s="2">
        <v>2677.4</v>
      </c>
      <c r="G9" s="2">
        <v>2677.4</v>
      </c>
      <c r="H9" s="2">
        <v>2681</v>
      </c>
      <c r="J9">
        <v>4</v>
      </c>
      <c r="K9">
        <v>-1.421</v>
      </c>
      <c r="L9">
        <v>97.07</v>
      </c>
      <c r="U9" s="5">
        <f t="shared" si="0"/>
        <v>33725</v>
      </c>
      <c r="V9">
        <v>5</v>
      </c>
      <c r="W9">
        <v>1992</v>
      </c>
      <c r="X9">
        <v>2</v>
      </c>
      <c r="Y9">
        <v>2293</v>
      </c>
      <c r="Z9">
        <v>1987</v>
      </c>
      <c r="AA9">
        <v>2632</v>
      </c>
      <c r="AB9">
        <v>165</v>
      </c>
      <c r="AC9">
        <v>42</v>
      </c>
      <c r="AD9" s="5">
        <f t="shared" si="1"/>
        <v>33725</v>
      </c>
      <c r="AE9">
        <v>5</v>
      </c>
      <c r="AF9">
        <v>1992</v>
      </c>
      <c r="AG9">
        <v>2</v>
      </c>
      <c r="AH9">
        <v>2293</v>
      </c>
      <c r="AI9">
        <v>42</v>
      </c>
      <c r="AJ9" s="5">
        <f t="shared" si="2"/>
        <v>33725</v>
      </c>
      <c r="AK9">
        <v>5</v>
      </c>
      <c r="AL9">
        <v>1992</v>
      </c>
      <c r="AM9">
        <v>2</v>
      </c>
      <c r="AN9">
        <v>2299</v>
      </c>
      <c r="AO9">
        <v>89</v>
      </c>
      <c r="AQ9" t="s">
        <v>100</v>
      </c>
    </row>
    <row r="10" spans="3:51" x14ac:dyDescent="0.35">
      <c r="C10">
        <v>19920623</v>
      </c>
      <c r="D10">
        <v>1400</v>
      </c>
      <c r="E10" s="2">
        <v>854</v>
      </c>
      <c r="F10" s="2">
        <v>2351.4</v>
      </c>
      <c r="G10" s="2">
        <v>2351.4</v>
      </c>
      <c r="H10" s="2">
        <v>2367.6</v>
      </c>
      <c r="J10">
        <v>5</v>
      </c>
      <c r="K10">
        <v>-1.548</v>
      </c>
      <c r="L10">
        <v>106.3</v>
      </c>
      <c r="U10" s="5">
        <f t="shared" si="0"/>
        <v>33756</v>
      </c>
      <c r="V10">
        <v>6</v>
      </c>
      <c r="W10">
        <v>1992</v>
      </c>
      <c r="X10">
        <v>5</v>
      </c>
      <c r="Y10">
        <v>2400</v>
      </c>
      <c r="Z10">
        <v>2186</v>
      </c>
      <c r="AA10">
        <v>2630</v>
      </c>
      <c r="AB10">
        <v>113</v>
      </c>
      <c r="AC10">
        <v>42</v>
      </c>
      <c r="AD10" s="5">
        <f t="shared" si="1"/>
        <v>33756</v>
      </c>
      <c r="AE10">
        <v>6</v>
      </c>
      <c r="AF10">
        <v>1992</v>
      </c>
      <c r="AG10">
        <v>5</v>
      </c>
      <c r="AH10">
        <v>2400</v>
      </c>
      <c r="AI10">
        <v>42</v>
      </c>
      <c r="AJ10" s="5">
        <f t="shared" si="2"/>
        <v>33756</v>
      </c>
      <c r="AK10">
        <v>6</v>
      </c>
      <c r="AL10">
        <v>1992</v>
      </c>
      <c r="AM10">
        <v>5</v>
      </c>
      <c r="AN10">
        <v>2414</v>
      </c>
      <c r="AO10">
        <v>82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3:51" x14ac:dyDescent="0.35">
      <c r="C11">
        <v>19920624</v>
      </c>
      <c r="D11">
        <v>915</v>
      </c>
      <c r="E11" s="2">
        <v>776</v>
      </c>
      <c r="F11" s="2">
        <v>2225.1</v>
      </c>
      <c r="G11" s="2">
        <v>2225.1</v>
      </c>
      <c r="H11" s="2">
        <v>2244.5</v>
      </c>
      <c r="J11">
        <v>6</v>
      </c>
      <c r="K11">
        <v>-1.425</v>
      </c>
      <c r="L11">
        <v>95.872</v>
      </c>
      <c r="U11" s="5">
        <f t="shared" si="0"/>
        <v>33786</v>
      </c>
      <c r="V11">
        <v>7</v>
      </c>
      <c r="W11">
        <v>1992</v>
      </c>
      <c r="X11">
        <v>1</v>
      </c>
      <c r="Y11">
        <v>1143</v>
      </c>
      <c r="Z11">
        <v>935</v>
      </c>
      <c r="AA11">
        <v>1383</v>
      </c>
      <c r="AB11">
        <v>114</v>
      </c>
      <c r="AC11">
        <v>25</v>
      </c>
      <c r="AD11" s="5">
        <f t="shared" si="1"/>
        <v>33786</v>
      </c>
      <c r="AE11">
        <v>7</v>
      </c>
      <c r="AF11">
        <v>1992</v>
      </c>
      <c r="AG11">
        <v>1</v>
      </c>
      <c r="AH11">
        <v>1143</v>
      </c>
      <c r="AI11">
        <v>25</v>
      </c>
      <c r="AJ11" s="5">
        <f t="shared" si="2"/>
        <v>33786</v>
      </c>
      <c r="AK11">
        <v>7</v>
      </c>
      <c r="AL11">
        <v>1992</v>
      </c>
      <c r="AM11">
        <v>1</v>
      </c>
      <c r="AN11">
        <v>1164</v>
      </c>
      <c r="AO11">
        <v>35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3:51" x14ac:dyDescent="0.35">
      <c r="C12">
        <v>19920625</v>
      </c>
      <c r="D12">
        <v>1200</v>
      </c>
      <c r="E12" s="2">
        <v>807</v>
      </c>
      <c r="F12" s="2">
        <v>2271.9</v>
      </c>
      <c r="G12" s="2">
        <v>2271.9</v>
      </c>
      <c r="H12" s="2">
        <v>2290.4</v>
      </c>
      <c r="J12" s="1">
        <v>7</v>
      </c>
      <c r="K12" s="1">
        <v>-1.774</v>
      </c>
      <c r="L12" s="1">
        <v>121.17400000000001</v>
      </c>
      <c r="U12" s="5">
        <f t="shared" si="0"/>
        <v>33848</v>
      </c>
      <c r="V12">
        <v>9</v>
      </c>
      <c r="W12">
        <v>1992</v>
      </c>
      <c r="X12">
        <v>2</v>
      </c>
      <c r="Y12">
        <v>724.52</v>
      </c>
      <c r="Z12">
        <v>627.25</v>
      </c>
      <c r="AA12">
        <v>832.53</v>
      </c>
      <c r="AB12">
        <v>52.4</v>
      </c>
      <c r="AC12">
        <v>15.58</v>
      </c>
      <c r="AD12" s="5">
        <f t="shared" si="1"/>
        <v>33848</v>
      </c>
      <c r="AE12">
        <v>9</v>
      </c>
      <c r="AF12">
        <v>1992</v>
      </c>
      <c r="AG12">
        <v>2</v>
      </c>
      <c r="AH12">
        <v>724.52</v>
      </c>
      <c r="AI12">
        <v>15.58</v>
      </c>
      <c r="AJ12" s="5">
        <f t="shared" si="2"/>
        <v>33848</v>
      </c>
      <c r="AK12">
        <v>9</v>
      </c>
      <c r="AL12">
        <v>1992</v>
      </c>
      <c r="AM12">
        <v>2</v>
      </c>
      <c r="AN12">
        <v>727.27</v>
      </c>
      <c r="AO12">
        <v>14.83</v>
      </c>
      <c r="AQ12" t="s">
        <v>6</v>
      </c>
      <c r="AR12">
        <v>0.76</v>
      </c>
      <c r="AS12">
        <v>1.41</v>
      </c>
      <c r="AT12">
        <v>2.33</v>
      </c>
      <c r="AU12">
        <v>3.06</v>
      </c>
      <c r="AV12">
        <v>3.83</v>
      </c>
      <c r="AW12">
        <v>4.04</v>
      </c>
      <c r="AX12">
        <v>4.55</v>
      </c>
      <c r="AY12">
        <v>4.84</v>
      </c>
    </row>
    <row r="13" spans="3:51" x14ac:dyDescent="0.35">
      <c r="C13">
        <v>19920722</v>
      </c>
      <c r="D13">
        <v>1035</v>
      </c>
      <c r="E13" s="2">
        <v>259</v>
      </c>
      <c r="F13" s="2">
        <v>1143</v>
      </c>
      <c r="G13" s="2">
        <v>1143</v>
      </c>
      <c r="H13" s="2">
        <v>1163.7</v>
      </c>
      <c r="J13">
        <v>8</v>
      </c>
      <c r="K13">
        <v>-1.778</v>
      </c>
      <c r="L13">
        <v>119.99</v>
      </c>
      <c r="U13" s="5">
        <f t="shared" si="0"/>
        <v>33878</v>
      </c>
      <c r="V13">
        <v>10</v>
      </c>
      <c r="W13">
        <v>1992</v>
      </c>
      <c r="X13">
        <v>3</v>
      </c>
      <c r="Y13">
        <v>588.14</v>
      </c>
      <c r="Z13">
        <v>521.38</v>
      </c>
      <c r="AA13">
        <v>661.03</v>
      </c>
      <c r="AB13">
        <v>35.64</v>
      </c>
      <c r="AC13">
        <v>13.06</v>
      </c>
      <c r="AD13" s="5">
        <f t="shared" si="1"/>
        <v>33878</v>
      </c>
      <c r="AE13">
        <v>10</v>
      </c>
      <c r="AF13">
        <v>1992</v>
      </c>
      <c r="AG13">
        <v>3</v>
      </c>
      <c r="AH13">
        <v>588.14</v>
      </c>
      <c r="AI13">
        <v>13.06</v>
      </c>
      <c r="AJ13" s="5">
        <f t="shared" si="2"/>
        <v>33878</v>
      </c>
      <c r="AK13">
        <v>10</v>
      </c>
      <c r="AL13">
        <v>1992</v>
      </c>
      <c r="AM13">
        <v>3</v>
      </c>
      <c r="AN13">
        <v>581.74</v>
      </c>
      <c r="AO13">
        <v>11.78</v>
      </c>
      <c r="AQ13" t="s">
        <v>7</v>
      </c>
      <c r="AR13">
        <v>0.76</v>
      </c>
      <c r="AS13">
        <v>1.41</v>
      </c>
      <c r="AT13">
        <v>2.33</v>
      </c>
      <c r="AU13">
        <v>3.06</v>
      </c>
      <c r="AV13">
        <v>3.83</v>
      </c>
      <c r="AW13">
        <v>4.04</v>
      </c>
      <c r="AX13">
        <v>4.55</v>
      </c>
      <c r="AY13">
        <v>4.84</v>
      </c>
    </row>
    <row r="14" spans="3:51" x14ac:dyDescent="0.35">
      <c r="C14">
        <v>19920911</v>
      </c>
      <c r="D14">
        <v>1250</v>
      </c>
      <c r="E14" s="2">
        <v>121</v>
      </c>
      <c r="F14" s="2">
        <v>727.38</v>
      </c>
      <c r="G14" s="2">
        <v>727.38</v>
      </c>
      <c r="H14" s="2">
        <v>730.8</v>
      </c>
      <c r="J14">
        <v>9</v>
      </c>
      <c r="K14">
        <v>-1.766</v>
      </c>
      <c r="L14">
        <v>117.58799999999999</v>
      </c>
      <c r="U14" s="5">
        <f t="shared" si="0"/>
        <v>34060</v>
      </c>
      <c r="V14">
        <v>4</v>
      </c>
      <c r="W14">
        <v>1993</v>
      </c>
      <c r="X14">
        <v>1</v>
      </c>
      <c r="Y14">
        <v>586.20000000000005</v>
      </c>
      <c r="Z14">
        <v>478.11</v>
      </c>
      <c r="AA14">
        <v>711.38</v>
      </c>
      <c r="AB14">
        <v>59.58</v>
      </c>
      <c r="AC14">
        <v>16.510000000000002</v>
      </c>
      <c r="AD14" s="5">
        <f t="shared" si="1"/>
        <v>34060</v>
      </c>
      <c r="AE14">
        <v>4</v>
      </c>
      <c r="AF14">
        <v>1993</v>
      </c>
      <c r="AG14">
        <v>1</v>
      </c>
      <c r="AH14">
        <v>586.20000000000005</v>
      </c>
      <c r="AI14">
        <v>16.510000000000002</v>
      </c>
      <c r="AJ14" s="5">
        <f t="shared" si="2"/>
        <v>34060</v>
      </c>
      <c r="AK14">
        <v>4</v>
      </c>
      <c r="AL14">
        <v>1993</v>
      </c>
      <c r="AM14">
        <v>1</v>
      </c>
      <c r="AN14">
        <v>574.52</v>
      </c>
      <c r="AO14">
        <v>10.130000000000001</v>
      </c>
      <c r="AQ14" t="s">
        <v>8</v>
      </c>
      <c r="AR14">
        <v>0.75</v>
      </c>
      <c r="AS14">
        <v>1.41</v>
      </c>
      <c r="AT14">
        <v>2.36</v>
      </c>
      <c r="AU14">
        <v>3.03</v>
      </c>
      <c r="AV14">
        <v>3.73</v>
      </c>
      <c r="AW14">
        <v>3.93</v>
      </c>
      <c r="AX14">
        <v>4.4000000000000004</v>
      </c>
      <c r="AY14">
        <v>4.7300000000000004</v>
      </c>
    </row>
    <row r="15" spans="3:51" x14ac:dyDescent="0.35">
      <c r="C15">
        <v>19920918</v>
      </c>
      <c r="D15">
        <v>1215</v>
      </c>
      <c r="E15" s="2">
        <v>118</v>
      </c>
      <c r="F15" s="2">
        <v>721.66</v>
      </c>
      <c r="G15" s="2">
        <v>721.66</v>
      </c>
      <c r="H15" s="2">
        <v>723.74</v>
      </c>
      <c r="U15" s="5">
        <f t="shared" si="0"/>
        <v>34090</v>
      </c>
      <c r="V15">
        <v>5</v>
      </c>
      <c r="W15">
        <v>1993</v>
      </c>
      <c r="X15">
        <v>3</v>
      </c>
      <c r="Y15">
        <v>2702</v>
      </c>
      <c r="Z15">
        <v>2388</v>
      </c>
      <c r="AA15">
        <v>3046</v>
      </c>
      <c r="AB15">
        <v>168</v>
      </c>
      <c r="AC15">
        <v>51</v>
      </c>
      <c r="AD15" s="5">
        <f t="shared" si="1"/>
        <v>34090</v>
      </c>
      <c r="AE15">
        <v>5</v>
      </c>
      <c r="AF15">
        <v>1993</v>
      </c>
      <c r="AG15">
        <v>3</v>
      </c>
      <c r="AH15">
        <v>2702</v>
      </c>
      <c r="AI15">
        <v>51</v>
      </c>
      <c r="AJ15" s="5">
        <f t="shared" si="2"/>
        <v>34090</v>
      </c>
      <c r="AK15">
        <v>5</v>
      </c>
      <c r="AL15">
        <v>1993</v>
      </c>
      <c r="AM15">
        <v>3</v>
      </c>
      <c r="AN15">
        <v>2685</v>
      </c>
      <c r="AO15">
        <v>84</v>
      </c>
    </row>
    <row r="16" spans="3:51" x14ac:dyDescent="0.35">
      <c r="C16">
        <v>19921013</v>
      </c>
      <c r="D16">
        <v>1100</v>
      </c>
      <c r="E16" s="2">
        <v>81</v>
      </c>
      <c r="F16" s="2">
        <v>590.29999999999995</v>
      </c>
      <c r="G16" s="2">
        <v>590.29999999999995</v>
      </c>
      <c r="H16" s="2">
        <v>584.12</v>
      </c>
      <c r="U16" s="5">
        <f t="shared" si="0"/>
        <v>34121</v>
      </c>
      <c r="V16">
        <v>6</v>
      </c>
      <c r="W16">
        <v>1993</v>
      </c>
      <c r="X16">
        <v>1</v>
      </c>
      <c r="Y16">
        <v>3727</v>
      </c>
      <c r="Z16">
        <v>3041</v>
      </c>
      <c r="AA16">
        <v>4522</v>
      </c>
      <c r="AB16">
        <v>378</v>
      </c>
      <c r="AC16">
        <v>104</v>
      </c>
      <c r="AD16" s="5">
        <f t="shared" si="1"/>
        <v>34121</v>
      </c>
      <c r="AE16">
        <v>6</v>
      </c>
      <c r="AF16">
        <v>1993</v>
      </c>
      <c r="AG16">
        <v>1</v>
      </c>
      <c r="AH16">
        <v>3727</v>
      </c>
      <c r="AI16">
        <v>104</v>
      </c>
      <c r="AJ16" s="5">
        <f t="shared" si="2"/>
        <v>34121</v>
      </c>
      <c r="AK16">
        <v>6</v>
      </c>
      <c r="AL16">
        <v>1993</v>
      </c>
      <c r="AM16">
        <v>1</v>
      </c>
      <c r="AN16">
        <v>3672</v>
      </c>
      <c r="AO16">
        <v>131</v>
      </c>
    </row>
    <row r="17" spans="3:41" x14ac:dyDescent="0.35">
      <c r="C17">
        <v>19921014</v>
      </c>
      <c r="D17">
        <v>1100</v>
      </c>
      <c r="E17" s="2">
        <v>81</v>
      </c>
      <c r="F17" s="2">
        <v>591.29</v>
      </c>
      <c r="G17" s="2">
        <v>591.29</v>
      </c>
      <c r="H17" s="2">
        <v>584.97</v>
      </c>
      <c r="J17" t="s">
        <v>14</v>
      </c>
      <c r="U17" s="5">
        <f t="shared" si="0"/>
        <v>34151</v>
      </c>
      <c r="V17">
        <v>7</v>
      </c>
      <c r="W17">
        <v>1993</v>
      </c>
      <c r="X17">
        <v>1</v>
      </c>
      <c r="Y17">
        <v>1569</v>
      </c>
      <c r="Z17">
        <v>1285</v>
      </c>
      <c r="AA17">
        <v>1896</v>
      </c>
      <c r="AB17">
        <v>156</v>
      </c>
      <c r="AC17">
        <v>30</v>
      </c>
      <c r="AD17" s="5">
        <f t="shared" si="1"/>
        <v>34151</v>
      </c>
      <c r="AE17">
        <v>7</v>
      </c>
      <c r="AF17">
        <v>1993</v>
      </c>
      <c r="AG17">
        <v>1</v>
      </c>
      <c r="AH17">
        <v>1569</v>
      </c>
      <c r="AI17">
        <v>30</v>
      </c>
      <c r="AJ17" s="5">
        <f t="shared" si="2"/>
        <v>34151</v>
      </c>
      <c r="AK17">
        <v>7</v>
      </c>
      <c r="AL17">
        <v>1993</v>
      </c>
      <c r="AM17">
        <v>1</v>
      </c>
      <c r="AN17">
        <v>1596</v>
      </c>
      <c r="AO17">
        <v>50</v>
      </c>
    </row>
    <row r="18" spans="3:41" x14ac:dyDescent="0.35">
      <c r="C18">
        <v>19921015</v>
      </c>
      <c r="D18">
        <v>830</v>
      </c>
      <c r="E18" s="2">
        <v>79</v>
      </c>
      <c r="F18" s="2">
        <v>582.83000000000004</v>
      </c>
      <c r="G18" s="2">
        <v>582.83000000000004</v>
      </c>
      <c r="H18" s="2">
        <v>576.13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U18" s="5">
        <f t="shared" si="0"/>
        <v>34243</v>
      </c>
      <c r="V18">
        <v>10</v>
      </c>
      <c r="W18">
        <v>1993</v>
      </c>
      <c r="X18">
        <v>1</v>
      </c>
      <c r="Y18">
        <v>636.54999999999995</v>
      </c>
      <c r="Z18">
        <v>521.24</v>
      </c>
      <c r="AA18">
        <v>769.71</v>
      </c>
      <c r="AB18">
        <v>63.45</v>
      </c>
      <c r="AC18">
        <v>12.75</v>
      </c>
      <c r="AD18" s="5">
        <f t="shared" si="1"/>
        <v>34243</v>
      </c>
      <c r="AE18">
        <v>10</v>
      </c>
      <c r="AF18">
        <v>1993</v>
      </c>
      <c r="AG18">
        <v>1</v>
      </c>
      <c r="AH18">
        <v>636.54999999999995</v>
      </c>
      <c r="AI18">
        <v>12.75</v>
      </c>
      <c r="AJ18" s="5">
        <f t="shared" si="2"/>
        <v>34243</v>
      </c>
      <c r="AK18">
        <v>10</v>
      </c>
      <c r="AL18">
        <v>1993</v>
      </c>
      <c r="AM18">
        <v>1</v>
      </c>
      <c r="AN18">
        <v>630.01</v>
      </c>
      <c r="AO18">
        <v>11.15</v>
      </c>
    </row>
    <row r="19" spans="3:41" x14ac:dyDescent="0.35">
      <c r="C19">
        <v>19930401</v>
      </c>
      <c r="D19">
        <v>1020</v>
      </c>
      <c r="E19" s="2">
        <v>67</v>
      </c>
      <c r="F19" s="2">
        <v>586.20000000000005</v>
      </c>
      <c r="G19" s="2">
        <v>586.20000000000005</v>
      </c>
      <c r="H19" s="2">
        <v>574.52</v>
      </c>
      <c r="J19" t="s">
        <v>6</v>
      </c>
      <c r="K19">
        <v>7.3743999999999996</v>
      </c>
      <c r="L19">
        <v>0.59509999999999996</v>
      </c>
      <c r="M19">
        <v>-1.5299999999999999E-2</v>
      </c>
      <c r="N19">
        <v>-3.4200000000000001E-2</v>
      </c>
      <c r="O19">
        <v>0.10050000000000001</v>
      </c>
      <c r="P19">
        <v>8.9999999999999993E-3</v>
      </c>
      <c r="U19" s="5">
        <f t="shared" si="0"/>
        <v>34274</v>
      </c>
      <c r="V19">
        <v>11</v>
      </c>
      <c r="W19">
        <v>1993</v>
      </c>
      <c r="X19">
        <v>1</v>
      </c>
      <c r="Y19">
        <v>650.5</v>
      </c>
      <c r="Z19">
        <v>532.66</v>
      </c>
      <c r="AA19">
        <v>786.59</v>
      </c>
      <c r="AB19">
        <v>64.849999999999994</v>
      </c>
      <c r="AC19">
        <v>13.06</v>
      </c>
      <c r="AD19" s="5">
        <f t="shared" si="1"/>
        <v>34274</v>
      </c>
      <c r="AE19">
        <v>11</v>
      </c>
      <c r="AF19">
        <v>1993</v>
      </c>
      <c r="AG19">
        <v>1</v>
      </c>
      <c r="AH19">
        <v>650.5</v>
      </c>
      <c r="AI19">
        <v>13.06</v>
      </c>
      <c r="AJ19" s="5">
        <f t="shared" si="2"/>
        <v>34274</v>
      </c>
      <c r="AK19">
        <v>11</v>
      </c>
      <c r="AL19">
        <v>1993</v>
      </c>
      <c r="AM19">
        <v>1</v>
      </c>
      <c r="AN19">
        <v>640.58000000000004</v>
      </c>
      <c r="AO19">
        <v>11.11</v>
      </c>
    </row>
    <row r="20" spans="3:41" x14ac:dyDescent="0.35">
      <c r="C20">
        <v>19930512</v>
      </c>
      <c r="D20">
        <v>1200</v>
      </c>
      <c r="E20" s="2">
        <v>342</v>
      </c>
      <c r="F20" s="2">
        <v>1496.9</v>
      </c>
      <c r="G20" s="2">
        <v>1496.9</v>
      </c>
      <c r="H20" s="2">
        <v>1511.8</v>
      </c>
      <c r="J20" t="s">
        <v>7</v>
      </c>
      <c r="K20">
        <v>7.3743999999999996</v>
      </c>
      <c r="L20">
        <v>0.59509999999999996</v>
      </c>
      <c r="M20">
        <v>-1.5299999999999999E-2</v>
      </c>
      <c r="N20">
        <v>-3.4200000000000001E-2</v>
      </c>
      <c r="O20">
        <v>0.10050000000000001</v>
      </c>
      <c r="P20">
        <v>8.9999999999999993E-3</v>
      </c>
      <c r="U20" s="5">
        <f t="shared" si="0"/>
        <v>34455</v>
      </c>
      <c r="V20">
        <v>5</v>
      </c>
      <c r="W20">
        <v>1994</v>
      </c>
      <c r="X20">
        <v>2</v>
      </c>
      <c r="Y20">
        <v>1586</v>
      </c>
      <c r="Z20">
        <v>1367</v>
      </c>
      <c r="AA20">
        <v>1830</v>
      </c>
      <c r="AB20">
        <v>118</v>
      </c>
      <c r="AC20">
        <v>28</v>
      </c>
      <c r="AD20" s="5">
        <f t="shared" si="1"/>
        <v>34455</v>
      </c>
      <c r="AE20">
        <v>5</v>
      </c>
      <c r="AF20">
        <v>1994</v>
      </c>
      <c r="AG20">
        <v>2</v>
      </c>
      <c r="AH20">
        <v>1586</v>
      </c>
      <c r="AI20">
        <v>28</v>
      </c>
      <c r="AJ20" s="5">
        <f t="shared" si="2"/>
        <v>34455</v>
      </c>
      <c r="AK20">
        <v>5</v>
      </c>
      <c r="AL20">
        <v>1994</v>
      </c>
      <c r="AM20">
        <v>2</v>
      </c>
      <c r="AN20">
        <v>1597</v>
      </c>
      <c r="AO20">
        <v>57</v>
      </c>
    </row>
    <row r="21" spans="3:41" x14ac:dyDescent="0.35">
      <c r="C21">
        <v>19930521</v>
      </c>
      <c r="D21">
        <v>930</v>
      </c>
      <c r="E21" s="2">
        <v>1220</v>
      </c>
      <c r="F21" s="2">
        <v>3052.8</v>
      </c>
      <c r="G21" s="2">
        <v>3052.8</v>
      </c>
      <c r="H21" s="2">
        <v>3034.2</v>
      </c>
      <c r="J21" t="s">
        <v>8</v>
      </c>
      <c r="K21">
        <v>7.3807999999999998</v>
      </c>
      <c r="L21">
        <v>0.59440000000000004</v>
      </c>
      <c r="M21">
        <v>-2.4500000000000001E-2</v>
      </c>
      <c r="N21">
        <v>-2.5399999999999999E-2</v>
      </c>
      <c r="O21">
        <v>8.9899999999999994E-2</v>
      </c>
      <c r="P21">
        <v>9.1999999999999998E-3</v>
      </c>
      <c r="U21" s="5">
        <f t="shared" si="0"/>
        <v>34486</v>
      </c>
      <c r="V21">
        <v>6</v>
      </c>
      <c r="W21">
        <v>1994</v>
      </c>
      <c r="X21">
        <v>1</v>
      </c>
      <c r="Y21">
        <v>3217</v>
      </c>
      <c r="Z21">
        <v>2634</v>
      </c>
      <c r="AA21">
        <v>3890</v>
      </c>
      <c r="AB21">
        <v>321</v>
      </c>
      <c r="AC21">
        <v>64</v>
      </c>
      <c r="AD21" s="5">
        <f t="shared" si="1"/>
        <v>34486</v>
      </c>
      <c r="AE21">
        <v>6</v>
      </c>
      <c r="AF21">
        <v>1994</v>
      </c>
      <c r="AG21">
        <v>1</v>
      </c>
      <c r="AH21">
        <v>3217</v>
      </c>
      <c r="AI21">
        <v>64</v>
      </c>
      <c r="AJ21" s="5">
        <f t="shared" si="2"/>
        <v>34486</v>
      </c>
      <c r="AK21">
        <v>6</v>
      </c>
      <c r="AL21">
        <v>1994</v>
      </c>
      <c r="AM21">
        <v>1</v>
      </c>
      <c r="AN21">
        <v>3195</v>
      </c>
      <c r="AO21">
        <v>94</v>
      </c>
    </row>
    <row r="22" spans="3:41" x14ac:dyDescent="0.35">
      <c r="C22">
        <v>19930526</v>
      </c>
      <c r="D22">
        <v>1900</v>
      </c>
      <c r="E22" s="2">
        <v>1640</v>
      </c>
      <c r="F22" s="2">
        <v>3557</v>
      </c>
      <c r="G22" s="2">
        <v>3557</v>
      </c>
      <c r="H22" s="2">
        <v>3509.7</v>
      </c>
      <c r="U22" s="5">
        <f t="shared" si="0"/>
        <v>34516</v>
      </c>
      <c r="V22">
        <v>7</v>
      </c>
      <c r="W22">
        <v>1994</v>
      </c>
      <c r="X22">
        <v>2</v>
      </c>
      <c r="Y22">
        <v>1039</v>
      </c>
      <c r="Z22">
        <v>898</v>
      </c>
      <c r="AA22">
        <v>1195</v>
      </c>
      <c r="AB22">
        <v>76</v>
      </c>
      <c r="AC22">
        <v>22</v>
      </c>
      <c r="AD22" s="5">
        <f t="shared" si="1"/>
        <v>34516</v>
      </c>
      <c r="AE22">
        <v>7</v>
      </c>
      <c r="AF22">
        <v>1994</v>
      </c>
      <c r="AG22">
        <v>2</v>
      </c>
      <c r="AH22">
        <v>1039</v>
      </c>
      <c r="AI22">
        <v>22</v>
      </c>
      <c r="AJ22" s="5">
        <f t="shared" si="2"/>
        <v>34516</v>
      </c>
      <c r="AK22">
        <v>7</v>
      </c>
      <c r="AL22">
        <v>1994</v>
      </c>
      <c r="AM22">
        <v>2</v>
      </c>
      <c r="AN22">
        <v>1056</v>
      </c>
      <c r="AO22">
        <v>27</v>
      </c>
    </row>
    <row r="23" spans="3:41" x14ac:dyDescent="0.35">
      <c r="C23">
        <v>19930616</v>
      </c>
      <c r="D23">
        <v>1030</v>
      </c>
      <c r="E23" s="2">
        <v>1900</v>
      </c>
      <c r="F23" s="2">
        <v>3727.2</v>
      </c>
      <c r="G23" s="2">
        <v>3727.2</v>
      </c>
      <c r="H23" s="2">
        <v>3672.3</v>
      </c>
      <c r="J23" t="s">
        <v>21</v>
      </c>
      <c r="U23" s="5">
        <f t="shared" si="0"/>
        <v>34608</v>
      </c>
      <c r="V23">
        <v>10</v>
      </c>
      <c r="W23">
        <v>1994</v>
      </c>
      <c r="X23">
        <v>1</v>
      </c>
      <c r="Y23">
        <v>1017</v>
      </c>
      <c r="Z23">
        <v>833</v>
      </c>
      <c r="AA23">
        <v>1231</v>
      </c>
      <c r="AB23">
        <v>102</v>
      </c>
      <c r="AC23">
        <v>21</v>
      </c>
      <c r="AD23" s="5">
        <f t="shared" si="1"/>
        <v>34608</v>
      </c>
      <c r="AE23">
        <v>10</v>
      </c>
      <c r="AF23">
        <v>1994</v>
      </c>
      <c r="AG23">
        <v>1</v>
      </c>
      <c r="AH23">
        <v>1017</v>
      </c>
      <c r="AI23">
        <v>21</v>
      </c>
      <c r="AJ23" s="5">
        <f t="shared" si="2"/>
        <v>34608</v>
      </c>
      <c r="AK23">
        <v>10</v>
      </c>
      <c r="AL23">
        <v>1994</v>
      </c>
      <c r="AM23">
        <v>1</v>
      </c>
      <c r="AN23">
        <v>1024</v>
      </c>
      <c r="AO23">
        <v>24</v>
      </c>
    </row>
    <row r="24" spans="3:41" x14ac:dyDescent="0.35">
      <c r="C24">
        <v>19930720</v>
      </c>
      <c r="D24">
        <v>1100</v>
      </c>
      <c r="E24" s="2">
        <v>434</v>
      </c>
      <c r="F24" s="2">
        <v>1568.6</v>
      </c>
      <c r="G24" s="2">
        <v>1568.6</v>
      </c>
      <c r="H24" s="2">
        <v>1595.5</v>
      </c>
      <c r="J24" t="s">
        <v>22</v>
      </c>
      <c r="K24" s="3">
        <v>97.45</v>
      </c>
      <c r="U24" s="5">
        <f t="shared" si="0"/>
        <v>34639</v>
      </c>
      <c r="V24">
        <v>11</v>
      </c>
      <c r="W24">
        <v>1994</v>
      </c>
      <c r="X24">
        <v>1</v>
      </c>
      <c r="Y24">
        <v>747.66</v>
      </c>
      <c r="Z24">
        <v>612.33000000000004</v>
      </c>
      <c r="AA24">
        <v>903.94</v>
      </c>
      <c r="AB24">
        <v>74.47</v>
      </c>
      <c r="AC24">
        <v>14.68</v>
      </c>
      <c r="AD24" s="5">
        <f t="shared" si="1"/>
        <v>34639</v>
      </c>
      <c r="AE24">
        <v>11</v>
      </c>
      <c r="AF24">
        <v>1994</v>
      </c>
      <c r="AG24">
        <v>1</v>
      </c>
      <c r="AH24">
        <v>747.66</v>
      </c>
      <c r="AI24">
        <v>14.68</v>
      </c>
      <c r="AJ24" s="5">
        <f t="shared" si="2"/>
        <v>34639</v>
      </c>
      <c r="AK24">
        <v>11</v>
      </c>
      <c r="AL24">
        <v>1994</v>
      </c>
      <c r="AM24">
        <v>1</v>
      </c>
      <c r="AN24">
        <v>739.81</v>
      </c>
      <c r="AO24">
        <v>13.26</v>
      </c>
    </row>
    <row r="25" spans="3:41" x14ac:dyDescent="0.35">
      <c r="C25">
        <v>19931021</v>
      </c>
      <c r="D25">
        <v>1500</v>
      </c>
      <c r="E25" s="2">
        <v>88</v>
      </c>
      <c r="F25" s="2">
        <v>636.54999999999995</v>
      </c>
      <c r="G25" s="2">
        <v>636.54999999999995</v>
      </c>
      <c r="H25" s="2">
        <v>630.01</v>
      </c>
      <c r="J25" t="s">
        <v>23</v>
      </c>
      <c r="K25" s="2">
        <v>9.4999999999999998E-3</v>
      </c>
      <c r="U25" s="5">
        <f t="shared" si="0"/>
        <v>34700</v>
      </c>
      <c r="V25">
        <v>1</v>
      </c>
      <c r="W25">
        <v>1995</v>
      </c>
      <c r="X25">
        <v>1</v>
      </c>
      <c r="Y25">
        <v>640.39</v>
      </c>
      <c r="Z25">
        <v>523.80999999999995</v>
      </c>
      <c r="AA25">
        <v>775.14</v>
      </c>
      <c r="AB25">
        <v>64.19</v>
      </c>
      <c r="AC25">
        <v>14.46</v>
      </c>
      <c r="AD25" s="5">
        <f t="shared" si="1"/>
        <v>34700</v>
      </c>
      <c r="AE25">
        <v>1</v>
      </c>
      <c r="AF25">
        <v>1995</v>
      </c>
      <c r="AG25">
        <v>1</v>
      </c>
      <c r="AH25">
        <v>640.39</v>
      </c>
      <c r="AI25">
        <v>14.46</v>
      </c>
      <c r="AJ25" s="5">
        <f t="shared" si="2"/>
        <v>34700</v>
      </c>
      <c r="AK25">
        <v>1</v>
      </c>
      <c r="AL25">
        <v>1995</v>
      </c>
      <c r="AM25">
        <v>1</v>
      </c>
      <c r="AN25">
        <v>622.61</v>
      </c>
      <c r="AO25">
        <v>9.44</v>
      </c>
    </row>
    <row r="26" spans="3:41" x14ac:dyDescent="0.35">
      <c r="C26">
        <v>19931110</v>
      </c>
      <c r="D26">
        <v>1130</v>
      </c>
      <c r="E26" s="2">
        <v>86</v>
      </c>
      <c r="F26" s="2">
        <v>650.5</v>
      </c>
      <c r="G26" s="2">
        <v>650.5</v>
      </c>
      <c r="H26" s="2">
        <v>640.58000000000004</v>
      </c>
      <c r="J26" t="s">
        <v>24</v>
      </c>
      <c r="K26" s="2">
        <v>0.17399999999999999</v>
      </c>
      <c r="U26" s="5">
        <f t="shared" si="0"/>
        <v>34790</v>
      </c>
      <c r="V26">
        <v>4</v>
      </c>
      <c r="W26">
        <v>1995</v>
      </c>
      <c r="X26">
        <v>1</v>
      </c>
      <c r="Y26">
        <v>880</v>
      </c>
      <c r="Z26">
        <v>720</v>
      </c>
      <c r="AA26">
        <v>1064</v>
      </c>
      <c r="AB26">
        <v>88</v>
      </c>
      <c r="AC26">
        <v>18</v>
      </c>
      <c r="AD26" s="5">
        <f t="shared" si="1"/>
        <v>34790</v>
      </c>
      <c r="AE26">
        <v>4</v>
      </c>
      <c r="AF26">
        <v>1995</v>
      </c>
      <c r="AG26">
        <v>1</v>
      </c>
      <c r="AH26">
        <v>879.81</v>
      </c>
      <c r="AI26">
        <v>17.829999999999998</v>
      </c>
      <c r="AJ26" s="5">
        <f t="shared" si="2"/>
        <v>34790</v>
      </c>
      <c r="AK26">
        <v>4</v>
      </c>
      <c r="AL26">
        <v>1995</v>
      </c>
      <c r="AM26">
        <v>1</v>
      </c>
      <c r="AN26">
        <v>876.78</v>
      </c>
      <c r="AO26">
        <v>24.69</v>
      </c>
    </row>
    <row r="27" spans="3:41" x14ac:dyDescent="0.35">
      <c r="C27">
        <v>19940505</v>
      </c>
      <c r="D27">
        <v>1055</v>
      </c>
      <c r="E27" s="2">
        <v>195</v>
      </c>
      <c r="F27" s="2">
        <v>1091.4000000000001</v>
      </c>
      <c r="G27" s="2">
        <v>1091.4000000000001</v>
      </c>
      <c r="H27" s="2">
        <v>1099</v>
      </c>
      <c r="J27" t="s">
        <v>25</v>
      </c>
      <c r="K27" s="2">
        <v>0.99099999999999999</v>
      </c>
      <c r="U27" s="5">
        <f t="shared" si="0"/>
        <v>34851</v>
      </c>
      <c r="V27">
        <v>6</v>
      </c>
      <c r="W27">
        <v>1995</v>
      </c>
      <c r="X27">
        <v>2</v>
      </c>
      <c r="Y27">
        <v>3910</v>
      </c>
      <c r="Z27">
        <v>3366</v>
      </c>
      <c r="AA27">
        <v>4517</v>
      </c>
      <c r="AB27">
        <v>294</v>
      </c>
      <c r="AC27">
        <v>116</v>
      </c>
      <c r="AD27" s="5">
        <f t="shared" si="1"/>
        <v>34851</v>
      </c>
      <c r="AE27">
        <v>6</v>
      </c>
      <c r="AF27">
        <v>1995</v>
      </c>
      <c r="AG27">
        <v>2</v>
      </c>
      <c r="AH27">
        <v>3910</v>
      </c>
      <c r="AI27">
        <v>116</v>
      </c>
      <c r="AJ27" s="5">
        <f t="shared" si="2"/>
        <v>34851</v>
      </c>
      <c r="AK27">
        <v>6</v>
      </c>
      <c r="AL27">
        <v>1995</v>
      </c>
      <c r="AM27">
        <v>2</v>
      </c>
      <c r="AN27">
        <v>3847</v>
      </c>
      <c r="AO27">
        <v>138</v>
      </c>
    </row>
    <row r="28" spans="3:41" x14ac:dyDescent="0.35">
      <c r="C28">
        <v>19940518</v>
      </c>
      <c r="D28">
        <v>1130</v>
      </c>
      <c r="E28" s="2">
        <v>603</v>
      </c>
      <c r="F28" s="2">
        <v>2080.6999999999998</v>
      </c>
      <c r="G28" s="2">
        <v>2080.6999999999998</v>
      </c>
      <c r="H28" s="2">
        <v>2095.4</v>
      </c>
      <c r="J28" t="s">
        <v>26</v>
      </c>
      <c r="K28" s="2">
        <v>5.339E-2</v>
      </c>
      <c r="U28" s="5">
        <f t="shared" si="0"/>
        <v>34881</v>
      </c>
      <c r="V28">
        <v>7</v>
      </c>
      <c r="W28">
        <v>1995</v>
      </c>
      <c r="X28">
        <v>1</v>
      </c>
      <c r="Y28">
        <v>3821</v>
      </c>
      <c r="Z28">
        <v>3113</v>
      </c>
      <c r="AA28">
        <v>4642</v>
      </c>
      <c r="AB28">
        <v>391</v>
      </c>
      <c r="AC28">
        <v>116</v>
      </c>
      <c r="AD28" s="5">
        <f t="shared" si="1"/>
        <v>34881</v>
      </c>
      <c r="AE28">
        <v>7</v>
      </c>
      <c r="AF28">
        <v>1995</v>
      </c>
      <c r="AG28">
        <v>1</v>
      </c>
      <c r="AH28">
        <v>3821</v>
      </c>
      <c r="AI28">
        <v>116</v>
      </c>
      <c r="AJ28" s="5">
        <f t="shared" si="2"/>
        <v>34881</v>
      </c>
      <c r="AK28">
        <v>7</v>
      </c>
      <c r="AL28">
        <v>1995</v>
      </c>
      <c r="AM28">
        <v>1</v>
      </c>
      <c r="AN28">
        <v>3765</v>
      </c>
      <c r="AO28">
        <v>143</v>
      </c>
    </row>
    <row r="29" spans="3:41" x14ac:dyDescent="0.35">
      <c r="C29">
        <v>19940602</v>
      </c>
      <c r="D29">
        <v>1100</v>
      </c>
      <c r="E29" s="2">
        <v>1370</v>
      </c>
      <c r="F29" s="2">
        <v>3216.6</v>
      </c>
      <c r="G29" s="2">
        <v>3216.6</v>
      </c>
      <c r="H29" s="2">
        <v>3194.8</v>
      </c>
      <c r="U29" s="5">
        <f t="shared" si="0"/>
        <v>34912</v>
      </c>
      <c r="V29">
        <v>8</v>
      </c>
      <c r="W29">
        <v>1995</v>
      </c>
      <c r="X29">
        <v>1</v>
      </c>
      <c r="Y29">
        <v>1857</v>
      </c>
      <c r="Z29">
        <v>1522</v>
      </c>
      <c r="AA29">
        <v>2244</v>
      </c>
      <c r="AB29">
        <v>184</v>
      </c>
      <c r="AC29">
        <v>34</v>
      </c>
      <c r="AD29" s="5">
        <f t="shared" si="1"/>
        <v>34912</v>
      </c>
      <c r="AE29">
        <v>8</v>
      </c>
      <c r="AF29">
        <v>1995</v>
      </c>
      <c r="AG29">
        <v>1</v>
      </c>
      <c r="AH29">
        <v>1857</v>
      </c>
      <c r="AI29">
        <v>34</v>
      </c>
      <c r="AJ29" s="5">
        <f t="shared" si="2"/>
        <v>34912</v>
      </c>
      <c r="AK29">
        <v>8</v>
      </c>
      <c r="AL29">
        <v>1995</v>
      </c>
      <c r="AM29">
        <v>1</v>
      </c>
      <c r="AN29">
        <v>1883</v>
      </c>
      <c r="AO29">
        <v>50</v>
      </c>
    </row>
    <row r="30" spans="3:41" x14ac:dyDescent="0.35">
      <c r="C30">
        <v>19940708</v>
      </c>
      <c r="D30">
        <v>1125</v>
      </c>
      <c r="E30" s="2">
        <v>273</v>
      </c>
      <c r="F30" s="2">
        <v>1213.7</v>
      </c>
      <c r="G30" s="2">
        <v>1213.7</v>
      </c>
      <c r="H30" s="2">
        <v>1235.9000000000001</v>
      </c>
      <c r="J30" t="s">
        <v>27</v>
      </c>
      <c r="K30" t="s">
        <v>28</v>
      </c>
      <c r="L30" t="s">
        <v>29</v>
      </c>
      <c r="M30" t="s">
        <v>31</v>
      </c>
      <c r="U30" s="5">
        <f t="shared" si="0"/>
        <v>34943</v>
      </c>
      <c r="V30">
        <v>9</v>
      </c>
      <c r="W30">
        <v>1995</v>
      </c>
      <c r="X30">
        <v>1</v>
      </c>
      <c r="Y30">
        <v>1121</v>
      </c>
      <c r="Z30">
        <v>919</v>
      </c>
      <c r="AA30">
        <v>1356</v>
      </c>
      <c r="AB30">
        <v>112</v>
      </c>
      <c r="AC30">
        <v>22</v>
      </c>
      <c r="AD30" s="5">
        <f t="shared" si="1"/>
        <v>34943</v>
      </c>
      <c r="AE30">
        <v>9</v>
      </c>
      <c r="AF30">
        <v>1995</v>
      </c>
      <c r="AG30">
        <v>1</v>
      </c>
      <c r="AH30">
        <v>1121</v>
      </c>
      <c r="AI30">
        <v>22</v>
      </c>
      <c r="AJ30" s="5">
        <f t="shared" si="2"/>
        <v>34943</v>
      </c>
      <c r="AK30">
        <v>9</v>
      </c>
      <c r="AL30">
        <v>1995</v>
      </c>
      <c r="AM30">
        <v>1</v>
      </c>
      <c r="AN30">
        <v>1136</v>
      </c>
      <c r="AO30">
        <v>25</v>
      </c>
    </row>
    <row r="31" spans="3:41" x14ac:dyDescent="0.35">
      <c r="C31">
        <v>19940726</v>
      </c>
      <c r="D31">
        <v>1010</v>
      </c>
      <c r="E31" s="2">
        <v>159</v>
      </c>
      <c r="F31" s="2">
        <v>863.54</v>
      </c>
      <c r="G31" s="2">
        <v>863.54</v>
      </c>
      <c r="H31" s="2">
        <v>876.22</v>
      </c>
      <c r="J31" t="s">
        <v>15</v>
      </c>
      <c r="K31">
        <v>1.77E-2</v>
      </c>
      <c r="L31">
        <v>417.15</v>
      </c>
      <c r="M31" s="2" t="s">
        <v>119</v>
      </c>
      <c r="U31" s="5">
        <f t="shared" si="0"/>
        <v>34973</v>
      </c>
      <c r="V31">
        <v>10</v>
      </c>
      <c r="W31">
        <v>1995</v>
      </c>
      <c r="X31">
        <v>1</v>
      </c>
      <c r="Y31">
        <v>769.96</v>
      </c>
      <c r="Z31">
        <v>630.98</v>
      </c>
      <c r="AA31">
        <v>930.37</v>
      </c>
      <c r="AB31">
        <v>76.459999999999994</v>
      </c>
      <c r="AC31">
        <v>13.88</v>
      </c>
      <c r="AD31" s="5">
        <f t="shared" si="1"/>
        <v>34973</v>
      </c>
      <c r="AE31">
        <v>10</v>
      </c>
      <c r="AF31">
        <v>1995</v>
      </c>
      <c r="AG31">
        <v>1</v>
      </c>
      <c r="AH31">
        <v>769.96</v>
      </c>
      <c r="AI31">
        <v>13.88</v>
      </c>
      <c r="AJ31" s="5">
        <f t="shared" si="2"/>
        <v>34973</v>
      </c>
      <c r="AK31">
        <v>10</v>
      </c>
      <c r="AL31">
        <v>1995</v>
      </c>
      <c r="AM31">
        <v>1</v>
      </c>
      <c r="AN31">
        <v>767.39</v>
      </c>
      <c r="AO31">
        <v>12.05</v>
      </c>
    </row>
    <row r="32" spans="3:41" x14ac:dyDescent="0.35">
      <c r="C32">
        <v>19941004</v>
      </c>
      <c r="D32">
        <v>1235</v>
      </c>
      <c r="E32" s="2">
        <v>193</v>
      </c>
      <c r="F32" s="2">
        <v>1017.4</v>
      </c>
      <c r="G32" s="2">
        <v>1017.4</v>
      </c>
      <c r="H32" s="2">
        <v>1023.6</v>
      </c>
      <c r="J32" t="s">
        <v>16</v>
      </c>
      <c r="K32">
        <v>1.2500000000000001E-2</v>
      </c>
      <c r="L32">
        <v>47.55</v>
      </c>
      <c r="M32" s="2">
        <v>7.9149999999999998E-92</v>
      </c>
      <c r="U32" s="5">
        <f t="shared" si="0"/>
        <v>35004</v>
      </c>
      <c r="V32">
        <v>11</v>
      </c>
      <c r="W32">
        <v>1995</v>
      </c>
      <c r="X32">
        <v>1</v>
      </c>
      <c r="Y32">
        <v>633.54</v>
      </c>
      <c r="Z32">
        <v>518.78</v>
      </c>
      <c r="AA32">
        <v>766.07</v>
      </c>
      <c r="AB32">
        <v>63.15</v>
      </c>
      <c r="AC32">
        <v>12.69</v>
      </c>
      <c r="AD32" s="5">
        <f t="shared" si="1"/>
        <v>35004</v>
      </c>
      <c r="AE32">
        <v>11</v>
      </c>
      <c r="AF32">
        <v>1995</v>
      </c>
      <c r="AG32">
        <v>1</v>
      </c>
      <c r="AH32">
        <v>633.54</v>
      </c>
      <c r="AI32">
        <v>12.69</v>
      </c>
      <c r="AJ32" s="5">
        <f t="shared" si="2"/>
        <v>35004</v>
      </c>
      <c r="AK32">
        <v>11</v>
      </c>
      <c r="AL32">
        <v>1995</v>
      </c>
      <c r="AM32">
        <v>1</v>
      </c>
      <c r="AN32">
        <v>619.89</v>
      </c>
      <c r="AO32">
        <v>9.18</v>
      </c>
    </row>
    <row r="33" spans="3:41" x14ac:dyDescent="0.35">
      <c r="C33">
        <v>19941109</v>
      </c>
      <c r="D33">
        <v>1130</v>
      </c>
      <c r="E33" s="2">
        <v>106</v>
      </c>
      <c r="F33" s="2">
        <v>747.66</v>
      </c>
      <c r="G33" s="2">
        <v>747.66</v>
      </c>
      <c r="H33" s="2">
        <v>739.81</v>
      </c>
      <c r="J33" t="s">
        <v>17</v>
      </c>
      <c r="K33">
        <v>9.5999999999999992E-3</v>
      </c>
      <c r="L33">
        <v>-1.6</v>
      </c>
      <c r="M33" s="2">
        <v>0.1038</v>
      </c>
      <c r="U33" s="5">
        <f t="shared" si="0"/>
        <v>35065</v>
      </c>
      <c r="V33">
        <v>1</v>
      </c>
      <c r="W33">
        <v>1996</v>
      </c>
      <c r="X33">
        <v>1</v>
      </c>
      <c r="Y33">
        <v>609.79</v>
      </c>
      <c r="Z33">
        <v>498.73</v>
      </c>
      <c r="AA33">
        <v>738.17</v>
      </c>
      <c r="AB33">
        <v>61.15</v>
      </c>
      <c r="AC33">
        <v>13.91</v>
      </c>
      <c r="AD33" s="5">
        <f t="shared" si="1"/>
        <v>35065</v>
      </c>
      <c r="AE33">
        <v>1</v>
      </c>
      <c r="AF33">
        <v>1996</v>
      </c>
      <c r="AG33">
        <v>1</v>
      </c>
      <c r="AH33">
        <v>609.79</v>
      </c>
      <c r="AI33">
        <v>13.91</v>
      </c>
      <c r="AJ33" s="5">
        <f t="shared" si="2"/>
        <v>35065</v>
      </c>
      <c r="AK33">
        <v>1</v>
      </c>
      <c r="AL33">
        <v>1996</v>
      </c>
      <c r="AM33">
        <v>1</v>
      </c>
      <c r="AN33">
        <v>591.51</v>
      </c>
      <c r="AO33">
        <v>7.8</v>
      </c>
    </row>
    <row r="34" spans="3:41" x14ac:dyDescent="0.35">
      <c r="C34">
        <v>19950118</v>
      </c>
      <c r="D34">
        <v>1315</v>
      </c>
      <c r="E34" s="2">
        <v>71</v>
      </c>
      <c r="F34" s="2">
        <v>640.39</v>
      </c>
      <c r="G34" s="2">
        <v>640.39</v>
      </c>
      <c r="H34" s="2">
        <v>622.61</v>
      </c>
      <c r="J34" t="s">
        <v>18</v>
      </c>
      <c r="K34">
        <v>1.7899999999999999E-2</v>
      </c>
      <c r="L34">
        <v>-1.9</v>
      </c>
      <c r="M34" s="2">
        <v>5.3289999999999997E-2</v>
      </c>
      <c r="U34" s="5">
        <f t="shared" si="0"/>
        <v>35156</v>
      </c>
      <c r="V34">
        <v>4</v>
      </c>
      <c r="W34">
        <v>1996</v>
      </c>
      <c r="X34">
        <v>1</v>
      </c>
      <c r="Y34">
        <v>1055</v>
      </c>
      <c r="Z34">
        <v>864</v>
      </c>
      <c r="AA34">
        <v>1276</v>
      </c>
      <c r="AB34">
        <v>105</v>
      </c>
      <c r="AC34">
        <v>21</v>
      </c>
      <c r="AD34" s="5">
        <f t="shared" si="1"/>
        <v>35156</v>
      </c>
      <c r="AE34">
        <v>4</v>
      </c>
      <c r="AF34">
        <v>1996</v>
      </c>
      <c r="AG34">
        <v>1</v>
      </c>
      <c r="AH34">
        <v>1055</v>
      </c>
      <c r="AI34">
        <v>21</v>
      </c>
      <c r="AJ34" s="5">
        <f t="shared" si="2"/>
        <v>35156</v>
      </c>
      <c r="AK34">
        <v>4</v>
      </c>
      <c r="AL34">
        <v>1996</v>
      </c>
      <c r="AM34">
        <v>1</v>
      </c>
      <c r="AN34">
        <v>1055</v>
      </c>
      <c r="AO34">
        <v>35</v>
      </c>
    </row>
    <row r="35" spans="3:41" x14ac:dyDescent="0.35">
      <c r="C35">
        <v>19950412</v>
      </c>
      <c r="D35">
        <v>1004</v>
      </c>
      <c r="E35" s="2">
        <v>127</v>
      </c>
      <c r="F35" s="2">
        <v>879.81</v>
      </c>
      <c r="G35" s="2">
        <v>879.81</v>
      </c>
      <c r="H35" s="2">
        <v>876.78</v>
      </c>
      <c r="J35" t="s">
        <v>19</v>
      </c>
      <c r="K35">
        <v>1.6E-2</v>
      </c>
      <c r="L35">
        <v>6.27</v>
      </c>
      <c r="M35" s="2">
        <v>1.8690000000000001E-9</v>
      </c>
      <c r="U35" s="5">
        <f t="shared" si="0"/>
        <v>35186</v>
      </c>
      <c r="V35">
        <v>5</v>
      </c>
      <c r="W35">
        <v>1996</v>
      </c>
      <c r="X35">
        <v>3</v>
      </c>
      <c r="Y35">
        <v>3275</v>
      </c>
      <c r="Z35">
        <v>2905</v>
      </c>
      <c r="AA35">
        <v>3677</v>
      </c>
      <c r="AB35">
        <v>197</v>
      </c>
      <c r="AC35">
        <v>64</v>
      </c>
      <c r="AD35" s="5">
        <f t="shared" si="1"/>
        <v>35186</v>
      </c>
      <c r="AE35">
        <v>5</v>
      </c>
      <c r="AF35">
        <v>1996</v>
      </c>
      <c r="AG35">
        <v>3</v>
      </c>
      <c r="AH35">
        <v>3275</v>
      </c>
      <c r="AI35">
        <v>64</v>
      </c>
      <c r="AJ35" s="5">
        <f t="shared" si="2"/>
        <v>35186</v>
      </c>
      <c r="AK35">
        <v>5</v>
      </c>
      <c r="AL35">
        <v>1996</v>
      </c>
      <c r="AM35">
        <v>3</v>
      </c>
      <c r="AN35">
        <v>3245</v>
      </c>
      <c r="AO35">
        <v>83</v>
      </c>
    </row>
    <row r="36" spans="3:41" x14ac:dyDescent="0.35">
      <c r="C36">
        <v>19950621</v>
      </c>
      <c r="D36">
        <v>600</v>
      </c>
      <c r="E36" s="2">
        <v>1950</v>
      </c>
      <c r="F36" s="2">
        <v>3823</v>
      </c>
      <c r="G36" s="2">
        <v>3823</v>
      </c>
      <c r="H36" s="2">
        <v>3766.7</v>
      </c>
      <c r="J36" t="s">
        <v>102</v>
      </c>
      <c r="K36">
        <v>1.1000000000000001E-3</v>
      </c>
      <c r="L36">
        <v>7.85</v>
      </c>
      <c r="M36" s="2">
        <v>2.9350000000000001E-13</v>
      </c>
      <c r="U36" s="5">
        <f t="shared" si="0"/>
        <v>35278</v>
      </c>
      <c r="V36">
        <v>8</v>
      </c>
      <c r="W36">
        <v>1996</v>
      </c>
      <c r="X36">
        <v>1</v>
      </c>
      <c r="Y36">
        <v>653.23</v>
      </c>
      <c r="Z36">
        <v>533.53</v>
      </c>
      <c r="AA36">
        <v>791.72</v>
      </c>
      <c r="AB36">
        <v>65.94</v>
      </c>
      <c r="AC36">
        <v>16.7</v>
      </c>
      <c r="AD36" s="5">
        <f t="shared" si="1"/>
        <v>35278</v>
      </c>
      <c r="AE36">
        <v>8</v>
      </c>
      <c r="AF36">
        <v>1996</v>
      </c>
      <c r="AG36">
        <v>1</v>
      </c>
      <c r="AH36">
        <v>653.23</v>
      </c>
      <c r="AI36">
        <v>16.7</v>
      </c>
      <c r="AJ36" s="5">
        <f t="shared" si="2"/>
        <v>35278</v>
      </c>
      <c r="AK36">
        <v>8</v>
      </c>
      <c r="AL36">
        <v>1996</v>
      </c>
      <c r="AM36">
        <v>1</v>
      </c>
      <c r="AN36">
        <v>657.13</v>
      </c>
      <c r="AO36">
        <v>11.85</v>
      </c>
    </row>
    <row r="37" spans="3:41" x14ac:dyDescent="0.35">
      <c r="C37">
        <v>19950627</v>
      </c>
      <c r="D37">
        <v>650</v>
      </c>
      <c r="E37" s="2">
        <v>2150</v>
      </c>
      <c r="F37" s="2">
        <v>3997.9</v>
      </c>
      <c r="G37" s="2">
        <v>3997.9</v>
      </c>
      <c r="H37" s="2">
        <v>3928.1</v>
      </c>
      <c r="M37" s="2"/>
      <c r="U37" s="5">
        <f t="shared" si="0"/>
        <v>35309</v>
      </c>
      <c r="V37">
        <v>9</v>
      </c>
      <c r="W37">
        <v>1996</v>
      </c>
      <c r="X37">
        <v>1</v>
      </c>
      <c r="Y37">
        <v>886</v>
      </c>
      <c r="Z37">
        <v>726</v>
      </c>
      <c r="AA37">
        <v>1071</v>
      </c>
      <c r="AB37">
        <v>88</v>
      </c>
      <c r="AC37">
        <v>16</v>
      </c>
      <c r="AD37" s="5">
        <f t="shared" si="1"/>
        <v>35309</v>
      </c>
      <c r="AE37">
        <v>9</v>
      </c>
      <c r="AF37">
        <v>1996</v>
      </c>
      <c r="AG37">
        <v>1</v>
      </c>
      <c r="AH37">
        <v>886.29</v>
      </c>
      <c r="AI37">
        <v>15.82</v>
      </c>
      <c r="AJ37" s="5">
        <f t="shared" si="2"/>
        <v>35309</v>
      </c>
      <c r="AK37">
        <v>9</v>
      </c>
      <c r="AL37">
        <v>1996</v>
      </c>
      <c r="AM37">
        <v>1</v>
      </c>
      <c r="AN37">
        <v>892.96</v>
      </c>
      <c r="AO37">
        <v>14.02</v>
      </c>
    </row>
    <row r="38" spans="3:41" x14ac:dyDescent="0.35">
      <c r="C38">
        <v>19950711</v>
      </c>
      <c r="D38">
        <v>800</v>
      </c>
      <c r="E38" s="2">
        <v>2030</v>
      </c>
      <c r="F38" s="2">
        <v>3821.1</v>
      </c>
      <c r="G38" s="2">
        <v>3821.1</v>
      </c>
      <c r="H38" s="2">
        <v>3765.1</v>
      </c>
      <c r="U38" s="5">
        <f t="shared" si="0"/>
        <v>35339</v>
      </c>
      <c r="V38">
        <v>10</v>
      </c>
      <c r="W38">
        <v>1996</v>
      </c>
      <c r="X38">
        <v>1</v>
      </c>
      <c r="Y38">
        <v>1195</v>
      </c>
      <c r="Z38">
        <v>978</v>
      </c>
      <c r="AA38">
        <v>1446</v>
      </c>
      <c r="AB38">
        <v>120</v>
      </c>
      <c r="AC38">
        <v>26</v>
      </c>
      <c r="AD38" s="5">
        <f t="shared" si="1"/>
        <v>35339</v>
      </c>
      <c r="AE38">
        <v>10</v>
      </c>
      <c r="AF38">
        <v>1996</v>
      </c>
      <c r="AG38">
        <v>1</v>
      </c>
      <c r="AH38">
        <v>1195</v>
      </c>
      <c r="AI38">
        <v>26</v>
      </c>
      <c r="AJ38" s="5">
        <f t="shared" si="2"/>
        <v>35339</v>
      </c>
      <c r="AK38">
        <v>10</v>
      </c>
      <c r="AL38">
        <v>1996</v>
      </c>
      <c r="AM38">
        <v>1</v>
      </c>
      <c r="AN38">
        <v>1203</v>
      </c>
      <c r="AO38">
        <v>29</v>
      </c>
    </row>
    <row r="39" spans="3:41" x14ac:dyDescent="0.35">
      <c r="C39">
        <v>19950809</v>
      </c>
      <c r="D39">
        <v>1000</v>
      </c>
      <c r="E39" s="2">
        <v>568</v>
      </c>
      <c r="F39" s="2">
        <v>1857.2</v>
      </c>
      <c r="G39" s="2">
        <v>1857.2</v>
      </c>
      <c r="H39" s="2">
        <v>1883.2</v>
      </c>
      <c r="J39" t="s">
        <v>32</v>
      </c>
      <c r="U39" s="5">
        <f t="shared" si="0"/>
        <v>35370</v>
      </c>
      <c r="V39">
        <v>11</v>
      </c>
      <c r="W39">
        <v>1996</v>
      </c>
      <c r="X39">
        <v>1</v>
      </c>
      <c r="Y39">
        <v>747.54</v>
      </c>
      <c r="Z39">
        <v>612.38</v>
      </c>
      <c r="AA39">
        <v>903.6</v>
      </c>
      <c r="AB39">
        <v>74.37</v>
      </c>
      <c r="AC39">
        <v>14.22</v>
      </c>
      <c r="AD39" s="5">
        <f t="shared" si="1"/>
        <v>35370</v>
      </c>
      <c r="AE39">
        <v>11</v>
      </c>
      <c r="AF39">
        <v>1996</v>
      </c>
      <c r="AG39">
        <v>1</v>
      </c>
      <c r="AH39">
        <v>747.54</v>
      </c>
      <c r="AI39">
        <v>14.22</v>
      </c>
      <c r="AJ39" s="5">
        <f t="shared" si="2"/>
        <v>35370</v>
      </c>
      <c r="AK39">
        <v>11</v>
      </c>
      <c r="AL39">
        <v>1996</v>
      </c>
      <c r="AM39">
        <v>1</v>
      </c>
      <c r="AN39">
        <v>737.52</v>
      </c>
      <c r="AO39">
        <v>11.21</v>
      </c>
    </row>
    <row r="40" spans="3:41" x14ac:dyDescent="0.35">
      <c r="C40">
        <v>19950906</v>
      </c>
      <c r="D40">
        <v>1050</v>
      </c>
      <c r="E40" s="2">
        <v>236.3</v>
      </c>
      <c r="F40" s="2">
        <v>1121.4000000000001</v>
      </c>
      <c r="G40" s="2">
        <v>1121.4000000000001</v>
      </c>
      <c r="H40" s="2">
        <v>1136.4000000000001</v>
      </c>
      <c r="K40" t="s">
        <v>16</v>
      </c>
      <c r="L40" t="s">
        <v>17</v>
      </c>
      <c r="M40" t="s">
        <v>18</v>
      </c>
      <c r="N40" t="s">
        <v>19</v>
      </c>
      <c r="U40" s="5">
        <f t="shared" si="0"/>
        <v>35431</v>
      </c>
      <c r="V40">
        <v>1</v>
      </c>
      <c r="W40">
        <v>1997</v>
      </c>
      <c r="X40">
        <v>2</v>
      </c>
      <c r="Y40">
        <v>614.29999999999995</v>
      </c>
      <c r="Z40">
        <v>531.22</v>
      </c>
      <c r="AA40">
        <v>706.62</v>
      </c>
      <c r="AB40">
        <v>44.77</v>
      </c>
      <c r="AC40">
        <v>13.73</v>
      </c>
      <c r="AD40" s="5">
        <f t="shared" si="1"/>
        <v>35431</v>
      </c>
      <c r="AE40">
        <v>1</v>
      </c>
      <c r="AF40">
        <v>1997</v>
      </c>
      <c r="AG40">
        <v>2</v>
      </c>
      <c r="AH40">
        <v>614.29999999999995</v>
      </c>
      <c r="AI40">
        <v>13.73</v>
      </c>
      <c r="AJ40" s="5">
        <f t="shared" si="2"/>
        <v>35431</v>
      </c>
      <c r="AK40">
        <v>1</v>
      </c>
      <c r="AL40">
        <v>1997</v>
      </c>
      <c r="AM40">
        <v>2</v>
      </c>
      <c r="AN40">
        <v>596.13</v>
      </c>
      <c r="AO40">
        <v>7.31</v>
      </c>
    </row>
    <row r="41" spans="3:41" x14ac:dyDescent="0.35">
      <c r="C41">
        <v>19951017</v>
      </c>
      <c r="D41">
        <v>1300</v>
      </c>
      <c r="E41" s="2">
        <v>117</v>
      </c>
      <c r="F41" s="2">
        <v>769.96</v>
      </c>
      <c r="G41" s="2">
        <v>769.96</v>
      </c>
      <c r="H41" s="2">
        <v>767.39</v>
      </c>
      <c r="J41" t="s">
        <v>17</v>
      </c>
      <c r="K41">
        <v>0</v>
      </c>
      <c r="U41" s="5">
        <f t="shared" si="0"/>
        <v>35462</v>
      </c>
      <c r="V41">
        <v>2</v>
      </c>
      <c r="W41">
        <v>1997</v>
      </c>
      <c r="X41">
        <v>1</v>
      </c>
      <c r="Y41">
        <v>617.09</v>
      </c>
      <c r="Z41">
        <v>504.5</v>
      </c>
      <c r="AA41">
        <v>747.26</v>
      </c>
      <c r="AB41">
        <v>62</v>
      </c>
      <c r="AC41">
        <v>14.58</v>
      </c>
      <c r="AD41" s="5">
        <f t="shared" si="1"/>
        <v>35462</v>
      </c>
      <c r="AE41">
        <v>2</v>
      </c>
      <c r="AF41">
        <v>1997</v>
      </c>
      <c r="AG41">
        <v>1</v>
      </c>
      <c r="AH41">
        <v>617.09</v>
      </c>
      <c r="AI41">
        <v>14.58</v>
      </c>
      <c r="AJ41" s="5">
        <f t="shared" si="2"/>
        <v>35462</v>
      </c>
      <c r="AK41">
        <v>2</v>
      </c>
      <c r="AL41">
        <v>1997</v>
      </c>
      <c r="AM41">
        <v>1</v>
      </c>
      <c r="AN41">
        <v>600.62</v>
      </c>
      <c r="AO41">
        <v>7.11</v>
      </c>
    </row>
    <row r="42" spans="3:41" x14ac:dyDescent="0.35">
      <c r="C42">
        <v>19951129</v>
      </c>
      <c r="D42">
        <v>1010</v>
      </c>
      <c r="E42" s="2">
        <v>76</v>
      </c>
      <c r="F42" s="2">
        <v>633.54</v>
      </c>
      <c r="G42" s="2">
        <v>633.54</v>
      </c>
      <c r="H42" s="2">
        <v>619.89</v>
      </c>
      <c r="J42" t="s">
        <v>18</v>
      </c>
      <c r="K42">
        <v>0.70779999999999998</v>
      </c>
      <c r="L42">
        <v>-0.14710000000000001</v>
      </c>
      <c r="U42" s="5">
        <f t="shared" si="0"/>
        <v>35490</v>
      </c>
      <c r="V42">
        <v>3</v>
      </c>
      <c r="W42">
        <v>1997</v>
      </c>
      <c r="X42">
        <v>1</v>
      </c>
      <c r="Y42">
        <v>886</v>
      </c>
      <c r="Z42">
        <v>726</v>
      </c>
      <c r="AA42">
        <v>1072</v>
      </c>
      <c r="AB42">
        <v>88</v>
      </c>
      <c r="AC42">
        <v>17</v>
      </c>
      <c r="AD42" s="5">
        <f t="shared" si="1"/>
        <v>35490</v>
      </c>
      <c r="AE42">
        <v>3</v>
      </c>
      <c r="AF42">
        <v>1997</v>
      </c>
      <c r="AG42">
        <v>1</v>
      </c>
      <c r="AH42">
        <v>886.37</v>
      </c>
      <c r="AI42">
        <v>17.16</v>
      </c>
      <c r="AJ42" s="5">
        <f t="shared" si="2"/>
        <v>35490</v>
      </c>
      <c r="AK42">
        <v>3</v>
      </c>
      <c r="AL42">
        <v>1997</v>
      </c>
      <c r="AM42">
        <v>1</v>
      </c>
      <c r="AN42">
        <v>879.36</v>
      </c>
      <c r="AO42">
        <v>22.83</v>
      </c>
    </row>
    <row r="43" spans="3:41" x14ac:dyDescent="0.35">
      <c r="C43">
        <v>19960116</v>
      </c>
      <c r="D43">
        <v>1520</v>
      </c>
      <c r="E43" s="2">
        <v>65</v>
      </c>
      <c r="F43" s="2">
        <v>609.79</v>
      </c>
      <c r="G43" s="2">
        <v>609.79</v>
      </c>
      <c r="H43" s="2">
        <v>591.51</v>
      </c>
      <c r="J43" t="s">
        <v>19</v>
      </c>
      <c r="K43">
        <v>-0.1181</v>
      </c>
      <c r="L43">
        <v>0.2049</v>
      </c>
      <c r="M43">
        <v>0.2082</v>
      </c>
      <c r="U43" s="5">
        <f t="shared" si="0"/>
        <v>35521</v>
      </c>
      <c r="V43">
        <v>4</v>
      </c>
      <c r="W43">
        <v>1997</v>
      </c>
      <c r="X43">
        <v>1</v>
      </c>
      <c r="Y43">
        <v>1202</v>
      </c>
      <c r="Z43">
        <v>984</v>
      </c>
      <c r="AA43">
        <v>1452</v>
      </c>
      <c r="AB43">
        <v>119</v>
      </c>
      <c r="AC43">
        <v>22</v>
      </c>
      <c r="AD43" s="5">
        <f t="shared" si="1"/>
        <v>35521</v>
      </c>
      <c r="AE43">
        <v>4</v>
      </c>
      <c r="AF43">
        <v>1997</v>
      </c>
      <c r="AG43">
        <v>1</v>
      </c>
      <c r="AH43">
        <v>1202</v>
      </c>
      <c r="AI43">
        <v>22</v>
      </c>
      <c r="AJ43" s="5">
        <f t="shared" si="2"/>
        <v>35521</v>
      </c>
      <c r="AK43">
        <v>4</v>
      </c>
      <c r="AL43">
        <v>1997</v>
      </c>
      <c r="AM43">
        <v>1</v>
      </c>
      <c r="AN43">
        <v>1209</v>
      </c>
      <c r="AO43">
        <v>40</v>
      </c>
    </row>
    <row r="44" spans="3:41" x14ac:dyDescent="0.35">
      <c r="C44">
        <v>19960409</v>
      </c>
      <c r="D44">
        <v>1050</v>
      </c>
      <c r="E44" s="2">
        <v>167</v>
      </c>
      <c r="F44" s="2">
        <v>1055.4000000000001</v>
      </c>
      <c r="G44" s="2">
        <v>1055.4000000000001</v>
      </c>
      <c r="H44" s="2">
        <v>1055.2</v>
      </c>
      <c r="J44" t="s">
        <v>102</v>
      </c>
      <c r="K44">
        <v>-0.1206</v>
      </c>
      <c r="L44">
        <v>-0.67600000000000005</v>
      </c>
      <c r="M44">
        <v>-0.629</v>
      </c>
      <c r="N44">
        <v>-4.2900000000000001E-2</v>
      </c>
      <c r="U44" s="5">
        <f t="shared" si="0"/>
        <v>35551</v>
      </c>
      <c r="V44">
        <v>5</v>
      </c>
      <c r="W44">
        <v>1997</v>
      </c>
      <c r="X44">
        <v>3</v>
      </c>
      <c r="Y44">
        <v>2491</v>
      </c>
      <c r="Z44">
        <v>2214</v>
      </c>
      <c r="AA44">
        <v>2792</v>
      </c>
      <c r="AB44">
        <v>148</v>
      </c>
      <c r="AC44">
        <v>36</v>
      </c>
      <c r="AD44" s="5">
        <f t="shared" si="1"/>
        <v>35551</v>
      </c>
      <c r="AE44">
        <v>5</v>
      </c>
      <c r="AF44">
        <v>1997</v>
      </c>
      <c r="AG44">
        <v>3</v>
      </c>
      <c r="AH44">
        <v>2491</v>
      </c>
      <c r="AI44">
        <v>36</v>
      </c>
      <c r="AJ44" s="5">
        <f t="shared" si="2"/>
        <v>35551</v>
      </c>
      <c r="AK44">
        <v>5</v>
      </c>
      <c r="AL44">
        <v>1997</v>
      </c>
      <c r="AM44">
        <v>3</v>
      </c>
      <c r="AN44">
        <v>2496</v>
      </c>
      <c r="AO44">
        <v>68</v>
      </c>
    </row>
    <row r="45" spans="3:41" x14ac:dyDescent="0.35">
      <c r="C45">
        <v>19960509</v>
      </c>
      <c r="D45">
        <v>955</v>
      </c>
      <c r="E45" s="2">
        <v>884</v>
      </c>
      <c r="F45" s="2">
        <v>2674</v>
      </c>
      <c r="G45" s="2">
        <v>2674</v>
      </c>
      <c r="H45" s="2">
        <v>2672.2</v>
      </c>
      <c r="U45" s="5">
        <f t="shared" si="0"/>
        <v>35582</v>
      </c>
      <c r="V45">
        <v>6</v>
      </c>
      <c r="W45">
        <v>1997</v>
      </c>
      <c r="X45">
        <v>4</v>
      </c>
      <c r="Y45">
        <v>3228</v>
      </c>
      <c r="Z45">
        <v>2909</v>
      </c>
      <c r="AA45">
        <v>3573</v>
      </c>
      <c r="AB45">
        <v>169</v>
      </c>
      <c r="AC45">
        <v>61</v>
      </c>
      <c r="AD45" s="5">
        <f t="shared" si="1"/>
        <v>35582</v>
      </c>
      <c r="AE45">
        <v>6</v>
      </c>
      <c r="AF45">
        <v>1997</v>
      </c>
      <c r="AG45">
        <v>4</v>
      </c>
      <c r="AH45">
        <v>3228</v>
      </c>
      <c r="AI45">
        <v>61</v>
      </c>
      <c r="AJ45" s="5">
        <f t="shared" si="2"/>
        <v>35582</v>
      </c>
      <c r="AK45">
        <v>6</v>
      </c>
      <c r="AL45">
        <v>1997</v>
      </c>
      <c r="AM45">
        <v>4</v>
      </c>
      <c r="AN45">
        <v>3214</v>
      </c>
      <c r="AO45">
        <v>77</v>
      </c>
    </row>
    <row r="46" spans="3:41" x14ac:dyDescent="0.35">
      <c r="C46">
        <v>19960521</v>
      </c>
      <c r="D46">
        <v>1930</v>
      </c>
      <c r="E46" s="2">
        <v>1750</v>
      </c>
      <c r="F46" s="2">
        <v>3814.6</v>
      </c>
      <c r="G46" s="2">
        <v>3814.6</v>
      </c>
      <c r="H46" s="2">
        <v>3754.9</v>
      </c>
      <c r="U46" s="5">
        <f t="shared" si="0"/>
        <v>35612</v>
      </c>
      <c r="V46">
        <v>7</v>
      </c>
      <c r="W46">
        <v>1997</v>
      </c>
      <c r="X46">
        <v>3</v>
      </c>
      <c r="Y46">
        <v>2603</v>
      </c>
      <c r="Z46">
        <v>2314</v>
      </c>
      <c r="AA46">
        <v>2919</v>
      </c>
      <c r="AB46">
        <v>154</v>
      </c>
      <c r="AC46">
        <v>43</v>
      </c>
      <c r="AD46" s="5">
        <f t="shared" si="1"/>
        <v>35612</v>
      </c>
      <c r="AE46">
        <v>7</v>
      </c>
      <c r="AF46">
        <v>1997</v>
      </c>
      <c r="AG46">
        <v>3</v>
      </c>
      <c r="AH46">
        <v>2603</v>
      </c>
      <c r="AI46">
        <v>43</v>
      </c>
      <c r="AJ46" s="5">
        <f t="shared" si="2"/>
        <v>35612</v>
      </c>
      <c r="AK46">
        <v>7</v>
      </c>
      <c r="AL46">
        <v>1997</v>
      </c>
      <c r="AM46">
        <v>3</v>
      </c>
      <c r="AN46">
        <v>2616</v>
      </c>
      <c r="AO46">
        <v>60</v>
      </c>
    </row>
    <row r="47" spans="3:41" x14ac:dyDescent="0.35">
      <c r="C47">
        <v>19960522</v>
      </c>
      <c r="D47">
        <v>640</v>
      </c>
      <c r="E47" s="2">
        <v>1370</v>
      </c>
      <c r="F47" s="2">
        <v>3334.9</v>
      </c>
      <c r="G47" s="2">
        <v>3334.9</v>
      </c>
      <c r="H47" s="2">
        <v>3307</v>
      </c>
      <c r="J47" s="8" t="s">
        <v>33</v>
      </c>
      <c r="K47" s="8"/>
      <c r="L47">
        <v>9.4999999999999998E-3</v>
      </c>
      <c r="U47" s="5">
        <f t="shared" si="0"/>
        <v>35643</v>
      </c>
      <c r="V47">
        <v>8</v>
      </c>
      <c r="W47">
        <v>1997</v>
      </c>
      <c r="X47">
        <v>1</v>
      </c>
      <c r="Y47">
        <v>1689</v>
      </c>
      <c r="Z47">
        <v>1384</v>
      </c>
      <c r="AA47">
        <v>2040</v>
      </c>
      <c r="AB47">
        <v>168</v>
      </c>
      <c r="AC47">
        <v>30</v>
      </c>
      <c r="AD47" s="5">
        <f t="shared" si="1"/>
        <v>35643</v>
      </c>
      <c r="AE47">
        <v>8</v>
      </c>
      <c r="AF47">
        <v>1997</v>
      </c>
      <c r="AG47">
        <v>1</v>
      </c>
      <c r="AH47">
        <v>1689</v>
      </c>
      <c r="AI47">
        <v>30</v>
      </c>
      <c r="AJ47" s="5">
        <f t="shared" si="2"/>
        <v>35643</v>
      </c>
      <c r="AK47">
        <v>8</v>
      </c>
      <c r="AL47">
        <v>1997</v>
      </c>
      <c r="AM47">
        <v>1</v>
      </c>
      <c r="AN47">
        <v>1716</v>
      </c>
      <c r="AO47">
        <v>39</v>
      </c>
    </row>
    <row r="48" spans="3:41" x14ac:dyDescent="0.35">
      <c r="C48">
        <v>19960814</v>
      </c>
      <c r="D48">
        <v>955</v>
      </c>
      <c r="E48" s="2">
        <v>99</v>
      </c>
      <c r="F48" s="2">
        <v>653.23</v>
      </c>
      <c r="G48" s="2">
        <v>653.23</v>
      </c>
      <c r="H48" s="2">
        <v>657.13</v>
      </c>
      <c r="U48" s="5">
        <f t="shared" si="0"/>
        <v>35674</v>
      </c>
      <c r="V48">
        <v>9</v>
      </c>
      <c r="W48">
        <v>1997</v>
      </c>
      <c r="X48">
        <v>1</v>
      </c>
      <c r="Y48">
        <v>1610</v>
      </c>
      <c r="Z48">
        <v>1317</v>
      </c>
      <c r="AA48">
        <v>1949</v>
      </c>
      <c r="AB48">
        <v>161</v>
      </c>
      <c r="AC48">
        <v>36</v>
      </c>
      <c r="AD48" s="5">
        <f t="shared" si="1"/>
        <v>35674</v>
      </c>
      <c r="AE48">
        <v>9</v>
      </c>
      <c r="AF48">
        <v>1997</v>
      </c>
      <c r="AG48">
        <v>1</v>
      </c>
      <c r="AH48">
        <v>1610</v>
      </c>
      <c r="AI48">
        <v>36</v>
      </c>
      <c r="AJ48" s="5">
        <f t="shared" si="2"/>
        <v>35674</v>
      </c>
      <c r="AK48">
        <v>9</v>
      </c>
      <c r="AL48">
        <v>1997</v>
      </c>
      <c r="AM48">
        <v>1</v>
      </c>
      <c r="AN48">
        <v>1626</v>
      </c>
      <c r="AO48">
        <v>40</v>
      </c>
    </row>
    <row r="49" spans="3:41" x14ac:dyDescent="0.35">
      <c r="C49">
        <v>19960918</v>
      </c>
      <c r="D49">
        <v>1245</v>
      </c>
      <c r="E49" s="2">
        <v>155</v>
      </c>
      <c r="F49" s="2">
        <v>886.29</v>
      </c>
      <c r="G49" s="2">
        <v>886.29</v>
      </c>
      <c r="H49" s="2">
        <v>892.96</v>
      </c>
      <c r="J49" t="s">
        <v>34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  <c r="Q49" t="s">
        <v>41</v>
      </c>
      <c r="U49" s="5">
        <f t="shared" si="0"/>
        <v>35704</v>
      </c>
      <c r="V49">
        <v>10</v>
      </c>
      <c r="W49">
        <v>1997</v>
      </c>
      <c r="X49">
        <v>1</v>
      </c>
      <c r="Y49">
        <v>1168</v>
      </c>
      <c r="Z49">
        <v>955</v>
      </c>
      <c r="AA49">
        <v>1414</v>
      </c>
      <c r="AB49">
        <v>117</v>
      </c>
      <c r="AC49">
        <v>27</v>
      </c>
      <c r="AD49" s="5">
        <f t="shared" si="1"/>
        <v>35704</v>
      </c>
      <c r="AE49">
        <v>10</v>
      </c>
      <c r="AF49">
        <v>1997</v>
      </c>
      <c r="AG49">
        <v>1</v>
      </c>
      <c r="AH49">
        <v>1168</v>
      </c>
      <c r="AI49">
        <v>27</v>
      </c>
      <c r="AJ49" s="5">
        <f t="shared" si="2"/>
        <v>35704</v>
      </c>
      <c r="AK49">
        <v>10</v>
      </c>
      <c r="AL49">
        <v>1997</v>
      </c>
      <c r="AM49">
        <v>1</v>
      </c>
      <c r="AN49">
        <v>1172</v>
      </c>
      <c r="AO49">
        <v>28</v>
      </c>
    </row>
    <row r="50" spans="3:41" x14ac:dyDescent="0.35">
      <c r="C50">
        <v>19961009</v>
      </c>
      <c r="D50">
        <v>1430</v>
      </c>
      <c r="E50" s="2">
        <v>241</v>
      </c>
      <c r="F50" s="2">
        <v>1195.3</v>
      </c>
      <c r="G50" s="2">
        <v>1195.3</v>
      </c>
      <c r="H50" s="2">
        <v>1203.0999999999999</v>
      </c>
      <c r="J50" t="s">
        <v>20</v>
      </c>
      <c r="U50" s="5">
        <f t="shared" si="0"/>
        <v>35735</v>
      </c>
      <c r="V50">
        <v>11</v>
      </c>
      <c r="W50">
        <v>1997</v>
      </c>
      <c r="X50">
        <v>1</v>
      </c>
      <c r="Y50">
        <v>832</v>
      </c>
      <c r="Z50">
        <v>681</v>
      </c>
      <c r="AA50">
        <v>1007</v>
      </c>
      <c r="AB50">
        <v>83</v>
      </c>
      <c r="AC50">
        <v>17</v>
      </c>
      <c r="AD50" s="5">
        <f t="shared" si="1"/>
        <v>35735</v>
      </c>
      <c r="AE50">
        <v>11</v>
      </c>
      <c r="AF50">
        <v>1997</v>
      </c>
      <c r="AG50">
        <v>1</v>
      </c>
      <c r="AH50">
        <v>832.29</v>
      </c>
      <c r="AI50">
        <v>16.97</v>
      </c>
      <c r="AJ50" s="5">
        <f t="shared" si="2"/>
        <v>35735</v>
      </c>
      <c r="AK50">
        <v>11</v>
      </c>
      <c r="AL50">
        <v>1997</v>
      </c>
      <c r="AM50">
        <v>1</v>
      </c>
      <c r="AN50">
        <v>822.55</v>
      </c>
      <c r="AO50">
        <v>14.37</v>
      </c>
    </row>
    <row r="51" spans="3:41" x14ac:dyDescent="0.35">
      <c r="C51">
        <v>19961119</v>
      </c>
      <c r="D51">
        <v>930</v>
      </c>
      <c r="E51" s="2">
        <v>100</v>
      </c>
      <c r="F51" s="2">
        <v>747.54</v>
      </c>
      <c r="G51" s="2">
        <v>747.54</v>
      </c>
      <c r="H51" s="2">
        <v>737.52</v>
      </c>
      <c r="K51" t="s">
        <v>42</v>
      </c>
      <c r="L51" t="s">
        <v>43</v>
      </c>
      <c r="M51" t="s">
        <v>44</v>
      </c>
      <c r="N51" t="s">
        <v>45</v>
      </c>
      <c r="O51" t="s">
        <v>46</v>
      </c>
      <c r="U51" s="5">
        <f t="shared" si="0"/>
        <v>35765</v>
      </c>
      <c r="V51">
        <v>12</v>
      </c>
      <c r="W51">
        <v>1997</v>
      </c>
      <c r="X51">
        <v>1</v>
      </c>
      <c r="Y51">
        <v>724.35</v>
      </c>
      <c r="Z51">
        <v>593.04999999999995</v>
      </c>
      <c r="AA51">
        <v>875.99</v>
      </c>
      <c r="AB51">
        <v>72.260000000000005</v>
      </c>
      <c r="AC51">
        <v>14.76</v>
      </c>
      <c r="AD51" s="5">
        <f t="shared" si="1"/>
        <v>35765</v>
      </c>
      <c r="AE51">
        <v>12</v>
      </c>
      <c r="AF51">
        <v>1997</v>
      </c>
      <c r="AG51">
        <v>1</v>
      </c>
      <c r="AH51">
        <v>724.35</v>
      </c>
      <c r="AI51">
        <v>14.76</v>
      </c>
      <c r="AJ51" s="5">
        <f t="shared" si="2"/>
        <v>35765</v>
      </c>
      <c r="AK51">
        <v>12</v>
      </c>
      <c r="AL51">
        <v>1997</v>
      </c>
      <c r="AM51">
        <v>1</v>
      </c>
      <c r="AN51">
        <v>708.77</v>
      </c>
      <c r="AO51">
        <v>10.42</v>
      </c>
    </row>
    <row r="52" spans="3:41" x14ac:dyDescent="0.35">
      <c r="C52">
        <v>19970108</v>
      </c>
      <c r="D52">
        <v>1130</v>
      </c>
      <c r="E52" s="2">
        <v>56</v>
      </c>
      <c r="F52" s="2">
        <v>555.17999999999995</v>
      </c>
      <c r="G52" s="2">
        <v>555.17999999999995</v>
      </c>
      <c r="H52" s="2">
        <v>536.35</v>
      </c>
      <c r="K52" t="s">
        <v>47</v>
      </c>
      <c r="L52" t="s">
        <v>48</v>
      </c>
      <c r="M52" t="s">
        <v>49</v>
      </c>
      <c r="N52" t="s">
        <v>48</v>
      </c>
      <c r="O52" t="s">
        <v>48</v>
      </c>
      <c r="P52" t="s">
        <v>48</v>
      </c>
      <c r="Q52" t="s">
        <v>48</v>
      </c>
      <c r="R52" t="s">
        <v>50</v>
      </c>
      <c r="U52" s="5">
        <f t="shared" si="0"/>
        <v>35827</v>
      </c>
      <c r="V52">
        <v>2</v>
      </c>
      <c r="W52">
        <v>1998</v>
      </c>
      <c r="X52">
        <v>1</v>
      </c>
      <c r="Y52">
        <v>600.54</v>
      </c>
      <c r="Z52">
        <v>490.94</v>
      </c>
      <c r="AA52">
        <v>727.26</v>
      </c>
      <c r="AB52">
        <v>60.35</v>
      </c>
      <c r="AC52">
        <v>14.27</v>
      </c>
      <c r="AD52" s="5">
        <f t="shared" si="1"/>
        <v>35827</v>
      </c>
      <c r="AE52">
        <v>2</v>
      </c>
      <c r="AF52">
        <v>1998</v>
      </c>
      <c r="AG52">
        <v>1</v>
      </c>
      <c r="AH52">
        <v>600.54</v>
      </c>
      <c r="AI52">
        <v>14.27</v>
      </c>
      <c r="AJ52" s="5">
        <f t="shared" si="2"/>
        <v>35827</v>
      </c>
      <c r="AK52">
        <v>2</v>
      </c>
      <c r="AL52">
        <v>1998</v>
      </c>
      <c r="AM52">
        <v>1</v>
      </c>
      <c r="AN52">
        <v>582.55999999999995</v>
      </c>
      <c r="AO52">
        <v>6.78</v>
      </c>
    </row>
    <row r="53" spans="3:41" x14ac:dyDescent="0.35">
      <c r="C53">
        <v>19970131</v>
      </c>
      <c r="D53">
        <v>1100</v>
      </c>
      <c r="E53" s="2">
        <v>74</v>
      </c>
      <c r="F53" s="2">
        <v>673.42</v>
      </c>
      <c r="G53" s="2">
        <v>673.42</v>
      </c>
      <c r="H53" s="2">
        <v>655.91</v>
      </c>
      <c r="J53" t="s">
        <v>51</v>
      </c>
      <c r="U53" s="5">
        <f t="shared" si="0"/>
        <v>35855</v>
      </c>
      <c r="V53">
        <v>3</v>
      </c>
      <c r="W53">
        <v>1998</v>
      </c>
      <c r="X53">
        <v>1</v>
      </c>
      <c r="Y53">
        <v>613.59</v>
      </c>
      <c r="Z53">
        <v>501.37</v>
      </c>
      <c r="AA53">
        <v>743.38</v>
      </c>
      <c r="AB53">
        <v>61.81</v>
      </c>
      <c r="AC53">
        <v>15.16</v>
      </c>
      <c r="AD53" s="5">
        <f t="shared" si="1"/>
        <v>35855</v>
      </c>
      <c r="AE53">
        <v>3</v>
      </c>
      <c r="AF53">
        <v>1998</v>
      </c>
      <c r="AG53">
        <v>1</v>
      </c>
      <c r="AH53">
        <v>613.59</v>
      </c>
      <c r="AI53">
        <v>15.16</v>
      </c>
      <c r="AJ53" s="5">
        <f t="shared" si="2"/>
        <v>35855</v>
      </c>
      <c r="AK53">
        <v>3</v>
      </c>
      <c r="AL53">
        <v>1998</v>
      </c>
      <c r="AM53">
        <v>1</v>
      </c>
      <c r="AN53">
        <v>599.24</v>
      </c>
      <c r="AO53">
        <v>7.32</v>
      </c>
    </row>
    <row r="54" spans="3:41" x14ac:dyDescent="0.35">
      <c r="C54">
        <v>19970226</v>
      </c>
      <c r="D54">
        <v>1100</v>
      </c>
      <c r="E54" s="2">
        <v>65</v>
      </c>
      <c r="F54" s="2">
        <v>617.09</v>
      </c>
      <c r="G54" s="2">
        <v>617.09</v>
      </c>
      <c r="H54" s="2">
        <v>600.62</v>
      </c>
      <c r="J54" t="s">
        <v>36</v>
      </c>
      <c r="K54" s="2">
        <v>555</v>
      </c>
      <c r="L54" s="2">
        <v>804</v>
      </c>
      <c r="M54" s="2">
        <v>1200</v>
      </c>
      <c r="N54" s="2">
        <v>2270</v>
      </c>
      <c r="O54" s="2">
        <v>3190</v>
      </c>
      <c r="P54" s="2">
        <v>3600</v>
      </c>
      <c r="Q54" s="2">
        <v>4480</v>
      </c>
      <c r="R54" s="2">
        <v>4610</v>
      </c>
      <c r="U54" s="5">
        <f t="shared" si="0"/>
        <v>35886</v>
      </c>
      <c r="V54">
        <v>4</v>
      </c>
      <c r="W54">
        <v>1998</v>
      </c>
      <c r="X54">
        <v>1</v>
      </c>
      <c r="Y54">
        <v>1104</v>
      </c>
      <c r="Z54">
        <v>905</v>
      </c>
      <c r="AA54">
        <v>1334</v>
      </c>
      <c r="AB54">
        <v>110</v>
      </c>
      <c r="AC54">
        <v>20</v>
      </c>
      <c r="AD54" s="5">
        <f t="shared" si="1"/>
        <v>35886</v>
      </c>
      <c r="AE54">
        <v>4</v>
      </c>
      <c r="AF54">
        <v>1998</v>
      </c>
      <c r="AG54">
        <v>1</v>
      </c>
      <c r="AH54">
        <v>1104</v>
      </c>
      <c r="AI54">
        <v>20</v>
      </c>
      <c r="AJ54" s="5">
        <f t="shared" si="2"/>
        <v>35886</v>
      </c>
      <c r="AK54">
        <v>4</v>
      </c>
      <c r="AL54">
        <v>1998</v>
      </c>
      <c r="AM54">
        <v>1</v>
      </c>
      <c r="AN54">
        <v>1109</v>
      </c>
      <c r="AO54">
        <v>33</v>
      </c>
    </row>
    <row r="55" spans="3:41" x14ac:dyDescent="0.35">
      <c r="C55">
        <v>19970326</v>
      </c>
      <c r="D55">
        <v>1200</v>
      </c>
      <c r="E55" s="2">
        <v>120</v>
      </c>
      <c r="F55" s="2">
        <v>886.37</v>
      </c>
      <c r="G55" s="2">
        <v>886.37</v>
      </c>
      <c r="H55" s="2">
        <v>879.36</v>
      </c>
      <c r="J55" s="2" t="s">
        <v>38</v>
      </c>
      <c r="K55" s="2">
        <v>449</v>
      </c>
      <c r="L55" s="2">
        <v>805</v>
      </c>
      <c r="M55" s="2">
        <v>1190</v>
      </c>
      <c r="N55" s="2">
        <v>2180</v>
      </c>
      <c r="O55" s="2">
        <v>3290</v>
      </c>
      <c r="P55" s="2">
        <v>3590</v>
      </c>
      <c r="Q55" s="2">
        <v>4970</v>
      </c>
      <c r="R55" s="2">
        <v>5360</v>
      </c>
      <c r="U55" s="5">
        <f t="shared" si="0"/>
        <v>35916</v>
      </c>
      <c r="V55">
        <v>5</v>
      </c>
      <c r="W55">
        <v>1998</v>
      </c>
      <c r="X55">
        <v>2</v>
      </c>
      <c r="Y55">
        <v>2518</v>
      </c>
      <c r="Z55">
        <v>2178</v>
      </c>
      <c r="AA55">
        <v>2894</v>
      </c>
      <c r="AB55">
        <v>183</v>
      </c>
      <c r="AC55">
        <v>36</v>
      </c>
      <c r="AD55" s="5">
        <f t="shared" si="1"/>
        <v>35916</v>
      </c>
      <c r="AE55">
        <v>5</v>
      </c>
      <c r="AF55">
        <v>1998</v>
      </c>
      <c r="AG55">
        <v>2</v>
      </c>
      <c r="AH55">
        <v>2518</v>
      </c>
      <c r="AI55">
        <v>36</v>
      </c>
      <c r="AJ55" s="5">
        <f t="shared" si="2"/>
        <v>35916</v>
      </c>
      <c r="AK55">
        <v>5</v>
      </c>
      <c r="AL55">
        <v>1998</v>
      </c>
      <c r="AM55">
        <v>2</v>
      </c>
      <c r="AN55">
        <v>2519</v>
      </c>
      <c r="AO55">
        <v>60</v>
      </c>
    </row>
    <row r="56" spans="3:41" x14ac:dyDescent="0.35">
      <c r="C56">
        <v>19970428</v>
      </c>
      <c r="D56">
        <v>1100</v>
      </c>
      <c r="E56" s="2">
        <v>214</v>
      </c>
      <c r="F56" s="2">
        <v>1201.5</v>
      </c>
      <c r="G56" s="2">
        <v>1201.5</v>
      </c>
      <c r="H56" s="2">
        <v>1209.3</v>
      </c>
      <c r="J56" t="s">
        <v>52</v>
      </c>
      <c r="K56">
        <v>1.24</v>
      </c>
      <c r="L56">
        <v>1</v>
      </c>
      <c r="M56">
        <v>1.01</v>
      </c>
      <c r="N56">
        <v>1.04</v>
      </c>
      <c r="O56">
        <v>0.97</v>
      </c>
      <c r="P56">
        <v>1</v>
      </c>
      <c r="Q56">
        <v>0.9</v>
      </c>
      <c r="R56">
        <v>0.86</v>
      </c>
      <c r="U56" s="5">
        <f t="shared" si="0"/>
        <v>35947</v>
      </c>
      <c r="V56">
        <v>6</v>
      </c>
      <c r="W56">
        <v>1998</v>
      </c>
      <c r="X56">
        <v>3</v>
      </c>
      <c r="Y56">
        <v>2620</v>
      </c>
      <c r="Z56">
        <v>2332</v>
      </c>
      <c r="AA56">
        <v>2934</v>
      </c>
      <c r="AB56">
        <v>154</v>
      </c>
      <c r="AC56">
        <v>36</v>
      </c>
      <c r="AD56" s="5">
        <f t="shared" si="1"/>
        <v>35947</v>
      </c>
      <c r="AE56">
        <v>6</v>
      </c>
      <c r="AF56">
        <v>1998</v>
      </c>
      <c r="AG56">
        <v>3</v>
      </c>
      <c r="AH56">
        <v>2620</v>
      </c>
      <c r="AI56">
        <v>36</v>
      </c>
      <c r="AJ56" s="5">
        <f t="shared" si="2"/>
        <v>35947</v>
      </c>
      <c r="AK56">
        <v>6</v>
      </c>
      <c r="AL56">
        <v>1998</v>
      </c>
      <c r="AM56">
        <v>3</v>
      </c>
      <c r="AN56">
        <v>2631</v>
      </c>
      <c r="AO56">
        <v>58</v>
      </c>
    </row>
    <row r="57" spans="3:41" x14ac:dyDescent="0.35">
      <c r="C57">
        <v>19970513</v>
      </c>
      <c r="D57">
        <v>1310</v>
      </c>
      <c r="E57" s="2">
        <v>705</v>
      </c>
      <c r="F57" s="2">
        <v>2358.6999999999998</v>
      </c>
      <c r="G57" s="2">
        <v>2358.6999999999998</v>
      </c>
      <c r="H57" s="2">
        <v>2368.6999999999998</v>
      </c>
      <c r="J57" t="str">
        <f>_xlfn.CONCAT(J58," ", K58, " ", L58, " ", M58, " ", N58, " ", O58, " ", P58, " ", Q58, " ", R58, " ", S58)</f>
        <v>Est/Obs &gt; 1 indicates overestimation; Est/Obs &lt; 1 indicates underestimation</v>
      </c>
      <c r="U57" s="5">
        <f t="shared" si="0"/>
        <v>35977</v>
      </c>
      <c r="V57">
        <v>7</v>
      </c>
      <c r="W57">
        <v>1998</v>
      </c>
      <c r="X57">
        <v>2</v>
      </c>
      <c r="Y57">
        <v>1785</v>
      </c>
      <c r="Z57">
        <v>1546</v>
      </c>
      <c r="AA57">
        <v>2050</v>
      </c>
      <c r="AB57">
        <v>129</v>
      </c>
      <c r="AC57">
        <v>27</v>
      </c>
      <c r="AD57" s="5">
        <f t="shared" si="1"/>
        <v>35977</v>
      </c>
      <c r="AE57">
        <v>7</v>
      </c>
      <c r="AF57">
        <v>1998</v>
      </c>
      <c r="AG57">
        <v>2</v>
      </c>
      <c r="AH57">
        <v>1785</v>
      </c>
      <c r="AI57">
        <v>27</v>
      </c>
      <c r="AJ57" s="5">
        <f t="shared" si="2"/>
        <v>35977</v>
      </c>
      <c r="AK57">
        <v>7</v>
      </c>
      <c r="AL57">
        <v>1998</v>
      </c>
      <c r="AM57">
        <v>2</v>
      </c>
      <c r="AN57">
        <v>1812</v>
      </c>
      <c r="AO57">
        <v>39</v>
      </c>
    </row>
    <row r="58" spans="3:41" x14ac:dyDescent="0.35">
      <c r="C58">
        <v>19970520</v>
      </c>
      <c r="D58">
        <v>945</v>
      </c>
      <c r="E58" s="2">
        <v>1190</v>
      </c>
      <c r="F58" s="2">
        <v>3127.2</v>
      </c>
      <c r="G58" s="2">
        <v>3127.2</v>
      </c>
      <c r="H58" s="2">
        <v>3111.5</v>
      </c>
      <c r="J58" t="s">
        <v>52</v>
      </c>
      <c r="K58" t="s">
        <v>53</v>
      </c>
      <c r="L58">
        <v>1</v>
      </c>
      <c r="M58" t="s">
        <v>54</v>
      </c>
      <c r="N58" t="s">
        <v>55</v>
      </c>
      <c r="O58" t="s">
        <v>52</v>
      </c>
      <c r="P58" t="s">
        <v>56</v>
      </c>
      <c r="Q58">
        <v>1</v>
      </c>
      <c r="R58" t="s">
        <v>54</v>
      </c>
      <c r="S58" t="s">
        <v>57</v>
      </c>
      <c r="U58" s="5">
        <f t="shared" si="0"/>
        <v>36008</v>
      </c>
      <c r="V58">
        <v>8</v>
      </c>
      <c r="W58">
        <v>1998</v>
      </c>
      <c r="X58">
        <v>2</v>
      </c>
      <c r="Y58">
        <v>869.23</v>
      </c>
      <c r="Z58">
        <v>753.82</v>
      </c>
      <c r="AA58">
        <v>997.22</v>
      </c>
      <c r="AB58">
        <v>62.13</v>
      </c>
      <c r="AC58">
        <v>16.03</v>
      </c>
      <c r="AD58" s="5">
        <f t="shared" si="1"/>
        <v>36008</v>
      </c>
      <c r="AE58">
        <v>8</v>
      </c>
      <c r="AF58">
        <v>1998</v>
      </c>
      <c r="AG58">
        <v>2</v>
      </c>
      <c r="AH58">
        <v>869.23</v>
      </c>
      <c r="AI58">
        <v>16.02</v>
      </c>
      <c r="AJ58" s="5">
        <f t="shared" si="2"/>
        <v>36008</v>
      </c>
      <c r="AK58">
        <v>8</v>
      </c>
      <c r="AL58">
        <v>1998</v>
      </c>
      <c r="AM58">
        <v>2</v>
      </c>
      <c r="AN58">
        <v>879.64</v>
      </c>
      <c r="AO58">
        <v>11.1</v>
      </c>
    </row>
    <row r="59" spans="3:41" x14ac:dyDescent="0.35">
      <c r="C59">
        <v>19970528</v>
      </c>
      <c r="D59">
        <v>1030</v>
      </c>
      <c r="E59" s="2">
        <v>547</v>
      </c>
      <c r="F59" s="2">
        <v>1986.2</v>
      </c>
      <c r="G59" s="2">
        <v>1986.2</v>
      </c>
      <c r="H59" s="2">
        <v>2007.3</v>
      </c>
      <c r="U59" s="5">
        <f t="shared" si="0"/>
        <v>36039</v>
      </c>
      <c r="V59">
        <v>9</v>
      </c>
      <c r="W59">
        <v>1998</v>
      </c>
      <c r="X59">
        <v>1</v>
      </c>
      <c r="Y59">
        <v>744.77</v>
      </c>
      <c r="Z59">
        <v>610.64</v>
      </c>
      <c r="AA59">
        <v>899.53</v>
      </c>
      <c r="AB59">
        <v>73.78</v>
      </c>
      <c r="AC59">
        <v>12.39</v>
      </c>
      <c r="AD59" s="5">
        <f t="shared" si="1"/>
        <v>36039</v>
      </c>
      <c r="AE59">
        <v>9</v>
      </c>
      <c r="AF59">
        <v>1998</v>
      </c>
      <c r="AG59">
        <v>1</v>
      </c>
      <c r="AH59">
        <v>744.77</v>
      </c>
      <c r="AI59">
        <v>12.39</v>
      </c>
      <c r="AJ59" s="5">
        <f t="shared" si="2"/>
        <v>36039</v>
      </c>
      <c r="AK59">
        <v>9</v>
      </c>
      <c r="AL59">
        <v>1998</v>
      </c>
      <c r="AM59">
        <v>1</v>
      </c>
      <c r="AN59">
        <v>744.89</v>
      </c>
      <c r="AO59">
        <v>8.68</v>
      </c>
    </row>
    <row r="60" spans="3:41" x14ac:dyDescent="0.35">
      <c r="C60">
        <v>19970604</v>
      </c>
      <c r="D60">
        <v>1030</v>
      </c>
      <c r="E60" s="2">
        <v>1620</v>
      </c>
      <c r="F60" s="2">
        <v>3610.5</v>
      </c>
      <c r="G60" s="2">
        <v>3610.5</v>
      </c>
      <c r="H60" s="2">
        <v>3571.5</v>
      </c>
      <c r="U60" s="5">
        <f t="shared" si="0"/>
        <v>36069</v>
      </c>
      <c r="V60">
        <v>10</v>
      </c>
      <c r="W60">
        <v>1998</v>
      </c>
      <c r="X60">
        <v>1</v>
      </c>
      <c r="Y60">
        <v>790.56</v>
      </c>
      <c r="Z60">
        <v>648.29</v>
      </c>
      <c r="AA60">
        <v>954.71</v>
      </c>
      <c r="AB60">
        <v>78.25</v>
      </c>
      <c r="AC60">
        <v>12.79</v>
      </c>
      <c r="AD60" s="5">
        <f t="shared" si="1"/>
        <v>36069</v>
      </c>
      <c r="AE60">
        <v>10</v>
      </c>
      <c r="AF60">
        <v>1998</v>
      </c>
      <c r="AG60">
        <v>1</v>
      </c>
      <c r="AH60">
        <v>790.56</v>
      </c>
      <c r="AI60">
        <v>12.79</v>
      </c>
      <c r="AJ60" s="5">
        <f t="shared" si="2"/>
        <v>36069</v>
      </c>
      <c r="AK60">
        <v>10</v>
      </c>
      <c r="AL60">
        <v>1998</v>
      </c>
      <c r="AM60">
        <v>1</v>
      </c>
      <c r="AN60">
        <v>790.48</v>
      </c>
      <c r="AO60">
        <v>8.9700000000000006</v>
      </c>
    </row>
    <row r="61" spans="3:41" x14ac:dyDescent="0.35">
      <c r="C61">
        <v>19970612</v>
      </c>
      <c r="D61">
        <v>950</v>
      </c>
      <c r="E61" s="2">
        <v>1230</v>
      </c>
      <c r="F61" s="2">
        <v>3065.7</v>
      </c>
      <c r="G61" s="2">
        <v>3065.7</v>
      </c>
      <c r="H61" s="2">
        <v>3059.8</v>
      </c>
      <c r="J61" t="s">
        <v>58</v>
      </c>
      <c r="K61" t="s">
        <v>59</v>
      </c>
      <c r="U61" s="5">
        <f t="shared" si="0"/>
        <v>36100</v>
      </c>
      <c r="V61">
        <v>11</v>
      </c>
      <c r="W61">
        <v>1998</v>
      </c>
      <c r="X61">
        <v>1</v>
      </c>
      <c r="Y61">
        <v>812.86</v>
      </c>
      <c r="Z61">
        <v>666.04</v>
      </c>
      <c r="AA61">
        <v>982.34</v>
      </c>
      <c r="AB61">
        <v>80.78</v>
      </c>
      <c r="AC61">
        <v>14.97</v>
      </c>
      <c r="AD61" s="5">
        <f t="shared" si="1"/>
        <v>36100</v>
      </c>
      <c r="AE61">
        <v>11</v>
      </c>
      <c r="AF61">
        <v>1998</v>
      </c>
      <c r="AG61">
        <v>1</v>
      </c>
      <c r="AH61">
        <v>812.86</v>
      </c>
      <c r="AI61">
        <v>14.97</v>
      </c>
      <c r="AJ61" s="5">
        <f t="shared" si="2"/>
        <v>36100</v>
      </c>
      <c r="AK61">
        <v>11</v>
      </c>
      <c r="AL61">
        <v>1998</v>
      </c>
      <c r="AM61">
        <v>1</v>
      </c>
      <c r="AN61">
        <v>805.11</v>
      </c>
      <c r="AO61">
        <v>11.45</v>
      </c>
    </row>
    <row r="62" spans="3:41" x14ac:dyDescent="0.35">
      <c r="C62">
        <v>19970616</v>
      </c>
      <c r="D62">
        <v>940</v>
      </c>
      <c r="E62" s="2">
        <v>1245</v>
      </c>
      <c r="F62" s="2">
        <v>3068.2</v>
      </c>
      <c r="G62" s="2">
        <v>3068.2</v>
      </c>
      <c r="H62" s="2">
        <v>3063</v>
      </c>
      <c r="J62" s="8" t="s">
        <v>60</v>
      </c>
      <c r="K62" s="8"/>
      <c r="U62" s="5">
        <f t="shared" si="0"/>
        <v>36192</v>
      </c>
      <c r="V62">
        <v>2</v>
      </c>
      <c r="W62">
        <v>1999</v>
      </c>
      <c r="X62">
        <v>1</v>
      </c>
      <c r="Y62">
        <v>592.15</v>
      </c>
      <c r="Z62">
        <v>483.92</v>
      </c>
      <c r="AA62">
        <v>717.33</v>
      </c>
      <c r="AB62">
        <v>59.61</v>
      </c>
      <c r="AC62">
        <v>14.48</v>
      </c>
      <c r="AD62" s="5">
        <f t="shared" si="1"/>
        <v>36192</v>
      </c>
      <c r="AE62">
        <v>2</v>
      </c>
      <c r="AF62">
        <v>1999</v>
      </c>
      <c r="AG62">
        <v>1</v>
      </c>
      <c r="AH62">
        <v>592.15</v>
      </c>
      <c r="AI62">
        <v>14.48</v>
      </c>
      <c r="AJ62" s="5">
        <f t="shared" si="2"/>
        <v>36192</v>
      </c>
      <c r="AK62">
        <v>2</v>
      </c>
      <c r="AL62">
        <v>1999</v>
      </c>
      <c r="AM62">
        <v>1</v>
      </c>
      <c r="AN62">
        <v>574.37</v>
      </c>
      <c r="AO62">
        <v>7.15</v>
      </c>
    </row>
    <row r="63" spans="3:41" x14ac:dyDescent="0.35">
      <c r="C63">
        <v>19970625</v>
      </c>
      <c r="D63">
        <v>1310</v>
      </c>
      <c r="E63" s="2">
        <v>1350</v>
      </c>
      <c r="F63" s="2">
        <v>3169.2</v>
      </c>
      <c r="G63" s="2">
        <v>3169.2</v>
      </c>
      <c r="H63" s="2">
        <v>3160.1</v>
      </c>
      <c r="J63" t="s">
        <v>63</v>
      </c>
      <c r="K63">
        <v>-0.12</v>
      </c>
      <c r="U63" s="5">
        <f t="shared" si="0"/>
        <v>36251</v>
      </c>
      <c r="V63">
        <v>4</v>
      </c>
      <c r="W63">
        <v>1999</v>
      </c>
      <c r="X63">
        <v>2</v>
      </c>
      <c r="Y63">
        <v>889</v>
      </c>
      <c r="Z63">
        <v>770</v>
      </c>
      <c r="AA63">
        <v>1021</v>
      </c>
      <c r="AB63">
        <v>64</v>
      </c>
      <c r="AC63">
        <v>16</v>
      </c>
      <c r="AD63" s="5">
        <f t="shared" si="1"/>
        <v>36251</v>
      </c>
      <c r="AE63">
        <v>4</v>
      </c>
      <c r="AF63">
        <v>1999</v>
      </c>
      <c r="AG63">
        <v>2</v>
      </c>
      <c r="AH63">
        <v>888.81</v>
      </c>
      <c r="AI63">
        <v>16.329999999999998</v>
      </c>
      <c r="AJ63" s="5">
        <f t="shared" si="2"/>
        <v>36251</v>
      </c>
      <c r="AK63">
        <v>4</v>
      </c>
      <c r="AL63">
        <v>1999</v>
      </c>
      <c r="AM63">
        <v>2</v>
      </c>
      <c r="AN63">
        <v>887.61</v>
      </c>
      <c r="AO63">
        <v>18.989999999999998</v>
      </c>
    </row>
    <row r="64" spans="3:41" x14ac:dyDescent="0.35">
      <c r="C64">
        <v>19970701</v>
      </c>
      <c r="D64">
        <v>930</v>
      </c>
      <c r="E64" s="2">
        <v>1350</v>
      </c>
      <c r="F64" s="2">
        <v>3147.5</v>
      </c>
      <c r="G64" s="2">
        <v>3147.5</v>
      </c>
      <c r="H64" s="2">
        <v>3140</v>
      </c>
      <c r="J64" t="s">
        <v>61</v>
      </c>
      <c r="K64">
        <v>0.999</v>
      </c>
      <c r="U64" s="5">
        <f t="shared" si="0"/>
        <v>36312</v>
      </c>
      <c r="V64">
        <v>6</v>
      </c>
      <c r="W64">
        <v>1999</v>
      </c>
      <c r="X64">
        <v>1</v>
      </c>
      <c r="Y64">
        <v>2522</v>
      </c>
      <c r="Z64">
        <v>2070</v>
      </c>
      <c r="AA64">
        <v>3043</v>
      </c>
      <c r="AB64">
        <v>248</v>
      </c>
      <c r="AC64">
        <v>33</v>
      </c>
      <c r="AD64" s="5">
        <f t="shared" si="1"/>
        <v>36312</v>
      </c>
      <c r="AE64">
        <v>6</v>
      </c>
      <c r="AF64">
        <v>1999</v>
      </c>
      <c r="AG64">
        <v>1</v>
      </c>
      <c r="AH64">
        <v>2522</v>
      </c>
      <c r="AI64">
        <v>33</v>
      </c>
      <c r="AJ64" s="5">
        <f t="shared" si="2"/>
        <v>36312</v>
      </c>
      <c r="AK64">
        <v>6</v>
      </c>
      <c r="AL64">
        <v>1999</v>
      </c>
      <c r="AM64">
        <v>1</v>
      </c>
      <c r="AN64">
        <v>2537</v>
      </c>
      <c r="AO64">
        <v>57</v>
      </c>
    </row>
    <row r="65" spans="3:41" x14ac:dyDescent="0.35">
      <c r="C65">
        <v>19970714</v>
      </c>
      <c r="D65">
        <v>1115</v>
      </c>
      <c r="E65" s="2">
        <v>769</v>
      </c>
      <c r="F65" s="2">
        <v>2270.4</v>
      </c>
      <c r="G65" s="2">
        <v>2270.4</v>
      </c>
      <c r="H65" s="2">
        <v>2294.9</v>
      </c>
      <c r="J65" t="s">
        <v>62</v>
      </c>
      <c r="K65">
        <v>0.96399999999999997</v>
      </c>
      <c r="U65" s="5">
        <f t="shared" si="0"/>
        <v>36373</v>
      </c>
      <c r="V65">
        <v>8</v>
      </c>
      <c r="W65">
        <v>1999</v>
      </c>
      <c r="X65">
        <v>3</v>
      </c>
      <c r="Y65">
        <v>1679</v>
      </c>
      <c r="Z65">
        <v>1494</v>
      </c>
      <c r="AA65">
        <v>1882</v>
      </c>
      <c r="AB65">
        <v>99</v>
      </c>
      <c r="AC65">
        <v>29</v>
      </c>
      <c r="AD65" s="5">
        <f t="shared" si="1"/>
        <v>36373</v>
      </c>
      <c r="AE65">
        <v>8</v>
      </c>
      <c r="AF65">
        <v>1999</v>
      </c>
      <c r="AG65">
        <v>3</v>
      </c>
      <c r="AH65">
        <v>1679</v>
      </c>
      <c r="AI65">
        <v>29</v>
      </c>
      <c r="AJ65" s="5">
        <f t="shared" si="2"/>
        <v>36373</v>
      </c>
      <c r="AK65">
        <v>8</v>
      </c>
      <c r="AL65">
        <v>1999</v>
      </c>
      <c r="AM65">
        <v>3</v>
      </c>
      <c r="AN65">
        <v>1706</v>
      </c>
      <c r="AO65">
        <v>32</v>
      </c>
    </row>
    <row r="66" spans="3:41" x14ac:dyDescent="0.35">
      <c r="C66">
        <v>19970731</v>
      </c>
      <c r="D66">
        <v>1115</v>
      </c>
      <c r="E66" s="2">
        <v>856</v>
      </c>
      <c r="F66" s="2">
        <v>2391.8000000000002</v>
      </c>
      <c r="G66" s="2">
        <v>2391.8000000000002</v>
      </c>
      <c r="H66" s="2">
        <v>2412.3000000000002</v>
      </c>
      <c r="U66" s="5">
        <f t="shared" si="0"/>
        <v>36434</v>
      </c>
      <c r="V66">
        <v>10</v>
      </c>
      <c r="W66">
        <v>1999</v>
      </c>
      <c r="X66">
        <v>1</v>
      </c>
      <c r="Y66">
        <v>847</v>
      </c>
      <c r="Z66">
        <v>694</v>
      </c>
      <c r="AA66">
        <v>1022</v>
      </c>
      <c r="AB66">
        <v>84</v>
      </c>
      <c r="AC66">
        <v>14</v>
      </c>
      <c r="AD66" s="5">
        <f t="shared" si="1"/>
        <v>36434</v>
      </c>
      <c r="AE66">
        <v>10</v>
      </c>
      <c r="AF66">
        <v>1999</v>
      </c>
      <c r="AG66">
        <v>1</v>
      </c>
      <c r="AH66">
        <v>846.6</v>
      </c>
      <c r="AI66">
        <v>13.63</v>
      </c>
      <c r="AJ66" s="5">
        <f t="shared" si="2"/>
        <v>36434</v>
      </c>
      <c r="AK66">
        <v>10</v>
      </c>
      <c r="AL66">
        <v>1999</v>
      </c>
      <c r="AM66">
        <v>1</v>
      </c>
      <c r="AN66">
        <v>846.59</v>
      </c>
      <c r="AO66">
        <v>9.4700000000000006</v>
      </c>
    </row>
    <row r="67" spans="3:41" x14ac:dyDescent="0.35">
      <c r="C67">
        <v>19970813</v>
      </c>
      <c r="D67">
        <v>945</v>
      </c>
      <c r="E67" s="2">
        <v>467</v>
      </c>
      <c r="F67" s="2">
        <v>1688.8</v>
      </c>
      <c r="G67" s="2">
        <v>1688.8</v>
      </c>
      <c r="H67" s="2">
        <v>1715.7</v>
      </c>
      <c r="U67" s="5">
        <f t="shared" si="0"/>
        <v>36465</v>
      </c>
      <c r="V67">
        <v>11</v>
      </c>
      <c r="W67">
        <v>1999</v>
      </c>
      <c r="X67">
        <v>1</v>
      </c>
      <c r="Y67">
        <v>652.51</v>
      </c>
      <c r="Z67">
        <v>534.65</v>
      </c>
      <c r="AA67">
        <v>788.56</v>
      </c>
      <c r="AB67">
        <v>64.84</v>
      </c>
      <c r="AC67">
        <v>12.02</v>
      </c>
      <c r="AD67" s="5">
        <f t="shared" si="1"/>
        <v>36465</v>
      </c>
      <c r="AE67">
        <v>11</v>
      </c>
      <c r="AF67">
        <v>1999</v>
      </c>
      <c r="AG67">
        <v>1</v>
      </c>
      <c r="AH67">
        <v>652.51</v>
      </c>
      <c r="AI67">
        <v>12.02</v>
      </c>
      <c r="AJ67" s="5">
        <f t="shared" si="2"/>
        <v>36465</v>
      </c>
      <c r="AK67">
        <v>11</v>
      </c>
      <c r="AL67">
        <v>1999</v>
      </c>
      <c r="AM67">
        <v>1</v>
      </c>
      <c r="AN67">
        <v>638.52</v>
      </c>
      <c r="AO67">
        <v>8.81</v>
      </c>
    </row>
    <row r="68" spans="3:41" x14ac:dyDescent="0.35">
      <c r="C68">
        <v>19970925</v>
      </c>
      <c r="D68">
        <v>1400</v>
      </c>
      <c r="E68" s="2">
        <v>406</v>
      </c>
      <c r="F68" s="2">
        <v>1610.3</v>
      </c>
      <c r="G68" s="2">
        <v>1610.3</v>
      </c>
      <c r="H68" s="2">
        <v>1625.8</v>
      </c>
      <c r="J68" t="s">
        <v>64</v>
      </c>
      <c r="U68" s="5">
        <f t="shared" si="0"/>
        <v>36617</v>
      </c>
      <c r="V68">
        <v>4</v>
      </c>
      <c r="W68">
        <v>2000</v>
      </c>
      <c r="X68">
        <v>2</v>
      </c>
      <c r="Y68">
        <v>1257</v>
      </c>
      <c r="Z68">
        <v>1089</v>
      </c>
      <c r="AA68">
        <v>1443</v>
      </c>
      <c r="AB68">
        <v>90</v>
      </c>
      <c r="AC68">
        <v>22</v>
      </c>
      <c r="AD68" s="5">
        <f t="shared" si="1"/>
        <v>36617</v>
      </c>
      <c r="AE68">
        <v>4</v>
      </c>
      <c r="AF68">
        <v>2000</v>
      </c>
      <c r="AG68">
        <v>2</v>
      </c>
      <c r="AH68">
        <v>1257</v>
      </c>
      <c r="AI68">
        <v>22</v>
      </c>
      <c r="AJ68" s="5">
        <f t="shared" si="2"/>
        <v>36617</v>
      </c>
      <c r="AK68">
        <v>4</v>
      </c>
      <c r="AL68">
        <v>2000</v>
      </c>
      <c r="AM68">
        <v>2</v>
      </c>
      <c r="AN68">
        <v>1263</v>
      </c>
      <c r="AO68">
        <v>39</v>
      </c>
    </row>
    <row r="69" spans="3:41" x14ac:dyDescent="0.35">
      <c r="C69">
        <v>19971022</v>
      </c>
      <c r="D69">
        <v>1010</v>
      </c>
      <c r="E69" s="2">
        <v>220.5</v>
      </c>
      <c r="F69" s="2">
        <v>1167.8</v>
      </c>
      <c r="G69" s="2">
        <v>1167.8</v>
      </c>
      <c r="H69" s="2">
        <v>1171.7</v>
      </c>
      <c r="J69" t="s">
        <v>21</v>
      </c>
      <c r="U69" s="5">
        <f t="shared" si="0"/>
        <v>36647</v>
      </c>
      <c r="V69">
        <v>5</v>
      </c>
      <c r="W69">
        <v>2000</v>
      </c>
      <c r="X69">
        <v>2</v>
      </c>
      <c r="Y69">
        <v>3408</v>
      </c>
      <c r="Z69">
        <v>2955</v>
      </c>
      <c r="AA69">
        <v>3912</v>
      </c>
      <c r="AB69">
        <v>244</v>
      </c>
      <c r="AC69">
        <v>62</v>
      </c>
      <c r="AD69" s="5">
        <f t="shared" si="1"/>
        <v>36647</v>
      </c>
      <c r="AE69">
        <v>5</v>
      </c>
      <c r="AF69">
        <v>2000</v>
      </c>
      <c r="AG69">
        <v>2</v>
      </c>
      <c r="AH69">
        <v>3408</v>
      </c>
      <c r="AI69">
        <v>62</v>
      </c>
      <c r="AJ69" s="5">
        <f t="shared" si="2"/>
        <v>36647</v>
      </c>
      <c r="AK69">
        <v>5</v>
      </c>
      <c r="AL69">
        <v>2000</v>
      </c>
      <c r="AM69">
        <v>2</v>
      </c>
      <c r="AN69">
        <v>3385</v>
      </c>
      <c r="AO69">
        <v>62</v>
      </c>
    </row>
    <row r="70" spans="3:41" x14ac:dyDescent="0.35">
      <c r="C70">
        <v>19971125</v>
      </c>
      <c r="D70">
        <v>1030</v>
      </c>
      <c r="E70" s="2">
        <v>115</v>
      </c>
      <c r="F70" s="2">
        <v>832.29</v>
      </c>
      <c r="G70" s="2">
        <v>832.29</v>
      </c>
      <c r="H70" s="2">
        <v>822.55</v>
      </c>
      <c r="J70" t="s">
        <v>22</v>
      </c>
      <c r="K70" s="3">
        <v>95.87</v>
      </c>
      <c r="U70" s="5">
        <f t="shared" si="0"/>
        <v>36678</v>
      </c>
      <c r="V70">
        <v>6</v>
      </c>
      <c r="W70">
        <v>2000</v>
      </c>
      <c r="X70">
        <v>1</v>
      </c>
      <c r="Y70">
        <v>1316</v>
      </c>
      <c r="Z70">
        <v>1079</v>
      </c>
      <c r="AA70">
        <v>1590</v>
      </c>
      <c r="AB70">
        <v>130</v>
      </c>
      <c r="AC70">
        <v>22</v>
      </c>
      <c r="AD70" s="5">
        <f t="shared" si="1"/>
        <v>36678</v>
      </c>
      <c r="AE70">
        <v>6</v>
      </c>
      <c r="AF70">
        <v>2000</v>
      </c>
      <c r="AG70">
        <v>1</v>
      </c>
      <c r="AH70">
        <v>1316</v>
      </c>
      <c r="AI70">
        <v>22</v>
      </c>
      <c r="AJ70" s="5">
        <f t="shared" si="2"/>
        <v>36678</v>
      </c>
      <c r="AK70">
        <v>6</v>
      </c>
      <c r="AL70">
        <v>2000</v>
      </c>
      <c r="AM70">
        <v>1</v>
      </c>
      <c r="AN70">
        <v>1341</v>
      </c>
      <c r="AO70">
        <v>27</v>
      </c>
    </row>
    <row r="71" spans="3:41" x14ac:dyDescent="0.35">
      <c r="C71">
        <v>19971223</v>
      </c>
      <c r="D71">
        <v>1015</v>
      </c>
      <c r="E71" s="2">
        <v>86</v>
      </c>
      <c r="F71" s="2">
        <v>724.35</v>
      </c>
      <c r="G71" s="2">
        <v>724.35</v>
      </c>
      <c r="H71" s="2">
        <v>708.77</v>
      </c>
      <c r="J71" t="s">
        <v>23</v>
      </c>
      <c r="K71" s="3">
        <v>9.4999999999999998E-3</v>
      </c>
      <c r="U71" s="5">
        <f t="shared" ref="U71:U134" si="3">DATE(W71,V71,1)</f>
        <v>36708</v>
      </c>
      <c r="V71">
        <v>7</v>
      </c>
      <c r="W71">
        <v>2000</v>
      </c>
      <c r="X71">
        <v>2</v>
      </c>
      <c r="Y71">
        <v>904</v>
      </c>
      <c r="Z71">
        <v>783</v>
      </c>
      <c r="AA71">
        <v>1038</v>
      </c>
      <c r="AB71">
        <v>65</v>
      </c>
      <c r="AC71">
        <v>19</v>
      </c>
      <c r="AD71" s="5">
        <f t="shared" ref="AD71:AD134" si="4">DATE(AF71,AE71,1)</f>
        <v>36708</v>
      </c>
      <c r="AE71">
        <v>7</v>
      </c>
      <c r="AF71">
        <v>2000</v>
      </c>
      <c r="AG71">
        <v>2</v>
      </c>
      <c r="AH71">
        <v>903.9</v>
      </c>
      <c r="AI71">
        <v>18.53</v>
      </c>
      <c r="AJ71" s="5">
        <f t="shared" ref="AJ71:AJ134" si="5">DATE(AL71,AK71,1)</f>
        <v>36708</v>
      </c>
      <c r="AK71">
        <v>7</v>
      </c>
      <c r="AL71">
        <v>2000</v>
      </c>
      <c r="AM71">
        <v>2</v>
      </c>
      <c r="AN71">
        <v>917.93</v>
      </c>
      <c r="AO71">
        <v>12.43</v>
      </c>
    </row>
    <row r="72" spans="3:41" x14ac:dyDescent="0.35">
      <c r="C72">
        <v>19980213</v>
      </c>
      <c r="D72">
        <v>1100</v>
      </c>
      <c r="E72" s="2">
        <v>61</v>
      </c>
      <c r="F72" s="2">
        <v>600.54</v>
      </c>
      <c r="G72" s="2">
        <v>600.54</v>
      </c>
      <c r="H72" s="2">
        <v>582.55999999999995</v>
      </c>
      <c r="U72" s="5">
        <f t="shared" si="3"/>
        <v>36739</v>
      </c>
      <c r="V72">
        <v>8</v>
      </c>
      <c r="W72">
        <v>2000</v>
      </c>
      <c r="X72">
        <v>2</v>
      </c>
      <c r="Y72">
        <v>687.57</v>
      </c>
      <c r="Z72">
        <v>594.37</v>
      </c>
      <c r="AA72">
        <v>791.17</v>
      </c>
      <c r="AB72">
        <v>50.24</v>
      </c>
      <c r="AC72">
        <v>16.260000000000002</v>
      </c>
      <c r="AD72" s="5">
        <f t="shared" si="4"/>
        <v>36739</v>
      </c>
      <c r="AE72">
        <v>8</v>
      </c>
      <c r="AF72">
        <v>2000</v>
      </c>
      <c r="AG72">
        <v>2</v>
      </c>
      <c r="AH72">
        <v>687.57</v>
      </c>
      <c r="AI72">
        <v>16.260000000000002</v>
      </c>
      <c r="AJ72" s="5">
        <f t="shared" si="5"/>
        <v>36739</v>
      </c>
      <c r="AK72">
        <v>8</v>
      </c>
      <c r="AL72">
        <v>2000</v>
      </c>
      <c r="AM72">
        <v>2</v>
      </c>
      <c r="AN72">
        <v>692.47</v>
      </c>
      <c r="AO72">
        <v>11.62</v>
      </c>
    </row>
    <row r="73" spans="3:41" x14ac:dyDescent="0.35">
      <c r="C73">
        <v>19980316</v>
      </c>
      <c r="D73">
        <v>1030</v>
      </c>
      <c r="E73" s="2">
        <v>65</v>
      </c>
      <c r="F73" s="2">
        <v>613.59</v>
      </c>
      <c r="G73" s="2">
        <v>613.59</v>
      </c>
      <c r="H73" s="2">
        <v>599.24</v>
      </c>
      <c r="J73" t="s">
        <v>27</v>
      </c>
      <c r="K73" t="s">
        <v>30</v>
      </c>
      <c r="L73" t="s">
        <v>28</v>
      </c>
      <c r="M73" t="s">
        <v>29</v>
      </c>
      <c r="N73" t="s">
        <v>31</v>
      </c>
      <c r="U73" s="5">
        <f t="shared" si="3"/>
        <v>36770</v>
      </c>
      <c r="V73">
        <v>9</v>
      </c>
      <c r="W73">
        <v>2000</v>
      </c>
      <c r="X73">
        <v>1</v>
      </c>
      <c r="Y73">
        <v>817.29</v>
      </c>
      <c r="Z73">
        <v>670.19</v>
      </c>
      <c r="AA73">
        <v>987</v>
      </c>
      <c r="AB73">
        <v>80.91</v>
      </c>
      <c r="AC73">
        <v>13.28</v>
      </c>
      <c r="AD73" s="5">
        <f t="shared" si="4"/>
        <v>36770</v>
      </c>
      <c r="AE73">
        <v>9</v>
      </c>
      <c r="AF73">
        <v>2000</v>
      </c>
      <c r="AG73">
        <v>1</v>
      </c>
      <c r="AH73">
        <v>817.29</v>
      </c>
      <c r="AI73">
        <v>13.28</v>
      </c>
      <c r="AJ73" s="5">
        <f t="shared" si="5"/>
        <v>36770</v>
      </c>
      <c r="AK73">
        <v>9</v>
      </c>
      <c r="AL73">
        <v>2000</v>
      </c>
      <c r="AM73">
        <v>1</v>
      </c>
      <c r="AN73">
        <v>822.34</v>
      </c>
      <c r="AO73">
        <v>8.14</v>
      </c>
    </row>
    <row r="74" spans="3:41" x14ac:dyDescent="0.35">
      <c r="C74">
        <v>19980423</v>
      </c>
      <c r="D74">
        <v>1415</v>
      </c>
      <c r="E74" s="2">
        <v>181</v>
      </c>
      <c r="F74" s="2">
        <v>1104.0999999999999</v>
      </c>
      <c r="G74" s="2">
        <v>1104.0999999999999</v>
      </c>
      <c r="H74" s="2">
        <v>1108.7</v>
      </c>
      <c r="J74" s="8" t="s">
        <v>65</v>
      </c>
      <c r="K74" s="8"/>
      <c r="L74" s="8"/>
      <c r="M74" s="8"/>
      <c r="N74" s="8"/>
      <c r="U74" s="5">
        <f t="shared" si="3"/>
        <v>36831</v>
      </c>
      <c r="V74">
        <v>11</v>
      </c>
      <c r="W74">
        <v>2000</v>
      </c>
      <c r="X74">
        <v>1</v>
      </c>
      <c r="Y74">
        <v>795.84</v>
      </c>
      <c r="Z74">
        <v>652.5</v>
      </c>
      <c r="AA74">
        <v>961.24</v>
      </c>
      <c r="AB74">
        <v>78.849999999999994</v>
      </c>
      <c r="AC74">
        <v>13.31</v>
      </c>
      <c r="AD74" s="5">
        <f t="shared" si="4"/>
        <v>36831</v>
      </c>
      <c r="AE74">
        <v>11</v>
      </c>
      <c r="AF74">
        <v>2000</v>
      </c>
      <c r="AG74">
        <v>1</v>
      </c>
      <c r="AH74">
        <v>795.84</v>
      </c>
      <c r="AI74">
        <v>13.31</v>
      </c>
      <c r="AJ74" s="5">
        <f t="shared" si="5"/>
        <v>36831</v>
      </c>
      <c r="AK74">
        <v>11</v>
      </c>
      <c r="AL74">
        <v>2000</v>
      </c>
      <c r="AM74">
        <v>1</v>
      </c>
      <c r="AN74">
        <v>788.83</v>
      </c>
      <c r="AO74">
        <v>9.26</v>
      </c>
    </row>
    <row r="75" spans="3:41" x14ac:dyDescent="0.35">
      <c r="C75">
        <v>19980505</v>
      </c>
      <c r="D75">
        <v>1100</v>
      </c>
      <c r="E75" s="2">
        <v>459</v>
      </c>
      <c r="F75" s="2">
        <v>1885.5</v>
      </c>
      <c r="G75" s="2">
        <v>1885.5</v>
      </c>
      <c r="H75" s="2">
        <v>1900</v>
      </c>
      <c r="J75" t="s">
        <v>15</v>
      </c>
      <c r="K75">
        <v>0.73340000000000005</v>
      </c>
      <c r="L75">
        <v>1.77E-2</v>
      </c>
      <c r="M75">
        <v>41.49</v>
      </c>
      <c r="N75" s="2">
        <v>8.6299999999999996E-84</v>
      </c>
      <c r="U75" s="5">
        <f t="shared" si="3"/>
        <v>36861</v>
      </c>
      <c r="V75">
        <v>12</v>
      </c>
      <c r="W75">
        <v>2000</v>
      </c>
      <c r="X75">
        <v>1</v>
      </c>
      <c r="Y75">
        <v>665.26</v>
      </c>
      <c r="Z75">
        <v>545.16</v>
      </c>
      <c r="AA75">
        <v>803.89</v>
      </c>
      <c r="AB75">
        <v>66.069999999999993</v>
      </c>
      <c r="AC75">
        <v>12.06</v>
      </c>
      <c r="AD75" s="5">
        <f t="shared" si="4"/>
        <v>36861</v>
      </c>
      <c r="AE75">
        <v>12</v>
      </c>
      <c r="AF75">
        <v>2000</v>
      </c>
      <c r="AG75">
        <v>1</v>
      </c>
      <c r="AH75">
        <v>665.26</v>
      </c>
      <c r="AI75">
        <v>12.06</v>
      </c>
      <c r="AJ75" s="5">
        <f t="shared" si="5"/>
        <v>36861</v>
      </c>
      <c r="AK75">
        <v>12</v>
      </c>
      <c r="AL75">
        <v>2000</v>
      </c>
      <c r="AM75">
        <v>1</v>
      </c>
      <c r="AN75">
        <v>651.20000000000005</v>
      </c>
      <c r="AO75">
        <v>9.1</v>
      </c>
    </row>
    <row r="76" spans="3:41" x14ac:dyDescent="0.35">
      <c r="C76">
        <v>19980529</v>
      </c>
      <c r="D76">
        <v>915</v>
      </c>
      <c r="E76" s="2">
        <v>1220</v>
      </c>
      <c r="F76" s="2">
        <v>3149.8</v>
      </c>
      <c r="G76" s="2">
        <v>3149.8</v>
      </c>
      <c r="H76" s="2">
        <v>3137.9</v>
      </c>
      <c r="J76" t="s">
        <v>16</v>
      </c>
      <c r="K76">
        <v>-0.40489999999999998</v>
      </c>
      <c r="L76">
        <v>1.2500000000000001E-2</v>
      </c>
      <c r="M76">
        <v>-32.36</v>
      </c>
      <c r="N76" s="2">
        <v>1.419E-69</v>
      </c>
      <c r="U76" s="5">
        <f t="shared" si="3"/>
        <v>36951</v>
      </c>
      <c r="V76">
        <v>3</v>
      </c>
      <c r="W76">
        <v>2001</v>
      </c>
      <c r="X76">
        <v>1</v>
      </c>
      <c r="Y76">
        <v>569.98</v>
      </c>
      <c r="Z76">
        <v>464.85</v>
      </c>
      <c r="AA76">
        <v>691.74</v>
      </c>
      <c r="AB76">
        <v>57.94</v>
      </c>
      <c r="AC76">
        <v>16.11</v>
      </c>
      <c r="AD76" s="5">
        <f t="shared" si="4"/>
        <v>36951</v>
      </c>
      <c r="AE76">
        <v>3</v>
      </c>
      <c r="AF76">
        <v>2001</v>
      </c>
      <c r="AG76">
        <v>1</v>
      </c>
      <c r="AH76">
        <v>569.98</v>
      </c>
      <c r="AI76">
        <v>16.11</v>
      </c>
      <c r="AJ76" s="5">
        <f t="shared" si="5"/>
        <v>36951</v>
      </c>
      <c r="AK76">
        <v>3</v>
      </c>
      <c r="AL76">
        <v>2001</v>
      </c>
      <c r="AM76">
        <v>1</v>
      </c>
      <c r="AN76">
        <v>554.98</v>
      </c>
      <c r="AO76">
        <v>9.8000000000000007</v>
      </c>
    </row>
    <row r="77" spans="3:41" x14ac:dyDescent="0.35">
      <c r="C77">
        <v>19980602</v>
      </c>
      <c r="D77">
        <v>1025</v>
      </c>
      <c r="E77" s="2">
        <v>1210</v>
      </c>
      <c r="F77" s="2">
        <v>3114.3</v>
      </c>
      <c r="G77" s="2">
        <v>3114.3</v>
      </c>
      <c r="H77" s="2">
        <v>3105.3</v>
      </c>
      <c r="J77" t="s">
        <v>17</v>
      </c>
      <c r="K77">
        <v>-1.5299999999999999E-2</v>
      </c>
      <c r="L77">
        <v>9.5999999999999992E-3</v>
      </c>
      <c r="M77">
        <v>-1.6</v>
      </c>
      <c r="N77" s="2">
        <v>0.1038</v>
      </c>
      <c r="U77" s="5">
        <f t="shared" si="3"/>
        <v>36982</v>
      </c>
      <c r="V77">
        <v>4</v>
      </c>
      <c r="W77">
        <v>2001</v>
      </c>
      <c r="X77">
        <v>1</v>
      </c>
      <c r="Y77">
        <v>1816</v>
      </c>
      <c r="Z77">
        <v>1489</v>
      </c>
      <c r="AA77">
        <v>2194</v>
      </c>
      <c r="AB77">
        <v>180</v>
      </c>
      <c r="AC77">
        <v>31</v>
      </c>
      <c r="AD77" s="5">
        <f t="shared" si="4"/>
        <v>36982</v>
      </c>
      <c r="AE77">
        <v>4</v>
      </c>
      <c r="AF77">
        <v>2001</v>
      </c>
      <c r="AG77">
        <v>1</v>
      </c>
      <c r="AH77">
        <v>1816</v>
      </c>
      <c r="AI77">
        <v>31</v>
      </c>
      <c r="AJ77" s="5">
        <f t="shared" si="5"/>
        <v>36982</v>
      </c>
      <c r="AK77">
        <v>4</v>
      </c>
      <c r="AL77">
        <v>2001</v>
      </c>
      <c r="AM77">
        <v>1</v>
      </c>
      <c r="AN77">
        <v>1831</v>
      </c>
      <c r="AO77">
        <v>58</v>
      </c>
    </row>
    <row r="78" spans="3:41" x14ac:dyDescent="0.35">
      <c r="C78">
        <v>19980610</v>
      </c>
      <c r="D78">
        <v>1000</v>
      </c>
      <c r="E78" s="2">
        <v>663</v>
      </c>
      <c r="F78" s="2">
        <v>2191.6999999999998</v>
      </c>
      <c r="G78" s="2">
        <v>2191.6999999999998</v>
      </c>
      <c r="H78" s="2">
        <v>2214.6</v>
      </c>
      <c r="J78" t="s">
        <v>18</v>
      </c>
      <c r="K78">
        <v>-3.4200000000000001E-2</v>
      </c>
      <c r="L78">
        <v>1.7899999999999999E-2</v>
      </c>
      <c r="M78">
        <v>-1.9</v>
      </c>
      <c r="N78" s="2">
        <v>5.3289999999999997E-2</v>
      </c>
      <c r="U78" s="5">
        <f t="shared" si="3"/>
        <v>37012</v>
      </c>
      <c r="V78">
        <v>5</v>
      </c>
      <c r="W78">
        <v>2001</v>
      </c>
      <c r="X78">
        <v>1</v>
      </c>
      <c r="Y78">
        <v>3019</v>
      </c>
      <c r="Z78">
        <v>2477</v>
      </c>
      <c r="AA78">
        <v>3644</v>
      </c>
      <c r="AB78">
        <v>298</v>
      </c>
      <c r="AC78">
        <v>44</v>
      </c>
      <c r="AD78" s="5">
        <f t="shared" si="4"/>
        <v>37012</v>
      </c>
      <c r="AE78">
        <v>5</v>
      </c>
      <c r="AF78">
        <v>2001</v>
      </c>
      <c r="AG78">
        <v>1</v>
      </c>
      <c r="AH78">
        <v>3019</v>
      </c>
      <c r="AI78">
        <v>44</v>
      </c>
      <c r="AJ78" s="5">
        <f t="shared" si="5"/>
        <v>37012</v>
      </c>
      <c r="AK78">
        <v>5</v>
      </c>
      <c r="AL78">
        <v>2001</v>
      </c>
      <c r="AM78">
        <v>1</v>
      </c>
      <c r="AN78">
        <v>3019</v>
      </c>
      <c r="AO78">
        <v>51</v>
      </c>
    </row>
    <row r="79" spans="3:41" x14ac:dyDescent="0.35">
      <c r="C79">
        <v>19980625</v>
      </c>
      <c r="D79">
        <v>1025</v>
      </c>
      <c r="E79" s="2">
        <v>901</v>
      </c>
      <c r="F79" s="2">
        <v>2554.1</v>
      </c>
      <c r="G79" s="2">
        <v>2554.1</v>
      </c>
      <c r="H79" s="2">
        <v>2571.6999999999998</v>
      </c>
      <c r="J79" t="s">
        <v>19</v>
      </c>
      <c r="K79">
        <v>0.10050000000000001</v>
      </c>
      <c r="L79">
        <v>1.6E-2</v>
      </c>
      <c r="M79">
        <v>6.27</v>
      </c>
      <c r="N79" s="2">
        <v>1.8690000000000001E-9</v>
      </c>
      <c r="U79" s="5">
        <f t="shared" si="3"/>
        <v>37043</v>
      </c>
      <c r="V79">
        <v>6</v>
      </c>
      <c r="W79">
        <v>2001</v>
      </c>
      <c r="X79">
        <v>1</v>
      </c>
      <c r="Y79">
        <v>2537</v>
      </c>
      <c r="Z79">
        <v>2083</v>
      </c>
      <c r="AA79">
        <v>3061</v>
      </c>
      <c r="AB79">
        <v>250</v>
      </c>
      <c r="AC79">
        <v>32</v>
      </c>
      <c r="AD79" s="5">
        <f t="shared" si="4"/>
        <v>37043</v>
      </c>
      <c r="AE79">
        <v>6</v>
      </c>
      <c r="AF79">
        <v>2001</v>
      </c>
      <c r="AG79">
        <v>1</v>
      </c>
      <c r="AH79">
        <v>2537</v>
      </c>
      <c r="AI79">
        <v>32</v>
      </c>
      <c r="AJ79" s="5">
        <f t="shared" si="5"/>
        <v>37043</v>
      </c>
      <c r="AK79">
        <v>6</v>
      </c>
      <c r="AL79">
        <v>2001</v>
      </c>
      <c r="AM79">
        <v>1</v>
      </c>
      <c r="AN79">
        <v>2558</v>
      </c>
      <c r="AO79">
        <v>43</v>
      </c>
    </row>
    <row r="80" spans="3:41" x14ac:dyDescent="0.35">
      <c r="C80">
        <v>19980709</v>
      </c>
      <c r="D80">
        <v>1045</v>
      </c>
      <c r="E80" s="2">
        <v>691</v>
      </c>
      <c r="F80" s="2">
        <v>2164.6999999999998</v>
      </c>
      <c r="G80" s="2">
        <v>2164.6999999999998</v>
      </c>
      <c r="H80" s="2">
        <v>2191.9</v>
      </c>
      <c r="J80" t="s">
        <v>102</v>
      </c>
      <c r="K80">
        <v>8.9999999999999993E-3</v>
      </c>
      <c r="L80">
        <v>1.1000000000000001E-3</v>
      </c>
      <c r="M80">
        <v>7.85</v>
      </c>
      <c r="N80" s="2">
        <v>2.9350000000000001E-13</v>
      </c>
      <c r="U80" s="5">
        <f t="shared" si="3"/>
        <v>37104</v>
      </c>
      <c r="V80">
        <v>8</v>
      </c>
      <c r="W80">
        <v>2001</v>
      </c>
      <c r="X80">
        <v>2</v>
      </c>
      <c r="Y80">
        <v>1156</v>
      </c>
      <c r="Z80">
        <v>1003</v>
      </c>
      <c r="AA80">
        <v>1325</v>
      </c>
      <c r="AB80">
        <v>82</v>
      </c>
      <c r="AC80">
        <v>19</v>
      </c>
      <c r="AD80" s="5">
        <f t="shared" si="4"/>
        <v>37104</v>
      </c>
      <c r="AE80">
        <v>8</v>
      </c>
      <c r="AF80">
        <v>2001</v>
      </c>
      <c r="AG80">
        <v>2</v>
      </c>
      <c r="AH80">
        <v>1156</v>
      </c>
      <c r="AI80">
        <v>19</v>
      </c>
      <c r="AJ80" s="5">
        <f t="shared" si="5"/>
        <v>37104</v>
      </c>
      <c r="AK80">
        <v>8</v>
      </c>
      <c r="AL80">
        <v>2001</v>
      </c>
      <c r="AM80">
        <v>2</v>
      </c>
      <c r="AN80">
        <v>1176</v>
      </c>
      <c r="AO80">
        <v>15</v>
      </c>
    </row>
    <row r="81" spans="3:41" x14ac:dyDescent="0.35">
      <c r="C81">
        <v>19980722</v>
      </c>
      <c r="D81">
        <v>1115</v>
      </c>
      <c r="E81" s="2">
        <v>334</v>
      </c>
      <c r="F81" s="2">
        <v>1404.9</v>
      </c>
      <c r="G81" s="2">
        <v>1404.9</v>
      </c>
      <c r="H81" s="2">
        <v>1431.7</v>
      </c>
      <c r="N81" s="2"/>
      <c r="U81" s="5">
        <f t="shared" si="3"/>
        <v>37135</v>
      </c>
      <c r="V81">
        <v>9</v>
      </c>
      <c r="W81">
        <v>2001</v>
      </c>
      <c r="X81">
        <v>1</v>
      </c>
      <c r="Y81">
        <v>740.13</v>
      </c>
      <c r="Z81">
        <v>606.47</v>
      </c>
      <c r="AA81">
        <v>894.41</v>
      </c>
      <c r="AB81">
        <v>73.53</v>
      </c>
      <c r="AC81">
        <v>13.56</v>
      </c>
      <c r="AD81" s="5">
        <f t="shared" si="4"/>
        <v>37135</v>
      </c>
      <c r="AE81">
        <v>9</v>
      </c>
      <c r="AF81">
        <v>2001</v>
      </c>
      <c r="AG81">
        <v>1</v>
      </c>
      <c r="AH81">
        <v>740.13</v>
      </c>
      <c r="AI81">
        <v>13.56</v>
      </c>
      <c r="AJ81" s="5">
        <f t="shared" si="5"/>
        <v>37135</v>
      </c>
      <c r="AK81">
        <v>9</v>
      </c>
      <c r="AL81">
        <v>2001</v>
      </c>
      <c r="AM81">
        <v>1</v>
      </c>
      <c r="AN81">
        <v>744.02</v>
      </c>
      <c r="AO81">
        <v>9.91</v>
      </c>
    </row>
    <row r="82" spans="3:41" x14ac:dyDescent="0.35">
      <c r="C82">
        <v>19980817</v>
      </c>
      <c r="D82">
        <v>1400</v>
      </c>
      <c r="E82" s="2">
        <v>154</v>
      </c>
      <c r="F82" s="2">
        <v>876.83</v>
      </c>
      <c r="G82" s="2">
        <v>876.83</v>
      </c>
      <c r="H82" s="2">
        <v>888.41</v>
      </c>
      <c r="U82" s="5">
        <f t="shared" si="3"/>
        <v>37196</v>
      </c>
      <c r="V82">
        <v>11</v>
      </c>
      <c r="W82">
        <v>2001</v>
      </c>
      <c r="X82">
        <v>1</v>
      </c>
      <c r="Y82">
        <v>580.66999999999996</v>
      </c>
      <c r="Z82">
        <v>475.54</v>
      </c>
      <c r="AA82">
        <v>702.08</v>
      </c>
      <c r="AB82">
        <v>57.85</v>
      </c>
      <c r="AC82">
        <v>11.48</v>
      </c>
      <c r="AD82" s="5">
        <f t="shared" si="4"/>
        <v>37196</v>
      </c>
      <c r="AE82">
        <v>11</v>
      </c>
      <c r="AF82">
        <v>2001</v>
      </c>
      <c r="AG82">
        <v>1</v>
      </c>
      <c r="AH82">
        <v>580.66999999999996</v>
      </c>
      <c r="AI82">
        <v>11.48</v>
      </c>
      <c r="AJ82" s="5">
        <f t="shared" si="5"/>
        <v>37196</v>
      </c>
      <c r="AK82">
        <v>11</v>
      </c>
      <c r="AL82">
        <v>2001</v>
      </c>
      <c r="AM82">
        <v>1</v>
      </c>
      <c r="AN82">
        <v>569.85</v>
      </c>
      <c r="AO82">
        <v>13.41</v>
      </c>
    </row>
    <row r="83" spans="3:41" x14ac:dyDescent="0.35">
      <c r="C83">
        <v>19980831</v>
      </c>
      <c r="D83">
        <v>1145</v>
      </c>
      <c r="E83" s="2">
        <v>148</v>
      </c>
      <c r="F83" s="2">
        <v>861.64</v>
      </c>
      <c r="G83" s="2">
        <v>861.64</v>
      </c>
      <c r="H83" s="2">
        <v>870.86</v>
      </c>
      <c r="K83" t="s">
        <v>42</v>
      </c>
      <c r="L83" t="s">
        <v>43</v>
      </c>
      <c r="M83" t="s">
        <v>44</v>
      </c>
      <c r="N83" t="s">
        <v>45</v>
      </c>
      <c r="O83" t="s">
        <v>46</v>
      </c>
      <c r="U83" s="5">
        <f t="shared" si="3"/>
        <v>37226</v>
      </c>
      <c r="V83">
        <v>12</v>
      </c>
      <c r="W83">
        <v>2001</v>
      </c>
      <c r="X83">
        <v>1</v>
      </c>
      <c r="Y83">
        <v>546.66</v>
      </c>
      <c r="Z83">
        <v>446.87</v>
      </c>
      <c r="AA83">
        <v>662.05</v>
      </c>
      <c r="AB83">
        <v>54.95</v>
      </c>
      <c r="AC83">
        <v>13.05</v>
      </c>
      <c r="AD83" s="5">
        <f t="shared" si="4"/>
        <v>37226</v>
      </c>
      <c r="AE83">
        <v>12</v>
      </c>
      <c r="AF83">
        <v>2001</v>
      </c>
      <c r="AG83">
        <v>1</v>
      </c>
      <c r="AH83">
        <v>546.66</v>
      </c>
      <c r="AI83">
        <v>13.05</v>
      </c>
      <c r="AJ83" s="5">
        <f t="shared" si="5"/>
        <v>37226</v>
      </c>
      <c r="AK83">
        <v>12</v>
      </c>
      <c r="AL83">
        <v>2001</v>
      </c>
      <c r="AM83">
        <v>1</v>
      </c>
      <c r="AN83">
        <v>528.46</v>
      </c>
      <c r="AO83">
        <v>12.97</v>
      </c>
    </row>
    <row r="84" spans="3:41" x14ac:dyDescent="0.35">
      <c r="C84">
        <v>19980930</v>
      </c>
      <c r="D84">
        <v>1100</v>
      </c>
      <c r="E84" s="2">
        <v>111</v>
      </c>
      <c r="F84" s="2">
        <v>744.77</v>
      </c>
      <c r="G84" s="2">
        <v>744.77</v>
      </c>
      <c r="H84" s="2">
        <v>744.89</v>
      </c>
      <c r="K84" t="s">
        <v>47</v>
      </c>
      <c r="L84" t="s">
        <v>48</v>
      </c>
      <c r="M84" t="s">
        <v>49</v>
      </c>
      <c r="N84" t="s">
        <v>48</v>
      </c>
      <c r="O84" t="s">
        <v>48</v>
      </c>
      <c r="P84" t="s">
        <v>48</v>
      </c>
      <c r="Q84" t="s">
        <v>48</v>
      </c>
      <c r="R84" t="s">
        <v>50</v>
      </c>
      <c r="U84" s="5">
        <f t="shared" si="3"/>
        <v>37316</v>
      </c>
      <c r="V84">
        <v>3</v>
      </c>
      <c r="W84">
        <v>2002</v>
      </c>
      <c r="X84">
        <v>4</v>
      </c>
      <c r="Y84">
        <v>668.82</v>
      </c>
      <c r="Z84">
        <v>599.66999999999996</v>
      </c>
      <c r="AA84">
        <v>743.7</v>
      </c>
      <c r="AB84">
        <v>36.75</v>
      </c>
      <c r="AC84">
        <v>14.77</v>
      </c>
      <c r="AD84" s="5">
        <f t="shared" si="4"/>
        <v>37316</v>
      </c>
      <c r="AE84">
        <v>3</v>
      </c>
      <c r="AF84">
        <v>2002</v>
      </c>
      <c r="AG84">
        <v>4</v>
      </c>
      <c r="AH84">
        <v>668.82</v>
      </c>
      <c r="AI84">
        <v>14.77</v>
      </c>
      <c r="AJ84" s="5">
        <f t="shared" si="5"/>
        <v>37316</v>
      </c>
      <c r="AK84">
        <v>3</v>
      </c>
      <c r="AL84">
        <v>2002</v>
      </c>
      <c r="AM84">
        <v>4</v>
      </c>
      <c r="AN84">
        <v>656.05</v>
      </c>
      <c r="AO84">
        <v>8.7100000000000009</v>
      </c>
    </row>
    <row r="85" spans="3:41" x14ac:dyDescent="0.35">
      <c r="C85">
        <v>19981007</v>
      </c>
      <c r="D85">
        <v>1425</v>
      </c>
      <c r="E85" s="2">
        <v>120</v>
      </c>
      <c r="F85" s="2">
        <v>790.56</v>
      </c>
      <c r="G85" s="2">
        <v>790.56</v>
      </c>
      <c r="H85" s="2">
        <v>790.48</v>
      </c>
      <c r="J85" t="s">
        <v>66</v>
      </c>
      <c r="U85" s="5">
        <f t="shared" si="3"/>
        <v>37347</v>
      </c>
      <c r="V85">
        <v>4</v>
      </c>
      <c r="W85">
        <v>2002</v>
      </c>
      <c r="X85">
        <v>1</v>
      </c>
      <c r="Y85">
        <v>1162</v>
      </c>
      <c r="Z85">
        <v>953</v>
      </c>
      <c r="AA85">
        <v>1404</v>
      </c>
      <c r="AB85">
        <v>115</v>
      </c>
      <c r="AC85">
        <v>20</v>
      </c>
      <c r="AD85" s="5">
        <f t="shared" si="4"/>
        <v>37347</v>
      </c>
      <c r="AE85">
        <v>4</v>
      </c>
      <c r="AF85">
        <v>2002</v>
      </c>
      <c r="AG85">
        <v>1</v>
      </c>
      <c r="AH85">
        <v>1162</v>
      </c>
      <c r="AI85">
        <v>20</v>
      </c>
      <c r="AJ85" s="5">
        <f t="shared" si="5"/>
        <v>37347</v>
      </c>
      <c r="AK85">
        <v>4</v>
      </c>
      <c r="AL85">
        <v>2002</v>
      </c>
      <c r="AM85">
        <v>1</v>
      </c>
      <c r="AN85">
        <v>1166</v>
      </c>
      <c r="AO85">
        <v>32</v>
      </c>
    </row>
    <row r="86" spans="3:41" x14ac:dyDescent="0.35">
      <c r="C86">
        <v>19981113</v>
      </c>
      <c r="D86">
        <v>1130</v>
      </c>
      <c r="E86" s="2">
        <v>113</v>
      </c>
      <c r="F86" s="2">
        <v>812.86</v>
      </c>
      <c r="G86" s="2">
        <v>812.86</v>
      </c>
      <c r="H86" s="2">
        <v>805.11</v>
      </c>
      <c r="J86" t="s">
        <v>36</v>
      </c>
      <c r="K86" s="2">
        <v>0.80100000000000005</v>
      </c>
      <c r="L86" s="2">
        <v>1.44</v>
      </c>
      <c r="M86" s="2">
        <v>2.29</v>
      </c>
      <c r="N86" s="2">
        <v>3.06</v>
      </c>
      <c r="O86" s="2">
        <v>3.76</v>
      </c>
      <c r="P86" s="2">
        <v>4.03</v>
      </c>
      <c r="Q86" s="2">
        <v>4.59</v>
      </c>
      <c r="R86" s="2">
        <v>4.84</v>
      </c>
      <c r="U86" s="5">
        <f t="shared" si="3"/>
        <v>37377</v>
      </c>
      <c r="V86">
        <v>5</v>
      </c>
      <c r="W86">
        <v>2002</v>
      </c>
      <c r="X86">
        <v>1</v>
      </c>
      <c r="Y86">
        <v>1732</v>
      </c>
      <c r="Z86">
        <v>1421</v>
      </c>
      <c r="AA86">
        <v>2091</v>
      </c>
      <c r="AB86">
        <v>171</v>
      </c>
      <c r="AC86">
        <v>26</v>
      </c>
      <c r="AD86" s="5">
        <f t="shared" si="4"/>
        <v>37377</v>
      </c>
      <c r="AE86">
        <v>5</v>
      </c>
      <c r="AF86">
        <v>2002</v>
      </c>
      <c r="AG86">
        <v>1</v>
      </c>
      <c r="AH86">
        <v>1732</v>
      </c>
      <c r="AI86">
        <v>26</v>
      </c>
      <c r="AJ86" s="5">
        <f t="shared" si="5"/>
        <v>37377</v>
      </c>
      <c r="AK86">
        <v>5</v>
      </c>
      <c r="AL86">
        <v>2002</v>
      </c>
      <c r="AM86">
        <v>1</v>
      </c>
      <c r="AN86">
        <v>1754</v>
      </c>
      <c r="AO86">
        <v>46</v>
      </c>
    </row>
    <row r="87" spans="3:41" x14ac:dyDescent="0.35">
      <c r="C87">
        <v>19990219</v>
      </c>
      <c r="D87">
        <v>1140</v>
      </c>
      <c r="E87" s="2">
        <v>59</v>
      </c>
      <c r="F87" s="2">
        <v>592.15</v>
      </c>
      <c r="G87" s="2">
        <v>592.15</v>
      </c>
      <c r="H87" s="2">
        <v>574.37</v>
      </c>
      <c r="J87" s="2" t="s">
        <v>38</v>
      </c>
      <c r="K87" s="2">
        <v>0.86</v>
      </c>
      <c r="L87" s="2">
        <v>1.39</v>
      </c>
      <c r="M87" s="2">
        <v>2.2999999999999998</v>
      </c>
      <c r="N87" s="2">
        <v>3.17</v>
      </c>
      <c r="O87" s="2">
        <v>3.69</v>
      </c>
      <c r="P87" s="2">
        <v>3.88</v>
      </c>
      <c r="Q87" s="2">
        <v>4.57</v>
      </c>
      <c r="R87" s="2">
        <v>4.71</v>
      </c>
      <c r="U87" s="5">
        <f t="shared" si="3"/>
        <v>37438</v>
      </c>
      <c r="V87">
        <v>7</v>
      </c>
      <c r="W87">
        <v>2002</v>
      </c>
      <c r="X87">
        <v>1</v>
      </c>
      <c r="Y87">
        <v>573.29</v>
      </c>
      <c r="Z87">
        <v>466.48</v>
      </c>
      <c r="AA87">
        <v>697.19</v>
      </c>
      <c r="AB87">
        <v>58.92</v>
      </c>
      <c r="AC87">
        <v>18.38</v>
      </c>
      <c r="AD87" s="5">
        <f t="shared" si="4"/>
        <v>37438</v>
      </c>
      <c r="AE87">
        <v>7</v>
      </c>
      <c r="AF87">
        <v>2002</v>
      </c>
      <c r="AG87">
        <v>1</v>
      </c>
      <c r="AH87">
        <v>573.29</v>
      </c>
      <c r="AI87">
        <v>18.38</v>
      </c>
      <c r="AJ87" s="5">
        <f t="shared" si="5"/>
        <v>37438</v>
      </c>
      <c r="AK87">
        <v>7</v>
      </c>
      <c r="AL87">
        <v>2002</v>
      </c>
      <c r="AM87">
        <v>1</v>
      </c>
      <c r="AN87">
        <v>574.16</v>
      </c>
      <c r="AO87">
        <v>16.66</v>
      </c>
    </row>
    <row r="88" spans="3:41" x14ac:dyDescent="0.35">
      <c r="C88">
        <v>19990408</v>
      </c>
      <c r="D88">
        <v>1500</v>
      </c>
      <c r="E88" s="2">
        <v>95</v>
      </c>
      <c r="F88" s="2">
        <v>764.87</v>
      </c>
      <c r="G88" s="2">
        <v>764.87</v>
      </c>
      <c r="H88" s="2">
        <v>757.95</v>
      </c>
      <c r="J88" t="s">
        <v>52</v>
      </c>
      <c r="K88">
        <v>0.93</v>
      </c>
      <c r="L88">
        <v>1.03</v>
      </c>
      <c r="M88">
        <v>1</v>
      </c>
      <c r="N88">
        <v>0.97</v>
      </c>
      <c r="O88">
        <v>1.02</v>
      </c>
      <c r="P88">
        <v>1.04</v>
      </c>
      <c r="Q88">
        <v>1.01</v>
      </c>
      <c r="R88">
        <v>1.03</v>
      </c>
      <c r="U88" s="5">
        <f t="shared" si="3"/>
        <v>37591</v>
      </c>
      <c r="V88">
        <v>12</v>
      </c>
      <c r="W88">
        <v>2002</v>
      </c>
      <c r="X88">
        <v>1</v>
      </c>
      <c r="Y88">
        <v>748.59</v>
      </c>
      <c r="Z88">
        <v>613.48</v>
      </c>
      <c r="AA88">
        <v>904.55</v>
      </c>
      <c r="AB88">
        <v>74.33</v>
      </c>
      <c r="AC88">
        <v>13.49</v>
      </c>
      <c r="AD88" s="5">
        <f t="shared" si="4"/>
        <v>37591</v>
      </c>
      <c r="AE88">
        <v>12</v>
      </c>
      <c r="AF88">
        <v>2002</v>
      </c>
      <c r="AG88">
        <v>1</v>
      </c>
      <c r="AH88">
        <v>748.59</v>
      </c>
      <c r="AI88">
        <v>13.49</v>
      </c>
      <c r="AJ88" s="5">
        <f t="shared" si="5"/>
        <v>37591</v>
      </c>
      <c r="AK88">
        <v>12</v>
      </c>
      <c r="AL88">
        <v>2002</v>
      </c>
      <c r="AM88">
        <v>1</v>
      </c>
      <c r="AN88">
        <v>735.13</v>
      </c>
      <c r="AO88">
        <v>10.09</v>
      </c>
    </row>
    <row r="89" spans="3:41" x14ac:dyDescent="0.35">
      <c r="C89">
        <v>19990430</v>
      </c>
      <c r="D89">
        <v>1015</v>
      </c>
      <c r="E89" s="2">
        <v>158</v>
      </c>
      <c r="F89" s="2">
        <v>1012.7</v>
      </c>
      <c r="G89" s="2">
        <v>1012.7</v>
      </c>
      <c r="H89" s="2">
        <v>1017.3</v>
      </c>
      <c r="U89" s="5">
        <f t="shared" si="3"/>
        <v>37622</v>
      </c>
      <c r="V89">
        <v>1</v>
      </c>
      <c r="W89">
        <v>2003</v>
      </c>
      <c r="X89">
        <v>1</v>
      </c>
      <c r="Y89">
        <v>639.23</v>
      </c>
      <c r="Z89">
        <v>523.1</v>
      </c>
      <c r="AA89">
        <v>773.41</v>
      </c>
      <c r="AB89">
        <v>63.93</v>
      </c>
      <c r="AC89">
        <v>13.78</v>
      </c>
      <c r="AD89" s="5">
        <f t="shared" si="4"/>
        <v>37622</v>
      </c>
      <c r="AE89">
        <v>1</v>
      </c>
      <c r="AF89">
        <v>2003</v>
      </c>
      <c r="AG89">
        <v>1</v>
      </c>
      <c r="AH89">
        <v>639.23</v>
      </c>
      <c r="AI89">
        <v>13.78</v>
      </c>
      <c r="AJ89" s="5">
        <f t="shared" si="5"/>
        <v>37622</v>
      </c>
      <c r="AK89">
        <v>1</v>
      </c>
      <c r="AL89">
        <v>2003</v>
      </c>
      <c r="AM89">
        <v>1</v>
      </c>
      <c r="AN89">
        <v>620.27</v>
      </c>
      <c r="AO89">
        <v>9.75</v>
      </c>
    </row>
    <row r="90" spans="3:41" x14ac:dyDescent="0.35">
      <c r="C90">
        <v>19990603</v>
      </c>
      <c r="D90">
        <v>945</v>
      </c>
      <c r="E90" s="2">
        <v>819</v>
      </c>
      <c r="F90" s="2">
        <v>2522</v>
      </c>
      <c r="G90" s="2">
        <v>2522</v>
      </c>
      <c r="H90" s="2">
        <v>2537.1999999999998</v>
      </c>
      <c r="J90" t="s">
        <v>52</v>
      </c>
      <c r="K90" t="s">
        <v>53</v>
      </c>
      <c r="L90">
        <v>1</v>
      </c>
      <c r="M90" t="s">
        <v>54</v>
      </c>
      <c r="N90" t="s">
        <v>55</v>
      </c>
      <c r="O90" t="s">
        <v>52</v>
      </c>
      <c r="P90" t="s">
        <v>56</v>
      </c>
      <c r="Q90">
        <v>1</v>
      </c>
      <c r="R90" t="s">
        <v>54</v>
      </c>
      <c r="S90" t="s">
        <v>57</v>
      </c>
      <c r="U90" s="5">
        <f t="shared" si="3"/>
        <v>37712</v>
      </c>
      <c r="V90">
        <v>4</v>
      </c>
      <c r="W90">
        <v>2003</v>
      </c>
      <c r="X90">
        <v>1</v>
      </c>
      <c r="Y90">
        <v>691.77</v>
      </c>
      <c r="Z90">
        <v>565.69000000000005</v>
      </c>
      <c r="AA90">
        <v>837.52</v>
      </c>
      <c r="AB90">
        <v>69.42</v>
      </c>
      <c r="AC90">
        <v>16</v>
      </c>
      <c r="AD90" s="5">
        <f t="shared" si="4"/>
        <v>37712</v>
      </c>
      <c r="AE90">
        <v>4</v>
      </c>
      <c r="AF90">
        <v>2003</v>
      </c>
      <c r="AG90">
        <v>1</v>
      </c>
      <c r="AH90">
        <v>691.77</v>
      </c>
      <c r="AI90">
        <v>16</v>
      </c>
      <c r="AJ90" s="5">
        <f t="shared" si="5"/>
        <v>37712</v>
      </c>
      <c r="AK90">
        <v>4</v>
      </c>
      <c r="AL90">
        <v>2003</v>
      </c>
      <c r="AM90">
        <v>1</v>
      </c>
      <c r="AN90">
        <v>682.99</v>
      </c>
      <c r="AO90">
        <v>10.56</v>
      </c>
    </row>
    <row r="91" spans="3:41" x14ac:dyDescent="0.35">
      <c r="C91">
        <v>19990809</v>
      </c>
      <c r="D91">
        <v>1300</v>
      </c>
      <c r="E91" s="2">
        <v>432</v>
      </c>
      <c r="F91" s="2">
        <v>1642.4</v>
      </c>
      <c r="G91" s="2">
        <v>1642.4</v>
      </c>
      <c r="H91" s="2">
        <v>1670.7</v>
      </c>
      <c r="U91" s="5">
        <f t="shared" si="3"/>
        <v>37742</v>
      </c>
      <c r="V91">
        <v>5</v>
      </c>
      <c r="W91">
        <v>2003</v>
      </c>
      <c r="X91">
        <v>3</v>
      </c>
      <c r="Y91">
        <v>2824</v>
      </c>
      <c r="Z91">
        <v>2497</v>
      </c>
      <c r="AA91">
        <v>3181</v>
      </c>
      <c r="AB91">
        <v>175</v>
      </c>
      <c r="AC91">
        <v>43</v>
      </c>
      <c r="AD91" s="5">
        <f t="shared" si="4"/>
        <v>37742</v>
      </c>
      <c r="AE91">
        <v>5</v>
      </c>
      <c r="AF91">
        <v>2003</v>
      </c>
      <c r="AG91">
        <v>3</v>
      </c>
      <c r="AH91">
        <v>2824</v>
      </c>
      <c r="AI91">
        <v>43</v>
      </c>
      <c r="AJ91" s="5">
        <f t="shared" si="5"/>
        <v>37742</v>
      </c>
      <c r="AK91">
        <v>5</v>
      </c>
      <c r="AL91">
        <v>2003</v>
      </c>
      <c r="AM91">
        <v>3</v>
      </c>
      <c r="AN91">
        <v>2813</v>
      </c>
      <c r="AO91">
        <v>35</v>
      </c>
    </row>
    <row r="92" spans="3:41" x14ac:dyDescent="0.35">
      <c r="C92">
        <v>19990819</v>
      </c>
      <c r="D92">
        <v>1300</v>
      </c>
      <c r="E92" s="2">
        <v>500</v>
      </c>
      <c r="F92" s="2">
        <v>1792.1</v>
      </c>
      <c r="G92" s="2">
        <v>1792.1</v>
      </c>
      <c r="H92" s="2">
        <v>1818.9</v>
      </c>
      <c r="U92" s="5">
        <f t="shared" si="3"/>
        <v>37773</v>
      </c>
      <c r="V92">
        <v>6</v>
      </c>
      <c r="W92">
        <v>2003</v>
      </c>
      <c r="X92">
        <v>1</v>
      </c>
      <c r="Y92">
        <v>1850</v>
      </c>
      <c r="Z92">
        <v>1518</v>
      </c>
      <c r="AA92">
        <v>2232</v>
      </c>
      <c r="AB92">
        <v>182</v>
      </c>
      <c r="AC92">
        <v>25</v>
      </c>
      <c r="AD92" s="5">
        <f t="shared" si="4"/>
        <v>37773</v>
      </c>
      <c r="AE92">
        <v>6</v>
      </c>
      <c r="AF92">
        <v>2003</v>
      </c>
      <c r="AG92">
        <v>1</v>
      </c>
      <c r="AH92">
        <v>1850</v>
      </c>
      <c r="AI92">
        <v>25</v>
      </c>
      <c r="AJ92" s="5">
        <f t="shared" si="5"/>
        <v>37773</v>
      </c>
      <c r="AK92">
        <v>6</v>
      </c>
      <c r="AL92">
        <v>2003</v>
      </c>
      <c r="AM92">
        <v>1</v>
      </c>
      <c r="AN92">
        <v>1881</v>
      </c>
      <c r="AO92">
        <v>34</v>
      </c>
    </row>
    <row r="93" spans="3:41" x14ac:dyDescent="0.35">
      <c r="C93">
        <v>19990826</v>
      </c>
      <c r="D93">
        <v>1015</v>
      </c>
      <c r="E93" s="2">
        <v>411</v>
      </c>
      <c r="F93" s="2">
        <v>1603.4</v>
      </c>
      <c r="G93" s="2">
        <v>1603.4</v>
      </c>
      <c r="H93" s="2">
        <v>1628.2</v>
      </c>
      <c r="J93" t="s">
        <v>58</v>
      </c>
      <c r="K93" t="s">
        <v>59</v>
      </c>
      <c r="U93" s="5">
        <f t="shared" si="3"/>
        <v>37803</v>
      </c>
      <c r="V93">
        <v>7</v>
      </c>
      <c r="W93">
        <v>2003</v>
      </c>
      <c r="X93">
        <v>1</v>
      </c>
      <c r="Y93">
        <v>1118</v>
      </c>
      <c r="Z93">
        <v>916</v>
      </c>
      <c r="AA93">
        <v>1350</v>
      </c>
      <c r="AB93">
        <v>111</v>
      </c>
      <c r="AC93">
        <v>20</v>
      </c>
      <c r="AD93" s="5">
        <f t="shared" si="4"/>
        <v>37803</v>
      </c>
      <c r="AE93">
        <v>7</v>
      </c>
      <c r="AF93">
        <v>2003</v>
      </c>
      <c r="AG93">
        <v>1</v>
      </c>
      <c r="AH93">
        <v>1118</v>
      </c>
      <c r="AI93">
        <v>20</v>
      </c>
      <c r="AJ93" s="5">
        <f t="shared" si="5"/>
        <v>37803</v>
      </c>
      <c r="AK93">
        <v>7</v>
      </c>
      <c r="AL93">
        <v>2003</v>
      </c>
      <c r="AM93">
        <v>1</v>
      </c>
      <c r="AN93">
        <v>1138</v>
      </c>
      <c r="AO93">
        <v>16</v>
      </c>
    </row>
    <row r="94" spans="3:41" x14ac:dyDescent="0.35">
      <c r="C94">
        <v>19991013</v>
      </c>
      <c r="D94">
        <v>1115</v>
      </c>
      <c r="E94" s="2">
        <v>130</v>
      </c>
      <c r="F94" s="2">
        <v>846.6</v>
      </c>
      <c r="G94" s="2">
        <v>846.6</v>
      </c>
      <c r="H94" s="2">
        <v>846.59</v>
      </c>
      <c r="J94" s="8" t="s">
        <v>60</v>
      </c>
      <c r="K94" s="8"/>
      <c r="U94" s="5">
        <f t="shared" si="3"/>
        <v>37895</v>
      </c>
      <c r="V94">
        <v>10</v>
      </c>
      <c r="W94">
        <v>2003</v>
      </c>
      <c r="X94">
        <v>1</v>
      </c>
      <c r="Y94">
        <v>597.29999999999995</v>
      </c>
      <c r="Z94">
        <v>489.26</v>
      </c>
      <c r="AA94">
        <v>722.04</v>
      </c>
      <c r="AB94">
        <v>59.45</v>
      </c>
      <c r="AC94">
        <v>11.5</v>
      </c>
      <c r="AD94" s="5">
        <f t="shared" si="4"/>
        <v>37895</v>
      </c>
      <c r="AE94">
        <v>10</v>
      </c>
      <c r="AF94">
        <v>2003</v>
      </c>
      <c r="AG94">
        <v>1</v>
      </c>
      <c r="AH94">
        <v>597.29999999999995</v>
      </c>
      <c r="AI94">
        <v>11.5</v>
      </c>
      <c r="AJ94" s="5">
        <f t="shared" si="5"/>
        <v>37895</v>
      </c>
      <c r="AK94">
        <v>10</v>
      </c>
      <c r="AL94">
        <v>2003</v>
      </c>
      <c r="AM94">
        <v>1</v>
      </c>
      <c r="AN94">
        <v>587.5</v>
      </c>
      <c r="AO94">
        <v>14.9</v>
      </c>
    </row>
    <row r="95" spans="3:41" x14ac:dyDescent="0.35">
      <c r="C95">
        <v>19991130</v>
      </c>
      <c r="D95">
        <v>1145</v>
      </c>
      <c r="E95" s="2">
        <v>75</v>
      </c>
      <c r="F95" s="2">
        <v>652.51</v>
      </c>
      <c r="G95" s="2">
        <v>652.51</v>
      </c>
      <c r="H95" s="2">
        <v>638.52</v>
      </c>
      <c r="J95" t="s">
        <v>63</v>
      </c>
      <c r="K95">
        <v>7.8E-2</v>
      </c>
      <c r="U95" s="5">
        <f t="shared" si="3"/>
        <v>37956</v>
      </c>
      <c r="V95">
        <v>12</v>
      </c>
      <c r="W95">
        <v>2003</v>
      </c>
      <c r="X95">
        <v>1</v>
      </c>
      <c r="Y95">
        <v>736.54</v>
      </c>
      <c r="Z95">
        <v>603.66999999999996</v>
      </c>
      <c r="AA95">
        <v>889.9</v>
      </c>
      <c r="AB95">
        <v>73.099999999999994</v>
      </c>
      <c r="AC95">
        <v>13.04</v>
      </c>
      <c r="AD95" s="5">
        <f t="shared" si="4"/>
        <v>37956</v>
      </c>
      <c r="AE95">
        <v>12</v>
      </c>
      <c r="AF95">
        <v>2003</v>
      </c>
      <c r="AG95">
        <v>1</v>
      </c>
      <c r="AH95">
        <v>736.54</v>
      </c>
      <c r="AI95">
        <v>13.04</v>
      </c>
      <c r="AJ95" s="5">
        <f t="shared" si="5"/>
        <v>37956</v>
      </c>
      <c r="AK95">
        <v>12</v>
      </c>
      <c r="AL95">
        <v>2003</v>
      </c>
      <c r="AM95">
        <v>1</v>
      </c>
      <c r="AN95">
        <v>723.06</v>
      </c>
      <c r="AO95">
        <v>10.79</v>
      </c>
    </row>
    <row r="96" spans="3:41" x14ac:dyDescent="0.35">
      <c r="C96">
        <v>20000413</v>
      </c>
      <c r="D96">
        <v>1100</v>
      </c>
      <c r="E96" s="2">
        <v>166</v>
      </c>
      <c r="F96" s="2">
        <v>1083.2</v>
      </c>
      <c r="G96" s="2">
        <v>1083.2</v>
      </c>
      <c r="H96" s="2">
        <v>1084.7</v>
      </c>
      <c r="J96" t="s">
        <v>67</v>
      </c>
      <c r="K96">
        <v>1.0009999999999999</v>
      </c>
      <c r="U96" s="5">
        <f t="shared" si="3"/>
        <v>38047</v>
      </c>
      <c r="V96">
        <v>3</v>
      </c>
      <c r="W96">
        <v>2004</v>
      </c>
      <c r="X96">
        <v>1</v>
      </c>
      <c r="Y96">
        <v>712.3</v>
      </c>
      <c r="Z96">
        <v>583.13</v>
      </c>
      <c r="AA96">
        <v>861.52</v>
      </c>
      <c r="AB96">
        <v>71.099999999999994</v>
      </c>
      <c r="AC96">
        <v>14.71</v>
      </c>
      <c r="AD96" s="5">
        <f t="shared" si="4"/>
        <v>38047</v>
      </c>
      <c r="AE96">
        <v>3</v>
      </c>
      <c r="AF96">
        <v>2004</v>
      </c>
      <c r="AG96">
        <v>1</v>
      </c>
      <c r="AH96">
        <v>712.3</v>
      </c>
      <c r="AI96">
        <v>14.71</v>
      </c>
      <c r="AJ96" s="5">
        <f t="shared" si="5"/>
        <v>38047</v>
      </c>
      <c r="AK96">
        <v>3</v>
      </c>
      <c r="AL96">
        <v>2004</v>
      </c>
      <c r="AM96">
        <v>1</v>
      </c>
      <c r="AN96">
        <v>698.54</v>
      </c>
      <c r="AO96">
        <v>10.55</v>
      </c>
    </row>
    <row r="97" spans="3:41" x14ac:dyDescent="0.35">
      <c r="C97">
        <v>20000424</v>
      </c>
      <c r="D97">
        <v>1520</v>
      </c>
      <c r="E97" s="2">
        <v>271</v>
      </c>
      <c r="F97" s="2">
        <v>1431.3</v>
      </c>
      <c r="G97" s="2">
        <v>1431.3</v>
      </c>
      <c r="H97" s="2">
        <v>1441.6</v>
      </c>
      <c r="J97" t="s">
        <v>62</v>
      </c>
      <c r="K97">
        <v>0.95</v>
      </c>
      <c r="U97" s="5">
        <f t="shared" si="3"/>
        <v>38108</v>
      </c>
      <c r="V97">
        <v>5</v>
      </c>
      <c r="W97">
        <v>2004</v>
      </c>
      <c r="X97">
        <v>1</v>
      </c>
      <c r="Y97">
        <v>2819</v>
      </c>
      <c r="Z97">
        <v>2313</v>
      </c>
      <c r="AA97">
        <v>3403</v>
      </c>
      <c r="AB97">
        <v>278</v>
      </c>
      <c r="AC97">
        <v>41</v>
      </c>
      <c r="AD97" s="5">
        <f t="shared" si="4"/>
        <v>38108</v>
      </c>
      <c r="AE97">
        <v>5</v>
      </c>
      <c r="AF97">
        <v>2004</v>
      </c>
      <c r="AG97">
        <v>1</v>
      </c>
      <c r="AH97">
        <v>2819</v>
      </c>
      <c r="AI97">
        <v>41</v>
      </c>
      <c r="AJ97" s="5">
        <f t="shared" si="5"/>
        <v>38108</v>
      </c>
      <c r="AK97">
        <v>5</v>
      </c>
      <c r="AL97">
        <v>2004</v>
      </c>
      <c r="AM97">
        <v>1</v>
      </c>
      <c r="AN97">
        <v>2824</v>
      </c>
      <c r="AO97">
        <v>50</v>
      </c>
    </row>
    <row r="98" spans="3:41" x14ac:dyDescent="0.35">
      <c r="C98">
        <v>20000524</v>
      </c>
      <c r="D98">
        <v>800</v>
      </c>
      <c r="E98" s="2">
        <v>1570</v>
      </c>
      <c r="F98" s="2">
        <v>3712</v>
      </c>
      <c r="G98" s="2">
        <v>3712</v>
      </c>
      <c r="H98" s="2">
        <v>3670.3</v>
      </c>
      <c r="U98" s="5">
        <f t="shared" si="3"/>
        <v>38139</v>
      </c>
      <c r="V98">
        <v>6</v>
      </c>
      <c r="W98">
        <v>2004</v>
      </c>
      <c r="X98">
        <v>1</v>
      </c>
      <c r="Y98">
        <v>3192</v>
      </c>
      <c r="Z98">
        <v>2618</v>
      </c>
      <c r="AA98">
        <v>3854</v>
      </c>
      <c r="AB98">
        <v>316</v>
      </c>
      <c r="AC98">
        <v>49</v>
      </c>
      <c r="AD98" s="5">
        <f t="shared" si="4"/>
        <v>38139</v>
      </c>
      <c r="AE98">
        <v>6</v>
      </c>
      <c r="AF98">
        <v>2004</v>
      </c>
      <c r="AG98">
        <v>1</v>
      </c>
      <c r="AH98">
        <v>3192</v>
      </c>
      <c r="AI98">
        <v>49</v>
      </c>
      <c r="AJ98" s="5">
        <f t="shared" si="5"/>
        <v>38139</v>
      </c>
      <c r="AK98">
        <v>6</v>
      </c>
      <c r="AL98">
        <v>2004</v>
      </c>
      <c r="AM98">
        <v>1</v>
      </c>
      <c r="AN98">
        <v>3192</v>
      </c>
      <c r="AO98">
        <v>38</v>
      </c>
    </row>
    <row r="99" spans="3:41" x14ac:dyDescent="0.35">
      <c r="C99">
        <v>20000531</v>
      </c>
      <c r="D99">
        <v>1035</v>
      </c>
      <c r="E99" s="2">
        <v>1160</v>
      </c>
      <c r="F99" s="2">
        <v>3105</v>
      </c>
      <c r="G99" s="2">
        <v>3105</v>
      </c>
      <c r="H99" s="2">
        <v>3099.6</v>
      </c>
      <c r="J99" t="s">
        <v>68</v>
      </c>
      <c r="U99" s="5">
        <f t="shared" si="3"/>
        <v>38200</v>
      </c>
      <c r="V99">
        <v>8</v>
      </c>
      <c r="W99">
        <v>2004</v>
      </c>
      <c r="X99">
        <v>1</v>
      </c>
      <c r="Y99">
        <v>921</v>
      </c>
      <c r="Z99">
        <v>754</v>
      </c>
      <c r="AA99">
        <v>1113</v>
      </c>
      <c r="AB99">
        <v>92</v>
      </c>
      <c r="AC99">
        <v>17</v>
      </c>
      <c r="AD99" s="5">
        <f t="shared" si="4"/>
        <v>38200</v>
      </c>
      <c r="AE99">
        <v>8</v>
      </c>
      <c r="AF99">
        <v>2004</v>
      </c>
      <c r="AG99">
        <v>1</v>
      </c>
      <c r="AH99">
        <v>920.79</v>
      </c>
      <c r="AI99">
        <v>17.2</v>
      </c>
      <c r="AJ99" s="5">
        <f t="shared" si="5"/>
        <v>38200</v>
      </c>
      <c r="AK99">
        <v>8</v>
      </c>
      <c r="AL99">
        <v>2004</v>
      </c>
      <c r="AM99">
        <v>1</v>
      </c>
      <c r="AN99">
        <v>934.89</v>
      </c>
      <c r="AO99">
        <v>11.06</v>
      </c>
    </row>
    <row r="100" spans="3:41" x14ac:dyDescent="0.35">
      <c r="C100">
        <v>20000628</v>
      </c>
      <c r="D100">
        <v>1405</v>
      </c>
      <c r="E100" s="2">
        <v>281</v>
      </c>
      <c r="F100" s="2">
        <v>1316.4</v>
      </c>
      <c r="G100" s="2">
        <v>1316.4</v>
      </c>
      <c r="H100" s="2">
        <v>1341.1</v>
      </c>
      <c r="J100" t="s">
        <v>69</v>
      </c>
      <c r="K100" t="s">
        <v>70</v>
      </c>
      <c r="L100" t="s">
        <v>71</v>
      </c>
      <c r="M100" t="s">
        <v>76</v>
      </c>
      <c r="N100" t="s">
        <v>77</v>
      </c>
      <c r="O100" t="s">
        <v>72</v>
      </c>
      <c r="P100" t="s">
        <v>78</v>
      </c>
      <c r="Q100" t="s">
        <v>79</v>
      </c>
      <c r="R100" t="s">
        <v>73</v>
      </c>
      <c r="U100" s="5">
        <f t="shared" si="3"/>
        <v>38292</v>
      </c>
      <c r="V100">
        <v>11</v>
      </c>
      <c r="W100">
        <v>2004</v>
      </c>
      <c r="X100">
        <v>1</v>
      </c>
      <c r="Y100">
        <v>860</v>
      </c>
      <c r="Z100">
        <v>705</v>
      </c>
      <c r="AA100">
        <v>1039</v>
      </c>
      <c r="AB100">
        <v>85</v>
      </c>
      <c r="AC100">
        <v>15</v>
      </c>
      <c r="AD100" s="5">
        <f t="shared" si="4"/>
        <v>38292</v>
      </c>
      <c r="AE100">
        <v>11</v>
      </c>
      <c r="AF100">
        <v>2004</v>
      </c>
      <c r="AG100">
        <v>1</v>
      </c>
      <c r="AH100">
        <v>859.87</v>
      </c>
      <c r="AI100">
        <v>14.51</v>
      </c>
      <c r="AJ100" s="5">
        <f t="shared" si="5"/>
        <v>38292</v>
      </c>
      <c r="AK100">
        <v>11</v>
      </c>
      <c r="AL100">
        <v>2004</v>
      </c>
      <c r="AM100">
        <v>1</v>
      </c>
      <c r="AN100">
        <v>853.65</v>
      </c>
      <c r="AO100">
        <v>11.61</v>
      </c>
    </row>
    <row r="101" spans="3:41" x14ac:dyDescent="0.35">
      <c r="C101">
        <v>20000718</v>
      </c>
      <c r="D101">
        <v>1055</v>
      </c>
      <c r="E101" s="2">
        <v>149</v>
      </c>
      <c r="F101" s="2">
        <v>879.18</v>
      </c>
      <c r="G101" s="2">
        <v>879.18</v>
      </c>
      <c r="H101" s="2">
        <v>892.34</v>
      </c>
      <c r="J101" t="s">
        <v>74</v>
      </c>
      <c r="K101">
        <v>448</v>
      </c>
      <c r="L101">
        <v>56</v>
      </c>
      <c r="M101">
        <v>75</v>
      </c>
      <c r="N101">
        <v>109</v>
      </c>
      <c r="O101">
        <v>214</v>
      </c>
      <c r="P101">
        <v>636</v>
      </c>
      <c r="Q101">
        <v>1234</v>
      </c>
      <c r="R101">
        <v>2030</v>
      </c>
      <c r="U101" s="5">
        <f t="shared" si="3"/>
        <v>38473</v>
      </c>
      <c r="V101">
        <v>5</v>
      </c>
      <c r="W101">
        <v>2005</v>
      </c>
      <c r="X101">
        <v>1</v>
      </c>
      <c r="Y101">
        <v>1714</v>
      </c>
      <c r="Z101">
        <v>1406</v>
      </c>
      <c r="AA101">
        <v>2070</v>
      </c>
      <c r="AB101">
        <v>170</v>
      </c>
      <c r="AC101">
        <v>27</v>
      </c>
      <c r="AD101" s="5">
        <f t="shared" si="4"/>
        <v>38473</v>
      </c>
      <c r="AE101">
        <v>5</v>
      </c>
      <c r="AF101">
        <v>2005</v>
      </c>
      <c r="AG101">
        <v>1</v>
      </c>
      <c r="AH101">
        <v>1714</v>
      </c>
      <c r="AI101">
        <v>27</v>
      </c>
      <c r="AJ101" s="5">
        <f t="shared" si="5"/>
        <v>38473</v>
      </c>
      <c r="AK101">
        <v>5</v>
      </c>
      <c r="AL101">
        <v>2005</v>
      </c>
      <c r="AM101">
        <v>1</v>
      </c>
      <c r="AN101">
        <v>1734</v>
      </c>
      <c r="AO101">
        <v>45</v>
      </c>
    </row>
    <row r="102" spans="3:41" x14ac:dyDescent="0.35">
      <c r="C102">
        <v>20000719</v>
      </c>
      <c r="D102">
        <v>1300</v>
      </c>
      <c r="E102" s="2">
        <v>163</v>
      </c>
      <c r="F102" s="2">
        <v>928.63</v>
      </c>
      <c r="G102" s="2">
        <v>928.63</v>
      </c>
      <c r="H102" s="2">
        <v>943.53</v>
      </c>
      <c r="J102" t="s">
        <v>36</v>
      </c>
      <c r="K102">
        <v>450</v>
      </c>
      <c r="L102">
        <v>47</v>
      </c>
      <c r="M102">
        <v>70</v>
      </c>
      <c r="N102">
        <v>100</v>
      </c>
      <c r="O102">
        <v>195</v>
      </c>
      <c r="P102">
        <v>663</v>
      </c>
      <c r="Q102">
        <v>1230</v>
      </c>
      <c r="R102">
        <v>2150</v>
      </c>
      <c r="U102" s="5">
        <f t="shared" si="3"/>
        <v>38504</v>
      </c>
      <c r="V102">
        <v>6</v>
      </c>
      <c r="W102">
        <v>2005</v>
      </c>
      <c r="X102">
        <v>1</v>
      </c>
      <c r="Y102">
        <v>2937</v>
      </c>
      <c r="Z102">
        <v>2410</v>
      </c>
      <c r="AA102">
        <v>3546</v>
      </c>
      <c r="AB102">
        <v>290</v>
      </c>
      <c r="AC102">
        <v>44</v>
      </c>
      <c r="AD102" s="5">
        <f t="shared" si="4"/>
        <v>38504</v>
      </c>
      <c r="AE102">
        <v>6</v>
      </c>
      <c r="AF102">
        <v>2005</v>
      </c>
      <c r="AG102">
        <v>1</v>
      </c>
      <c r="AH102">
        <v>2937</v>
      </c>
      <c r="AI102">
        <v>44</v>
      </c>
      <c r="AJ102" s="5">
        <f t="shared" si="5"/>
        <v>38504</v>
      </c>
      <c r="AK102">
        <v>6</v>
      </c>
      <c r="AL102">
        <v>2005</v>
      </c>
      <c r="AM102">
        <v>1</v>
      </c>
      <c r="AN102">
        <v>2953</v>
      </c>
      <c r="AO102">
        <v>32</v>
      </c>
    </row>
    <row r="103" spans="3:41" x14ac:dyDescent="0.35">
      <c r="C103">
        <v>20000809</v>
      </c>
      <c r="D103">
        <v>1045</v>
      </c>
      <c r="E103" s="2">
        <v>94</v>
      </c>
      <c r="F103" s="2">
        <v>655.02</v>
      </c>
      <c r="G103" s="2">
        <v>655.02</v>
      </c>
      <c r="H103" s="2">
        <v>658.98</v>
      </c>
      <c r="U103" s="5">
        <f t="shared" si="3"/>
        <v>38565</v>
      </c>
      <c r="V103">
        <v>8</v>
      </c>
      <c r="W103">
        <v>2005</v>
      </c>
      <c r="X103">
        <v>1</v>
      </c>
      <c r="Y103">
        <v>1389</v>
      </c>
      <c r="Z103">
        <v>1139</v>
      </c>
      <c r="AA103">
        <v>1678</v>
      </c>
      <c r="AB103">
        <v>137</v>
      </c>
      <c r="AC103">
        <v>22</v>
      </c>
      <c r="AD103" s="5">
        <f t="shared" si="4"/>
        <v>38565</v>
      </c>
      <c r="AE103">
        <v>8</v>
      </c>
      <c r="AF103">
        <v>2005</v>
      </c>
      <c r="AG103">
        <v>1</v>
      </c>
      <c r="AH103">
        <v>1389</v>
      </c>
      <c r="AI103">
        <v>22</v>
      </c>
      <c r="AJ103" s="5">
        <f t="shared" si="5"/>
        <v>38565</v>
      </c>
      <c r="AK103">
        <v>8</v>
      </c>
      <c r="AL103">
        <v>2005</v>
      </c>
      <c r="AM103">
        <v>1</v>
      </c>
      <c r="AN103">
        <v>1416</v>
      </c>
      <c r="AO103">
        <v>16</v>
      </c>
    </row>
    <row r="104" spans="3:41" x14ac:dyDescent="0.35">
      <c r="C104">
        <v>20000817</v>
      </c>
      <c r="D104">
        <v>1455</v>
      </c>
      <c r="E104" s="2">
        <v>109</v>
      </c>
      <c r="F104" s="2">
        <v>720.13</v>
      </c>
      <c r="G104" s="2">
        <v>720.13</v>
      </c>
      <c r="H104" s="2">
        <v>725.97</v>
      </c>
      <c r="J104" t="s">
        <v>80</v>
      </c>
      <c r="U104" s="5">
        <f t="shared" si="3"/>
        <v>38687</v>
      </c>
      <c r="V104">
        <v>12</v>
      </c>
      <c r="W104">
        <v>2005</v>
      </c>
      <c r="X104">
        <v>1</v>
      </c>
      <c r="Y104">
        <v>838</v>
      </c>
      <c r="Z104">
        <v>686</v>
      </c>
      <c r="AA104">
        <v>1013</v>
      </c>
      <c r="AB104">
        <v>83</v>
      </c>
      <c r="AC104">
        <v>16</v>
      </c>
      <c r="AD104" s="5">
        <f t="shared" si="4"/>
        <v>38687</v>
      </c>
      <c r="AE104">
        <v>12</v>
      </c>
      <c r="AF104">
        <v>2005</v>
      </c>
      <c r="AG104">
        <v>1</v>
      </c>
      <c r="AH104">
        <v>837.81</v>
      </c>
      <c r="AI104">
        <v>16.36</v>
      </c>
      <c r="AJ104" s="5">
        <f t="shared" si="5"/>
        <v>38687</v>
      </c>
      <c r="AK104">
        <v>12</v>
      </c>
      <c r="AL104">
        <v>2005</v>
      </c>
      <c r="AM104">
        <v>1</v>
      </c>
      <c r="AN104">
        <v>824.43</v>
      </c>
      <c r="AO104">
        <v>14.02</v>
      </c>
    </row>
    <row r="105" spans="3:41" x14ac:dyDescent="0.35">
      <c r="C105">
        <v>20000915</v>
      </c>
      <c r="D105">
        <v>1400</v>
      </c>
      <c r="E105" s="2">
        <v>129</v>
      </c>
      <c r="F105" s="2">
        <v>817.29</v>
      </c>
      <c r="G105" s="2">
        <v>817.29</v>
      </c>
      <c r="H105" s="2">
        <v>822.34</v>
      </c>
      <c r="J105" t="s">
        <v>81</v>
      </c>
      <c r="U105" s="5">
        <f t="shared" si="3"/>
        <v>38808</v>
      </c>
      <c r="V105">
        <v>4</v>
      </c>
      <c r="W105">
        <v>2006</v>
      </c>
      <c r="X105">
        <v>1</v>
      </c>
      <c r="Y105">
        <v>1371</v>
      </c>
      <c r="Z105">
        <v>1124</v>
      </c>
      <c r="AA105">
        <v>1657</v>
      </c>
      <c r="AB105">
        <v>136</v>
      </c>
      <c r="AC105">
        <v>24</v>
      </c>
      <c r="AD105" s="5">
        <f t="shared" si="4"/>
        <v>38808</v>
      </c>
      <c r="AE105">
        <v>4</v>
      </c>
      <c r="AF105">
        <v>2006</v>
      </c>
      <c r="AG105">
        <v>1</v>
      </c>
      <c r="AH105">
        <v>1371</v>
      </c>
      <c r="AI105">
        <v>24</v>
      </c>
      <c r="AJ105" s="5">
        <f t="shared" si="5"/>
        <v>38808</v>
      </c>
      <c r="AK105">
        <v>4</v>
      </c>
      <c r="AL105">
        <v>2006</v>
      </c>
      <c r="AM105">
        <v>1</v>
      </c>
      <c r="AN105">
        <v>1380</v>
      </c>
      <c r="AO105">
        <v>39</v>
      </c>
    </row>
    <row r="106" spans="3:41" x14ac:dyDescent="0.35">
      <c r="C106">
        <v>20001107</v>
      </c>
      <c r="D106">
        <v>1100</v>
      </c>
      <c r="E106" s="2">
        <v>108</v>
      </c>
      <c r="F106" s="2">
        <v>795.84</v>
      </c>
      <c r="G106" s="2">
        <v>795.84</v>
      </c>
      <c r="H106" s="2">
        <v>788.83</v>
      </c>
      <c r="U106" s="5">
        <f t="shared" si="3"/>
        <v>38838</v>
      </c>
      <c r="V106">
        <v>5</v>
      </c>
      <c r="W106">
        <v>2006</v>
      </c>
      <c r="X106">
        <v>1</v>
      </c>
      <c r="Y106">
        <v>3429</v>
      </c>
      <c r="Z106">
        <v>2811</v>
      </c>
      <c r="AA106">
        <v>4142</v>
      </c>
      <c r="AB106">
        <v>340</v>
      </c>
      <c r="AC106">
        <v>59</v>
      </c>
      <c r="AD106" s="5">
        <f t="shared" si="4"/>
        <v>38838</v>
      </c>
      <c r="AE106">
        <v>5</v>
      </c>
      <c r="AF106">
        <v>2006</v>
      </c>
      <c r="AG106">
        <v>1</v>
      </c>
      <c r="AH106">
        <v>3429</v>
      </c>
      <c r="AI106">
        <v>59</v>
      </c>
      <c r="AJ106" s="5">
        <f t="shared" si="5"/>
        <v>38838</v>
      </c>
      <c r="AK106">
        <v>5</v>
      </c>
      <c r="AL106">
        <v>2006</v>
      </c>
      <c r="AM106">
        <v>1</v>
      </c>
      <c r="AN106">
        <v>3417</v>
      </c>
      <c r="AO106">
        <v>33</v>
      </c>
    </row>
    <row r="107" spans="3:41" x14ac:dyDescent="0.35">
      <c r="C107">
        <v>20001201</v>
      </c>
      <c r="D107">
        <v>1200</v>
      </c>
      <c r="E107" s="2">
        <v>76</v>
      </c>
      <c r="F107" s="2">
        <v>665.26</v>
      </c>
      <c r="G107" s="2">
        <v>665.26</v>
      </c>
      <c r="H107" s="2">
        <v>651.20000000000005</v>
      </c>
      <c r="J107" t="s">
        <v>82</v>
      </c>
      <c r="M107" s="2">
        <v>2150</v>
      </c>
      <c r="U107" s="5">
        <f t="shared" si="3"/>
        <v>38961</v>
      </c>
      <c r="V107">
        <v>9</v>
      </c>
      <c r="W107">
        <v>2006</v>
      </c>
      <c r="X107">
        <v>1</v>
      </c>
      <c r="Y107">
        <v>1147</v>
      </c>
      <c r="Z107">
        <v>940</v>
      </c>
      <c r="AA107">
        <v>1385</v>
      </c>
      <c r="AB107">
        <v>114</v>
      </c>
      <c r="AC107">
        <v>20</v>
      </c>
      <c r="AD107" s="5">
        <f t="shared" si="4"/>
        <v>38961</v>
      </c>
      <c r="AE107">
        <v>9</v>
      </c>
      <c r="AF107">
        <v>2006</v>
      </c>
      <c r="AG107">
        <v>1</v>
      </c>
      <c r="AH107">
        <v>1147</v>
      </c>
      <c r="AI107">
        <v>20</v>
      </c>
      <c r="AJ107" s="5">
        <f t="shared" si="5"/>
        <v>38961</v>
      </c>
      <c r="AK107">
        <v>9</v>
      </c>
      <c r="AL107">
        <v>2006</v>
      </c>
      <c r="AM107">
        <v>1</v>
      </c>
      <c r="AN107">
        <v>1158</v>
      </c>
      <c r="AO107">
        <v>14</v>
      </c>
    </row>
    <row r="108" spans="3:41" x14ac:dyDescent="0.35">
      <c r="C108">
        <v>20010320</v>
      </c>
      <c r="D108">
        <v>1130</v>
      </c>
      <c r="E108" s="2">
        <v>56</v>
      </c>
      <c r="F108" s="2">
        <v>569.98</v>
      </c>
      <c r="G108" s="2">
        <v>569.98</v>
      </c>
      <c r="H108" s="2">
        <v>554.98</v>
      </c>
      <c r="J108" t="s">
        <v>83</v>
      </c>
      <c r="M108" s="2">
        <v>2030</v>
      </c>
      <c r="U108" s="5">
        <f t="shared" si="3"/>
        <v>38991</v>
      </c>
      <c r="V108">
        <v>10</v>
      </c>
      <c r="W108">
        <v>2006</v>
      </c>
      <c r="X108">
        <v>1</v>
      </c>
      <c r="Y108">
        <v>1122</v>
      </c>
      <c r="Z108">
        <v>919</v>
      </c>
      <c r="AA108">
        <v>1358</v>
      </c>
      <c r="AB108">
        <v>112</v>
      </c>
      <c r="AC108">
        <v>23</v>
      </c>
      <c r="AD108" s="5">
        <f t="shared" si="4"/>
        <v>38991</v>
      </c>
      <c r="AE108">
        <v>10</v>
      </c>
      <c r="AF108">
        <v>2006</v>
      </c>
      <c r="AG108">
        <v>1</v>
      </c>
      <c r="AH108">
        <v>1122</v>
      </c>
      <c r="AI108">
        <v>23</v>
      </c>
      <c r="AJ108" s="5">
        <f t="shared" si="5"/>
        <v>38991</v>
      </c>
      <c r="AK108">
        <v>10</v>
      </c>
      <c r="AL108">
        <v>2006</v>
      </c>
      <c r="AM108">
        <v>1</v>
      </c>
      <c r="AN108">
        <v>1123</v>
      </c>
      <c r="AO108">
        <v>19</v>
      </c>
    </row>
    <row r="109" spans="3:41" x14ac:dyDescent="0.35">
      <c r="C109">
        <v>20010430</v>
      </c>
      <c r="D109">
        <v>1145</v>
      </c>
      <c r="E109" s="2">
        <v>405</v>
      </c>
      <c r="F109" s="2">
        <v>1816.4</v>
      </c>
      <c r="G109" s="2">
        <v>1816.4</v>
      </c>
      <c r="H109" s="2">
        <v>1830.7</v>
      </c>
      <c r="U109" s="5">
        <f t="shared" si="3"/>
        <v>39173</v>
      </c>
      <c r="V109">
        <v>4</v>
      </c>
      <c r="W109">
        <v>2007</v>
      </c>
      <c r="X109">
        <v>1</v>
      </c>
      <c r="Y109">
        <v>1048</v>
      </c>
      <c r="Z109">
        <v>859</v>
      </c>
      <c r="AA109">
        <v>1266</v>
      </c>
      <c r="AB109">
        <v>104</v>
      </c>
      <c r="AC109">
        <v>18</v>
      </c>
      <c r="AD109" s="5">
        <f t="shared" si="4"/>
        <v>39173</v>
      </c>
      <c r="AE109">
        <v>4</v>
      </c>
      <c r="AF109">
        <v>2007</v>
      </c>
      <c r="AG109">
        <v>1</v>
      </c>
      <c r="AH109">
        <v>1048</v>
      </c>
      <c r="AI109">
        <v>18</v>
      </c>
      <c r="AJ109" s="5">
        <f t="shared" si="5"/>
        <v>39173</v>
      </c>
      <c r="AK109">
        <v>4</v>
      </c>
      <c r="AL109">
        <v>2007</v>
      </c>
      <c r="AM109">
        <v>1</v>
      </c>
      <c r="AN109">
        <v>1050</v>
      </c>
      <c r="AO109">
        <v>24</v>
      </c>
    </row>
    <row r="110" spans="3:41" x14ac:dyDescent="0.35">
      <c r="C110">
        <v>20010530</v>
      </c>
      <c r="D110">
        <v>1015</v>
      </c>
      <c r="E110" s="2">
        <v>1080</v>
      </c>
      <c r="F110" s="2">
        <v>3019.2</v>
      </c>
      <c r="G110" s="2">
        <v>3019.2</v>
      </c>
      <c r="H110" s="2">
        <v>3018.8</v>
      </c>
      <c r="U110" s="5">
        <f t="shared" si="3"/>
        <v>39203</v>
      </c>
      <c r="V110">
        <v>5</v>
      </c>
      <c r="W110">
        <v>2007</v>
      </c>
      <c r="X110">
        <v>1</v>
      </c>
      <c r="Y110">
        <v>3349</v>
      </c>
      <c r="Z110">
        <v>2746</v>
      </c>
      <c r="AA110">
        <v>4046</v>
      </c>
      <c r="AB110">
        <v>332</v>
      </c>
      <c r="AC110">
        <v>57</v>
      </c>
      <c r="AD110" s="5">
        <f t="shared" si="4"/>
        <v>39203</v>
      </c>
      <c r="AE110">
        <v>5</v>
      </c>
      <c r="AF110">
        <v>2007</v>
      </c>
      <c r="AG110">
        <v>1</v>
      </c>
      <c r="AH110">
        <v>3349</v>
      </c>
      <c r="AI110">
        <v>57</v>
      </c>
      <c r="AJ110" s="5">
        <f t="shared" si="5"/>
        <v>39203</v>
      </c>
      <c r="AK110">
        <v>5</v>
      </c>
      <c r="AL110">
        <v>2007</v>
      </c>
      <c r="AM110">
        <v>1</v>
      </c>
      <c r="AN110">
        <v>3340</v>
      </c>
      <c r="AO110">
        <v>32</v>
      </c>
    </row>
    <row r="111" spans="3:41" x14ac:dyDescent="0.35">
      <c r="C111">
        <v>20010621</v>
      </c>
      <c r="D111">
        <v>1200</v>
      </c>
      <c r="E111" s="2">
        <v>841</v>
      </c>
      <c r="F111" s="2">
        <v>2537.1</v>
      </c>
      <c r="G111" s="2">
        <v>2537.1</v>
      </c>
      <c r="H111" s="2">
        <v>2558.1999999999998</v>
      </c>
      <c r="U111" s="5">
        <f t="shared" si="3"/>
        <v>39264</v>
      </c>
      <c r="V111">
        <v>7</v>
      </c>
      <c r="W111">
        <v>2007</v>
      </c>
      <c r="X111">
        <v>1</v>
      </c>
      <c r="Y111">
        <v>1318</v>
      </c>
      <c r="Z111">
        <v>1081</v>
      </c>
      <c r="AA111">
        <v>1592</v>
      </c>
      <c r="AB111">
        <v>131</v>
      </c>
      <c r="AC111">
        <v>22</v>
      </c>
      <c r="AD111" s="5">
        <f t="shared" si="4"/>
        <v>39264</v>
      </c>
      <c r="AE111">
        <v>7</v>
      </c>
      <c r="AF111">
        <v>2007</v>
      </c>
      <c r="AG111">
        <v>1</v>
      </c>
      <c r="AH111">
        <v>1318</v>
      </c>
      <c r="AI111">
        <v>22</v>
      </c>
      <c r="AJ111" s="5">
        <f t="shared" si="5"/>
        <v>39264</v>
      </c>
      <c r="AK111">
        <v>7</v>
      </c>
      <c r="AL111">
        <v>2007</v>
      </c>
      <c r="AM111">
        <v>1</v>
      </c>
      <c r="AN111">
        <v>1345</v>
      </c>
      <c r="AO111">
        <v>18</v>
      </c>
    </row>
    <row r="112" spans="3:41" x14ac:dyDescent="0.35">
      <c r="C112">
        <v>20010810</v>
      </c>
      <c r="D112">
        <v>1300</v>
      </c>
      <c r="E112" s="2">
        <v>252</v>
      </c>
      <c r="F112" s="2">
        <v>1214.5999999999999</v>
      </c>
      <c r="G112" s="2">
        <v>1214.5999999999999</v>
      </c>
      <c r="H112" s="2">
        <v>1236.9000000000001</v>
      </c>
      <c r="U112" s="5">
        <f t="shared" si="3"/>
        <v>39387</v>
      </c>
      <c r="V112">
        <v>11</v>
      </c>
      <c r="W112">
        <v>2007</v>
      </c>
      <c r="X112">
        <v>1</v>
      </c>
      <c r="Y112">
        <v>927</v>
      </c>
      <c r="Z112">
        <v>760</v>
      </c>
      <c r="AA112">
        <v>1120</v>
      </c>
      <c r="AB112">
        <v>92</v>
      </c>
      <c r="AC112">
        <v>17</v>
      </c>
      <c r="AD112" s="5">
        <f t="shared" si="4"/>
        <v>39387</v>
      </c>
      <c r="AE112">
        <v>11</v>
      </c>
      <c r="AF112">
        <v>2007</v>
      </c>
      <c r="AG112">
        <v>1</v>
      </c>
      <c r="AH112">
        <v>926.92</v>
      </c>
      <c r="AI112">
        <v>16.579999999999998</v>
      </c>
      <c r="AJ112" s="5">
        <f t="shared" si="5"/>
        <v>39387</v>
      </c>
      <c r="AK112">
        <v>11</v>
      </c>
      <c r="AL112">
        <v>2007</v>
      </c>
      <c r="AM112">
        <v>1</v>
      </c>
      <c r="AN112">
        <v>922.44</v>
      </c>
      <c r="AO112">
        <v>15.53</v>
      </c>
    </row>
    <row r="113" spans="3:41" x14ac:dyDescent="0.35">
      <c r="C113">
        <v>20010821</v>
      </c>
      <c r="D113">
        <v>1015</v>
      </c>
      <c r="E113" s="2">
        <v>212</v>
      </c>
      <c r="F113" s="2">
        <v>1097</v>
      </c>
      <c r="G113" s="2">
        <v>1097</v>
      </c>
      <c r="H113" s="2">
        <v>1114.9000000000001</v>
      </c>
      <c r="U113" s="5">
        <f t="shared" si="3"/>
        <v>39569</v>
      </c>
      <c r="V113">
        <v>5</v>
      </c>
      <c r="W113">
        <v>2008</v>
      </c>
      <c r="X113">
        <v>1</v>
      </c>
      <c r="Y113">
        <v>1724</v>
      </c>
      <c r="Z113">
        <v>1414</v>
      </c>
      <c r="AA113">
        <v>2081</v>
      </c>
      <c r="AB113">
        <v>171</v>
      </c>
      <c r="AC113">
        <v>28</v>
      </c>
      <c r="AD113" s="5">
        <f t="shared" si="4"/>
        <v>39569</v>
      </c>
      <c r="AE113">
        <v>5</v>
      </c>
      <c r="AF113">
        <v>2008</v>
      </c>
      <c r="AG113">
        <v>1</v>
      </c>
      <c r="AH113">
        <v>1724</v>
      </c>
      <c r="AI113">
        <v>28</v>
      </c>
      <c r="AJ113" s="5">
        <f t="shared" si="5"/>
        <v>39569</v>
      </c>
      <c r="AK113">
        <v>5</v>
      </c>
      <c r="AL113">
        <v>2008</v>
      </c>
      <c r="AM113">
        <v>1</v>
      </c>
      <c r="AN113">
        <v>1746</v>
      </c>
      <c r="AO113">
        <v>42</v>
      </c>
    </row>
    <row r="114" spans="3:41" x14ac:dyDescent="0.35">
      <c r="C114">
        <v>20010907</v>
      </c>
      <c r="D114">
        <v>1045</v>
      </c>
      <c r="E114" s="2">
        <v>110</v>
      </c>
      <c r="F114" s="2">
        <v>740.13</v>
      </c>
      <c r="G114" s="2">
        <v>740.13</v>
      </c>
      <c r="H114" s="2">
        <v>744.02</v>
      </c>
      <c r="U114" s="5">
        <f t="shared" si="3"/>
        <v>39600</v>
      </c>
      <c r="V114">
        <v>6</v>
      </c>
      <c r="W114">
        <v>2008</v>
      </c>
      <c r="X114">
        <v>1</v>
      </c>
      <c r="Y114">
        <v>4324</v>
      </c>
      <c r="Z114">
        <v>3530</v>
      </c>
      <c r="AA114">
        <v>5244</v>
      </c>
      <c r="AB114">
        <v>438</v>
      </c>
      <c r="AC114">
        <v>116</v>
      </c>
      <c r="AD114" s="5">
        <f t="shared" si="4"/>
        <v>39600</v>
      </c>
      <c r="AE114">
        <v>6</v>
      </c>
      <c r="AF114">
        <v>2008</v>
      </c>
      <c r="AG114">
        <v>1</v>
      </c>
      <c r="AH114">
        <v>4324</v>
      </c>
      <c r="AI114">
        <v>116</v>
      </c>
      <c r="AJ114" s="5">
        <f t="shared" si="5"/>
        <v>39600</v>
      </c>
      <c r="AK114">
        <v>6</v>
      </c>
      <c r="AL114">
        <v>2008</v>
      </c>
      <c r="AM114">
        <v>1</v>
      </c>
      <c r="AN114">
        <v>4265</v>
      </c>
      <c r="AO114">
        <v>98</v>
      </c>
    </row>
    <row r="115" spans="3:41" x14ac:dyDescent="0.35">
      <c r="C115">
        <v>20011101</v>
      </c>
      <c r="D115">
        <v>1100</v>
      </c>
      <c r="E115" s="2">
        <v>66</v>
      </c>
      <c r="F115" s="2">
        <v>580.66999999999996</v>
      </c>
      <c r="G115" s="2">
        <v>580.66999999999996</v>
      </c>
      <c r="H115" s="2">
        <v>569.85</v>
      </c>
      <c r="U115" s="5">
        <f t="shared" si="3"/>
        <v>39661</v>
      </c>
      <c r="V115">
        <v>8</v>
      </c>
      <c r="W115">
        <v>2008</v>
      </c>
      <c r="X115">
        <v>1</v>
      </c>
      <c r="Y115">
        <v>1115</v>
      </c>
      <c r="Z115">
        <v>914</v>
      </c>
      <c r="AA115">
        <v>1347</v>
      </c>
      <c r="AB115">
        <v>111</v>
      </c>
      <c r="AC115">
        <v>19</v>
      </c>
      <c r="AD115" s="5">
        <f t="shared" si="4"/>
        <v>39661</v>
      </c>
      <c r="AE115">
        <v>8</v>
      </c>
      <c r="AF115">
        <v>2008</v>
      </c>
      <c r="AG115">
        <v>1</v>
      </c>
      <c r="AH115">
        <v>1115</v>
      </c>
      <c r="AI115">
        <v>19</v>
      </c>
      <c r="AJ115" s="5">
        <f t="shared" si="5"/>
        <v>39661</v>
      </c>
      <c r="AK115">
        <v>8</v>
      </c>
      <c r="AL115">
        <v>2008</v>
      </c>
      <c r="AM115">
        <v>1</v>
      </c>
      <c r="AN115">
        <v>1135</v>
      </c>
      <c r="AO115">
        <v>15</v>
      </c>
    </row>
    <row r="116" spans="3:41" x14ac:dyDescent="0.35">
      <c r="C116">
        <v>20011218</v>
      </c>
      <c r="D116">
        <v>1415</v>
      </c>
      <c r="E116" s="2">
        <v>53</v>
      </c>
      <c r="F116" s="2">
        <v>546.66</v>
      </c>
      <c r="G116" s="2">
        <v>546.66</v>
      </c>
      <c r="H116" s="2">
        <v>528.46</v>
      </c>
      <c r="U116" s="5">
        <f t="shared" si="3"/>
        <v>39783</v>
      </c>
      <c r="V116">
        <v>12</v>
      </c>
      <c r="W116">
        <v>2008</v>
      </c>
      <c r="X116">
        <v>1</v>
      </c>
      <c r="Y116">
        <v>710.22</v>
      </c>
      <c r="Z116">
        <v>581.88</v>
      </c>
      <c r="AA116">
        <v>858.38</v>
      </c>
      <c r="AB116">
        <v>70.61</v>
      </c>
      <c r="AC116">
        <v>13.27</v>
      </c>
      <c r="AD116" s="5">
        <f t="shared" si="4"/>
        <v>39783</v>
      </c>
      <c r="AE116">
        <v>12</v>
      </c>
      <c r="AF116">
        <v>2008</v>
      </c>
      <c r="AG116">
        <v>1</v>
      </c>
      <c r="AH116">
        <v>710.22</v>
      </c>
      <c r="AI116">
        <v>13.27</v>
      </c>
      <c r="AJ116" s="5">
        <f t="shared" si="5"/>
        <v>39783</v>
      </c>
      <c r="AK116">
        <v>12</v>
      </c>
      <c r="AL116">
        <v>2008</v>
      </c>
      <c r="AM116">
        <v>1</v>
      </c>
      <c r="AN116">
        <v>695.79</v>
      </c>
      <c r="AO116">
        <v>17.41</v>
      </c>
    </row>
    <row r="117" spans="3:41" x14ac:dyDescent="0.35">
      <c r="C117">
        <v>20020301</v>
      </c>
      <c r="D117">
        <v>1345</v>
      </c>
      <c r="E117" s="2">
        <v>47</v>
      </c>
      <c r="F117" s="2">
        <v>522.1</v>
      </c>
      <c r="G117" s="2">
        <v>522.1</v>
      </c>
      <c r="H117" s="2">
        <v>503.8</v>
      </c>
      <c r="U117" s="5">
        <f t="shared" si="3"/>
        <v>39904</v>
      </c>
      <c r="V117">
        <v>4</v>
      </c>
      <c r="W117">
        <v>2009</v>
      </c>
      <c r="X117">
        <v>1</v>
      </c>
      <c r="Y117">
        <v>2214</v>
      </c>
      <c r="Z117">
        <v>1814</v>
      </c>
      <c r="AA117">
        <v>2676</v>
      </c>
      <c r="AB117">
        <v>220</v>
      </c>
      <c r="AC117">
        <v>40</v>
      </c>
      <c r="AD117" s="5">
        <f t="shared" si="4"/>
        <v>39904</v>
      </c>
      <c r="AE117">
        <v>4</v>
      </c>
      <c r="AF117">
        <v>2009</v>
      </c>
      <c r="AG117">
        <v>1</v>
      </c>
      <c r="AH117">
        <v>2214</v>
      </c>
      <c r="AI117">
        <v>40</v>
      </c>
      <c r="AJ117" s="5">
        <f t="shared" si="5"/>
        <v>39904</v>
      </c>
      <c r="AK117">
        <v>4</v>
      </c>
      <c r="AL117">
        <v>2009</v>
      </c>
      <c r="AM117">
        <v>1</v>
      </c>
      <c r="AN117">
        <v>2231</v>
      </c>
      <c r="AO117">
        <v>56</v>
      </c>
    </row>
    <row r="118" spans="3:41" x14ac:dyDescent="0.35">
      <c r="C118">
        <v>20020322</v>
      </c>
      <c r="D118">
        <v>900</v>
      </c>
      <c r="E118" s="2">
        <v>58</v>
      </c>
      <c r="F118" s="2">
        <v>587.05999999999995</v>
      </c>
      <c r="G118" s="2">
        <v>587.05999999999995</v>
      </c>
      <c r="H118" s="2">
        <v>572.53</v>
      </c>
      <c r="U118" s="5">
        <f t="shared" si="3"/>
        <v>39995</v>
      </c>
      <c r="V118">
        <v>7</v>
      </c>
      <c r="W118">
        <v>2009</v>
      </c>
      <c r="X118">
        <v>1</v>
      </c>
      <c r="Y118">
        <v>1218</v>
      </c>
      <c r="Z118">
        <v>999</v>
      </c>
      <c r="AA118">
        <v>1472</v>
      </c>
      <c r="AB118">
        <v>121</v>
      </c>
      <c r="AC118">
        <v>22</v>
      </c>
      <c r="AD118" s="5">
        <f t="shared" si="4"/>
        <v>39995</v>
      </c>
      <c r="AE118">
        <v>7</v>
      </c>
      <c r="AF118">
        <v>2009</v>
      </c>
      <c r="AG118">
        <v>1</v>
      </c>
      <c r="AH118">
        <v>1218</v>
      </c>
      <c r="AI118">
        <v>22</v>
      </c>
      <c r="AJ118" s="5">
        <f t="shared" si="5"/>
        <v>39995</v>
      </c>
      <c r="AK118">
        <v>7</v>
      </c>
      <c r="AL118">
        <v>2009</v>
      </c>
      <c r="AM118">
        <v>1</v>
      </c>
      <c r="AN118">
        <v>1243</v>
      </c>
      <c r="AO118">
        <v>19</v>
      </c>
    </row>
    <row r="119" spans="3:41" x14ac:dyDescent="0.35">
      <c r="C119">
        <v>20020328</v>
      </c>
      <c r="D119">
        <v>1200</v>
      </c>
      <c r="E119" s="2">
        <v>63</v>
      </c>
      <c r="F119" s="2">
        <v>614.45000000000005</v>
      </c>
      <c r="G119" s="2">
        <v>614.45000000000005</v>
      </c>
      <c r="H119" s="2">
        <v>601.5</v>
      </c>
      <c r="U119" s="5">
        <f t="shared" si="3"/>
        <v>40057</v>
      </c>
      <c r="V119">
        <v>9</v>
      </c>
      <c r="W119">
        <v>2009</v>
      </c>
      <c r="X119">
        <v>1</v>
      </c>
      <c r="Y119">
        <v>726.73</v>
      </c>
      <c r="Z119">
        <v>595.04999999999995</v>
      </c>
      <c r="AA119">
        <v>878.81</v>
      </c>
      <c r="AB119">
        <v>72.47</v>
      </c>
      <c r="AC119">
        <v>14.68</v>
      </c>
      <c r="AD119" s="5">
        <f t="shared" si="4"/>
        <v>40057</v>
      </c>
      <c r="AE119">
        <v>9</v>
      </c>
      <c r="AF119">
        <v>2009</v>
      </c>
      <c r="AG119">
        <v>1</v>
      </c>
      <c r="AH119">
        <v>726.73</v>
      </c>
      <c r="AI119">
        <v>14.68</v>
      </c>
      <c r="AJ119" s="5">
        <f t="shared" si="5"/>
        <v>40057</v>
      </c>
      <c r="AK119">
        <v>9</v>
      </c>
      <c r="AL119">
        <v>2009</v>
      </c>
      <c r="AM119">
        <v>1</v>
      </c>
      <c r="AN119">
        <v>729.15</v>
      </c>
      <c r="AO119">
        <v>20.23</v>
      </c>
    </row>
    <row r="120" spans="3:41" x14ac:dyDescent="0.35">
      <c r="C120">
        <v>20020329</v>
      </c>
      <c r="D120">
        <v>2040</v>
      </c>
      <c r="E120" s="2">
        <v>126</v>
      </c>
      <c r="F120" s="2">
        <v>951.67</v>
      </c>
      <c r="G120" s="2">
        <v>951.67</v>
      </c>
      <c r="H120" s="2">
        <v>946.37</v>
      </c>
      <c r="U120" s="5">
        <f t="shared" si="3"/>
        <v>40118</v>
      </c>
      <c r="V120">
        <v>11</v>
      </c>
      <c r="W120">
        <v>2009</v>
      </c>
      <c r="X120">
        <v>1</v>
      </c>
      <c r="Y120">
        <v>668.76</v>
      </c>
      <c r="Z120">
        <v>547.89</v>
      </c>
      <c r="AA120">
        <v>808.3</v>
      </c>
      <c r="AB120">
        <v>66.5</v>
      </c>
      <c r="AC120">
        <v>12.56</v>
      </c>
      <c r="AD120" s="5">
        <f t="shared" si="4"/>
        <v>40118</v>
      </c>
      <c r="AE120">
        <v>11</v>
      </c>
      <c r="AF120">
        <v>2009</v>
      </c>
      <c r="AG120">
        <v>1</v>
      </c>
      <c r="AH120">
        <v>668.76</v>
      </c>
      <c r="AI120">
        <v>12.56</v>
      </c>
      <c r="AJ120" s="5">
        <f t="shared" si="5"/>
        <v>40118</v>
      </c>
      <c r="AK120">
        <v>11</v>
      </c>
      <c r="AL120">
        <v>2009</v>
      </c>
      <c r="AM120">
        <v>1</v>
      </c>
      <c r="AN120">
        <v>656.73</v>
      </c>
      <c r="AO120">
        <v>19.98</v>
      </c>
    </row>
    <row r="121" spans="3:41" x14ac:dyDescent="0.35">
      <c r="C121">
        <v>20020416</v>
      </c>
      <c r="D121">
        <v>1215</v>
      </c>
      <c r="E121" s="2">
        <v>182</v>
      </c>
      <c r="F121" s="2">
        <v>1162.5</v>
      </c>
      <c r="G121" s="2">
        <v>1162.5</v>
      </c>
      <c r="H121" s="2">
        <v>1166.2</v>
      </c>
      <c r="U121" s="5">
        <f t="shared" si="3"/>
        <v>40299</v>
      </c>
      <c r="V121">
        <v>5</v>
      </c>
      <c r="W121">
        <v>2010</v>
      </c>
      <c r="X121">
        <v>1</v>
      </c>
      <c r="Y121">
        <v>1239</v>
      </c>
      <c r="Z121">
        <v>1016</v>
      </c>
      <c r="AA121">
        <v>1497</v>
      </c>
      <c r="AB121">
        <v>123</v>
      </c>
      <c r="AC121">
        <v>22</v>
      </c>
      <c r="AD121" s="5">
        <f t="shared" si="4"/>
        <v>40299</v>
      </c>
      <c r="AE121">
        <v>5</v>
      </c>
      <c r="AF121">
        <v>2010</v>
      </c>
      <c r="AG121">
        <v>1</v>
      </c>
      <c r="AH121">
        <v>1239</v>
      </c>
      <c r="AI121">
        <v>22</v>
      </c>
      <c r="AJ121" s="5">
        <f t="shared" si="5"/>
        <v>40299</v>
      </c>
      <c r="AK121">
        <v>5</v>
      </c>
      <c r="AL121">
        <v>2010</v>
      </c>
      <c r="AM121">
        <v>1</v>
      </c>
      <c r="AN121">
        <v>1251</v>
      </c>
      <c r="AO121">
        <v>31</v>
      </c>
    </row>
    <row r="122" spans="3:41" x14ac:dyDescent="0.35">
      <c r="C122">
        <v>20020520</v>
      </c>
      <c r="D122">
        <v>1330</v>
      </c>
      <c r="E122" s="2">
        <v>391</v>
      </c>
      <c r="F122" s="2">
        <v>1732</v>
      </c>
      <c r="G122" s="2">
        <v>1732</v>
      </c>
      <c r="H122" s="2">
        <v>1753.8</v>
      </c>
      <c r="U122" s="5">
        <f t="shared" si="3"/>
        <v>40330</v>
      </c>
      <c r="V122">
        <v>6</v>
      </c>
      <c r="W122">
        <v>2010</v>
      </c>
      <c r="X122">
        <v>1</v>
      </c>
      <c r="Y122">
        <v>3569</v>
      </c>
      <c r="Z122">
        <v>2923</v>
      </c>
      <c r="AA122">
        <v>4315</v>
      </c>
      <c r="AB122">
        <v>355</v>
      </c>
      <c r="AC122">
        <v>69</v>
      </c>
      <c r="AD122" s="5">
        <f t="shared" si="4"/>
        <v>40330</v>
      </c>
      <c r="AE122">
        <v>6</v>
      </c>
      <c r="AF122">
        <v>2010</v>
      </c>
      <c r="AG122">
        <v>1</v>
      </c>
      <c r="AH122">
        <v>3569</v>
      </c>
      <c r="AI122">
        <v>69</v>
      </c>
      <c r="AJ122" s="5">
        <f t="shared" si="5"/>
        <v>40330</v>
      </c>
      <c r="AK122">
        <v>6</v>
      </c>
      <c r="AL122">
        <v>2010</v>
      </c>
      <c r="AM122">
        <v>1</v>
      </c>
      <c r="AN122">
        <v>3563</v>
      </c>
      <c r="AO122">
        <v>47</v>
      </c>
    </row>
    <row r="123" spans="3:41" x14ac:dyDescent="0.35">
      <c r="C123">
        <v>20020731</v>
      </c>
      <c r="D123">
        <v>1030</v>
      </c>
      <c r="E123" s="2">
        <v>74</v>
      </c>
      <c r="F123" s="2">
        <v>573.29</v>
      </c>
      <c r="G123" s="2">
        <v>573.29</v>
      </c>
      <c r="H123" s="2">
        <v>574.16</v>
      </c>
      <c r="U123" s="5">
        <f t="shared" si="3"/>
        <v>40391</v>
      </c>
      <c r="V123">
        <v>8</v>
      </c>
      <c r="W123">
        <v>2010</v>
      </c>
      <c r="X123">
        <v>1</v>
      </c>
      <c r="Y123">
        <v>1142</v>
      </c>
      <c r="Z123">
        <v>936</v>
      </c>
      <c r="AA123">
        <v>1380</v>
      </c>
      <c r="AB123">
        <v>113</v>
      </c>
      <c r="AC123">
        <v>20</v>
      </c>
      <c r="AD123" s="5">
        <f t="shared" si="4"/>
        <v>40391</v>
      </c>
      <c r="AE123">
        <v>8</v>
      </c>
      <c r="AF123">
        <v>2010</v>
      </c>
      <c r="AG123">
        <v>1</v>
      </c>
      <c r="AH123">
        <v>1142</v>
      </c>
      <c r="AI123">
        <v>20</v>
      </c>
      <c r="AJ123" s="5">
        <f t="shared" si="5"/>
        <v>40391</v>
      </c>
      <c r="AK123">
        <v>8</v>
      </c>
      <c r="AL123">
        <v>2010</v>
      </c>
      <c r="AM123">
        <v>1</v>
      </c>
      <c r="AN123">
        <v>1163</v>
      </c>
      <c r="AO123">
        <v>20</v>
      </c>
    </row>
    <row r="124" spans="3:41" x14ac:dyDescent="0.35">
      <c r="C124">
        <v>20021205</v>
      </c>
      <c r="D124">
        <v>1345</v>
      </c>
      <c r="E124" s="2">
        <v>88</v>
      </c>
      <c r="F124" s="2">
        <v>748.59</v>
      </c>
      <c r="G124" s="2">
        <v>748.59</v>
      </c>
      <c r="H124" s="2">
        <v>735.13</v>
      </c>
      <c r="U124" s="5">
        <f t="shared" si="3"/>
        <v>40483</v>
      </c>
      <c r="V124">
        <v>11</v>
      </c>
      <c r="W124">
        <v>2010</v>
      </c>
      <c r="X124">
        <v>1</v>
      </c>
      <c r="Y124">
        <v>729.8</v>
      </c>
      <c r="Z124">
        <v>597.91999999999996</v>
      </c>
      <c r="AA124">
        <v>882.06</v>
      </c>
      <c r="AB124">
        <v>72.56</v>
      </c>
      <c r="AC124">
        <v>13.66</v>
      </c>
      <c r="AD124" s="5">
        <f t="shared" si="4"/>
        <v>40483</v>
      </c>
      <c r="AE124">
        <v>11</v>
      </c>
      <c r="AF124">
        <v>2010</v>
      </c>
      <c r="AG124">
        <v>1</v>
      </c>
      <c r="AH124">
        <v>729.8</v>
      </c>
      <c r="AI124">
        <v>13.66</v>
      </c>
      <c r="AJ124" s="5">
        <f t="shared" si="5"/>
        <v>40483</v>
      </c>
      <c r="AK124">
        <v>11</v>
      </c>
      <c r="AL124">
        <v>2010</v>
      </c>
      <c r="AM124">
        <v>1</v>
      </c>
      <c r="AN124">
        <v>717.09</v>
      </c>
      <c r="AO124">
        <v>20.36</v>
      </c>
    </row>
    <row r="125" spans="3:41" x14ac:dyDescent="0.35">
      <c r="C125">
        <v>20030123</v>
      </c>
      <c r="D125">
        <v>1045</v>
      </c>
      <c r="E125" s="2">
        <v>63</v>
      </c>
      <c r="F125" s="2">
        <v>639.23</v>
      </c>
      <c r="G125" s="2">
        <v>639.23</v>
      </c>
      <c r="H125" s="2">
        <v>620.27</v>
      </c>
      <c r="U125" s="5">
        <f t="shared" si="3"/>
        <v>40634</v>
      </c>
      <c r="V125">
        <v>4</v>
      </c>
      <c r="W125">
        <v>2011</v>
      </c>
      <c r="X125">
        <v>1</v>
      </c>
      <c r="Y125">
        <v>978</v>
      </c>
      <c r="Z125">
        <v>801</v>
      </c>
      <c r="AA125">
        <v>1182</v>
      </c>
      <c r="AB125">
        <v>97</v>
      </c>
      <c r="AC125">
        <v>19</v>
      </c>
      <c r="AD125" s="5">
        <f t="shared" si="4"/>
        <v>40634</v>
      </c>
      <c r="AE125">
        <v>4</v>
      </c>
      <c r="AF125">
        <v>2011</v>
      </c>
      <c r="AG125">
        <v>1</v>
      </c>
      <c r="AH125">
        <v>977.58</v>
      </c>
      <c r="AI125">
        <v>18.66</v>
      </c>
      <c r="AJ125" s="5">
        <f t="shared" si="5"/>
        <v>40634</v>
      </c>
      <c r="AK125">
        <v>4</v>
      </c>
      <c r="AL125">
        <v>2011</v>
      </c>
      <c r="AM125">
        <v>1</v>
      </c>
      <c r="AN125">
        <v>973.66</v>
      </c>
      <c r="AO125">
        <v>24.71</v>
      </c>
    </row>
    <row r="126" spans="3:41" x14ac:dyDescent="0.35">
      <c r="C126">
        <v>20030410</v>
      </c>
      <c r="D126">
        <v>1500</v>
      </c>
      <c r="E126" s="2">
        <v>77</v>
      </c>
      <c r="F126" s="2">
        <v>691.77</v>
      </c>
      <c r="G126" s="2">
        <v>691.77</v>
      </c>
      <c r="H126" s="2">
        <v>682.99</v>
      </c>
      <c r="U126" s="5">
        <f t="shared" si="3"/>
        <v>40695</v>
      </c>
      <c r="V126">
        <v>6</v>
      </c>
      <c r="W126">
        <v>2011</v>
      </c>
      <c r="X126">
        <v>1</v>
      </c>
      <c r="Y126">
        <v>4606</v>
      </c>
      <c r="Z126">
        <v>3752</v>
      </c>
      <c r="AA126">
        <v>5596</v>
      </c>
      <c r="AB126">
        <v>471</v>
      </c>
      <c r="AC126">
        <v>139</v>
      </c>
      <c r="AD126" s="5">
        <f t="shared" si="4"/>
        <v>40695</v>
      </c>
      <c r="AE126">
        <v>6</v>
      </c>
      <c r="AF126">
        <v>2011</v>
      </c>
      <c r="AG126">
        <v>1</v>
      </c>
      <c r="AH126">
        <v>4606</v>
      </c>
      <c r="AI126">
        <v>139</v>
      </c>
      <c r="AJ126" s="5">
        <f t="shared" si="5"/>
        <v>40695</v>
      </c>
      <c r="AK126">
        <v>6</v>
      </c>
      <c r="AL126">
        <v>2011</v>
      </c>
      <c r="AM126">
        <v>1</v>
      </c>
      <c r="AN126">
        <v>4536</v>
      </c>
      <c r="AO126">
        <v>132</v>
      </c>
    </row>
    <row r="127" spans="3:41" x14ac:dyDescent="0.35">
      <c r="C127">
        <v>20030502</v>
      </c>
      <c r="D127">
        <v>1245</v>
      </c>
      <c r="E127" s="2">
        <v>263</v>
      </c>
      <c r="F127" s="2">
        <v>1426.1</v>
      </c>
      <c r="G127" s="2">
        <v>1426.1</v>
      </c>
      <c r="H127" s="2">
        <v>1439.4</v>
      </c>
      <c r="U127" s="5">
        <f t="shared" si="3"/>
        <v>40756</v>
      </c>
      <c r="V127">
        <v>8</v>
      </c>
      <c r="W127">
        <v>2011</v>
      </c>
      <c r="X127">
        <v>1</v>
      </c>
      <c r="Y127">
        <v>902</v>
      </c>
      <c r="Z127">
        <v>739</v>
      </c>
      <c r="AA127">
        <v>1091</v>
      </c>
      <c r="AB127">
        <v>90</v>
      </c>
      <c r="AC127">
        <v>17</v>
      </c>
      <c r="AD127" s="5">
        <f t="shared" si="4"/>
        <v>40756</v>
      </c>
      <c r="AE127">
        <v>8</v>
      </c>
      <c r="AF127">
        <v>2011</v>
      </c>
      <c r="AG127">
        <v>1</v>
      </c>
      <c r="AH127">
        <v>902.48</v>
      </c>
      <c r="AI127">
        <v>16.559999999999999</v>
      </c>
      <c r="AJ127" s="5">
        <f t="shared" si="5"/>
        <v>40756</v>
      </c>
      <c r="AK127">
        <v>8</v>
      </c>
      <c r="AL127">
        <v>2011</v>
      </c>
      <c r="AM127">
        <v>1</v>
      </c>
      <c r="AN127">
        <v>912.65</v>
      </c>
      <c r="AO127">
        <v>21.44</v>
      </c>
    </row>
    <row r="128" spans="3:41" x14ac:dyDescent="0.35">
      <c r="C128">
        <v>20030523</v>
      </c>
      <c r="D128">
        <v>1301</v>
      </c>
      <c r="E128" s="2">
        <v>1180</v>
      </c>
      <c r="F128" s="2">
        <v>3267.7</v>
      </c>
      <c r="G128" s="2">
        <v>3267.7</v>
      </c>
      <c r="H128" s="2">
        <v>3257.2</v>
      </c>
      <c r="U128" s="5">
        <f t="shared" si="3"/>
        <v>40848</v>
      </c>
      <c r="V128">
        <v>11</v>
      </c>
      <c r="W128">
        <v>2011</v>
      </c>
      <c r="X128">
        <v>1</v>
      </c>
      <c r="Y128">
        <v>759.53</v>
      </c>
      <c r="Z128">
        <v>622.41999999999996</v>
      </c>
      <c r="AA128">
        <v>917.79</v>
      </c>
      <c r="AB128">
        <v>75.430000000000007</v>
      </c>
      <c r="AC128">
        <v>13.74</v>
      </c>
      <c r="AD128" s="5">
        <f t="shared" si="4"/>
        <v>40848</v>
      </c>
      <c r="AE128">
        <v>11</v>
      </c>
      <c r="AF128">
        <v>2011</v>
      </c>
      <c r="AG128">
        <v>1</v>
      </c>
      <c r="AH128">
        <v>759.53</v>
      </c>
      <c r="AI128">
        <v>13.74</v>
      </c>
      <c r="AJ128" s="5">
        <f t="shared" si="5"/>
        <v>40848</v>
      </c>
      <c r="AK128">
        <v>11</v>
      </c>
      <c r="AL128">
        <v>2011</v>
      </c>
      <c r="AM128">
        <v>1</v>
      </c>
      <c r="AN128">
        <v>749.96</v>
      </c>
      <c r="AO128">
        <v>21.86</v>
      </c>
    </row>
    <row r="129" spans="3:41" x14ac:dyDescent="0.35">
      <c r="C129">
        <v>20030530</v>
      </c>
      <c r="D129">
        <v>1130</v>
      </c>
      <c r="E129" s="2">
        <v>1570</v>
      </c>
      <c r="F129" s="2">
        <v>3777.7</v>
      </c>
      <c r="G129" s="2">
        <v>3777.7</v>
      </c>
      <c r="H129" s="2">
        <v>3741</v>
      </c>
      <c r="U129" s="5">
        <f t="shared" si="3"/>
        <v>41000</v>
      </c>
      <c r="V129">
        <v>4</v>
      </c>
      <c r="W129">
        <v>2012</v>
      </c>
      <c r="X129">
        <v>1</v>
      </c>
      <c r="Y129">
        <v>2122</v>
      </c>
      <c r="Z129">
        <v>1734</v>
      </c>
      <c r="AA129">
        <v>2571</v>
      </c>
      <c r="AB129">
        <v>214</v>
      </c>
      <c r="AC129">
        <v>52</v>
      </c>
      <c r="AD129" s="5">
        <f t="shared" si="4"/>
        <v>41000</v>
      </c>
      <c r="AE129">
        <v>4</v>
      </c>
      <c r="AF129">
        <v>2012</v>
      </c>
      <c r="AG129">
        <v>1</v>
      </c>
      <c r="AH129">
        <v>2122</v>
      </c>
      <c r="AI129">
        <v>52</v>
      </c>
      <c r="AJ129" s="5">
        <f t="shared" si="5"/>
        <v>41000</v>
      </c>
      <c r="AK129">
        <v>4</v>
      </c>
      <c r="AL129">
        <v>2012</v>
      </c>
      <c r="AM129">
        <v>1</v>
      </c>
      <c r="AN129">
        <v>2129</v>
      </c>
      <c r="AO129">
        <v>68</v>
      </c>
    </row>
    <row r="130" spans="3:41" x14ac:dyDescent="0.35">
      <c r="C130">
        <v>20030623</v>
      </c>
      <c r="D130">
        <v>1350</v>
      </c>
      <c r="E130" s="2">
        <v>472</v>
      </c>
      <c r="F130" s="2">
        <v>1849.6</v>
      </c>
      <c r="G130" s="2">
        <v>1849.6</v>
      </c>
      <c r="H130" s="2">
        <v>1880.8</v>
      </c>
      <c r="U130" s="5">
        <f t="shared" si="3"/>
        <v>41030</v>
      </c>
      <c r="V130">
        <v>5</v>
      </c>
      <c r="W130">
        <v>2012</v>
      </c>
      <c r="X130">
        <v>1</v>
      </c>
      <c r="Y130">
        <v>977</v>
      </c>
      <c r="Z130">
        <v>800</v>
      </c>
      <c r="AA130">
        <v>1182</v>
      </c>
      <c r="AB130">
        <v>98</v>
      </c>
      <c r="AC130">
        <v>20</v>
      </c>
      <c r="AD130" s="5">
        <f t="shared" si="4"/>
        <v>41030</v>
      </c>
      <c r="AE130">
        <v>5</v>
      </c>
      <c r="AF130">
        <v>2012</v>
      </c>
      <c r="AG130">
        <v>1</v>
      </c>
      <c r="AH130">
        <v>977.42</v>
      </c>
      <c r="AI130">
        <v>20.23</v>
      </c>
      <c r="AJ130" s="5">
        <f t="shared" si="5"/>
        <v>41030</v>
      </c>
      <c r="AK130">
        <v>5</v>
      </c>
      <c r="AL130">
        <v>2012</v>
      </c>
      <c r="AM130">
        <v>1</v>
      </c>
      <c r="AN130">
        <v>983.12</v>
      </c>
      <c r="AO130">
        <v>25.3</v>
      </c>
    </row>
    <row r="131" spans="3:41" x14ac:dyDescent="0.35">
      <c r="C131">
        <v>20030711</v>
      </c>
      <c r="D131">
        <v>945</v>
      </c>
      <c r="E131" s="2">
        <v>209</v>
      </c>
      <c r="F131" s="2">
        <v>1117.5999999999999</v>
      </c>
      <c r="G131" s="2">
        <v>1117.5999999999999</v>
      </c>
      <c r="H131" s="2">
        <v>1138.5</v>
      </c>
      <c r="U131" s="5">
        <f t="shared" si="3"/>
        <v>41091</v>
      </c>
      <c r="V131">
        <v>7</v>
      </c>
      <c r="W131">
        <v>2012</v>
      </c>
      <c r="X131">
        <v>1</v>
      </c>
      <c r="Y131">
        <v>555.33000000000004</v>
      </c>
      <c r="Z131">
        <v>449.76</v>
      </c>
      <c r="AA131">
        <v>678.19</v>
      </c>
      <c r="AB131">
        <v>58.35</v>
      </c>
      <c r="AC131">
        <v>21.53</v>
      </c>
      <c r="AD131" s="5">
        <f t="shared" si="4"/>
        <v>41091</v>
      </c>
      <c r="AE131">
        <v>7</v>
      </c>
      <c r="AF131">
        <v>2012</v>
      </c>
      <c r="AG131">
        <v>1</v>
      </c>
      <c r="AH131">
        <v>555.33000000000004</v>
      </c>
      <c r="AI131">
        <v>21.53</v>
      </c>
      <c r="AJ131" s="5">
        <f t="shared" si="5"/>
        <v>41091</v>
      </c>
      <c r="AK131">
        <v>7</v>
      </c>
      <c r="AL131">
        <v>2012</v>
      </c>
      <c r="AM131">
        <v>1</v>
      </c>
      <c r="AN131">
        <v>554.39</v>
      </c>
      <c r="AO131">
        <v>27.76</v>
      </c>
    </row>
    <row r="132" spans="3:41" x14ac:dyDescent="0.35">
      <c r="C132">
        <v>20031027</v>
      </c>
      <c r="D132">
        <v>1245</v>
      </c>
      <c r="E132" s="2">
        <v>68</v>
      </c>
      <c r="F132" s="2">
        <v>597.29999999999995</v>
      </c>
      <c r="G132" s="2">
        <v>597.29999999999995</v>
      </c>
      <c r="H132" s="2">
        <v>587.5</v>
      </c>
      <c r="U132" s="5">
        <f t="shared" si="3"/>
        <v>41214</v>
      </c>
      <c r="V132">
        <v>11</v>
      </c>
      <c r="W132">
        <v>2012</v>
      </c>
      <c r="X132">
        <v>1</v>
      </c>
      <c r="Y132">
        <v>674.86</v>
      </c>
      <c r="Z132">
        <v>552.27</v>
      </c>
      <c r="AA132">
        <v>816.5</v>
      </c>
      <c r="AB132">
        <v>67.48</v>
      </c>
      <c r="AC132">
        <v>14.51</v>
      </c>
      <c r="AD132" s="5">
        <f t="shared" si="4"/>
        <v>41214</v>
      </c>
      <c r="AE132">
        <v>11</v>
      </c>
      <c r="AF132">
        <v>2012</v>
      </c>
      <c r="AG132">
        <v>1</v>
      </c>
      <c r="AH132">
        <v>674.86</v>
      </c>
      <c r="AI132">
        <v>14.51</v>
      </c>
      <c r="AJ132" s="5">
        <f t="shared" si="5"/>
        <v>41214</v>
      </c>
      <c r="AK132">
        <v>11</v>
      </c>
      <c r="AL132">
        <v>2012</v>
      </c>
      <c r="AM132">
        <v>1</v>
      </c>
      <c r="AN132">
        <v>659.7</v>
      </c>
      <c r="AO132">
        <v>23.95</v>
      </c>
    </row>
    <row r="133" spans="3:41" x14ac:dyDescent="0.35">
      <c r="C133">
        <v>20031203</v>
      </c>
      <c r="D133">
        <v>1500</v>
      </c>
      <c r="E133" s="2">
        <v>85</v>
      </c>
      <c r="F133" s="2">
        <v>736.54</v>
      </c>
      <c r="G133" s="2">
        <v>736.54</v>
      </c>
      <c r="H133" s="2">
        <v>723.06</v>
      </c>
      <c r="U133" s="5">
        <f t="shared" si="3"/>
        <v>41365</v>
      </c>
      <c r="V133">
        <v>4</v>
      </c>
      <c r="W133">
        <v>2013</v>
      </c>
      <c r="X133">
        <v>1</v>
      </c>
      <c r="Y133">
        <v>2485</v>
      </c>
      <c r="Z133">
        <v>2032</v>
      </c>
      <c r="AA133">
        <v>3008</v>
      </c>
      <c r="AB133">
        <v>249</v>
      </c>
      <c r="AC133">
        <v>57</v>
      </c>
      <c r="AD133" s="5">
        <f t="shared" si="4"/>
        <v>41365</v>
      </c>
      <c r="AE133">
        <v>4</v>
      </c>
      <c r="AF133">
        <v>2013</v>
      </c>
      <c r="AG133">
        <v>1</v>
      </c>
      <c r="AH133">
        <v>2485</v>
      </c>
      <c r="AI133">
        <v>57</v>
      </c>
      <c r="AJ133" s="5">
        <f t="shared" si="5"/>
        <v>41365</v>
      </c>
      <c r="AK133">
        <v>4</v>
      </c>
      <c r="AL133">
        <v>2013</v>
      </c>
      <c r="AM133">
        <v>1</v>
      </c>
      <c r="AN133">
        <v>2494</v>
      </c>
      <c r="AO133">
        <v>69</v>
      </c>
    </row>
    <row r="134" spans="3:41" x14ac:dyDescent="0.35">
      <c r="C134">
        <v>20040312</v>
      </c>
      <c r="D134">
        <v>1100</v>
      </c>
      <c r="E134" s="2">
        <v>75</v>
      </c>
      <c r="F134" s="2">
        <v>712.3</v>
      </c>
      <c r="G134" s="2">
        <v>712.3</v>
      </c>
      <c r="H134" s="2">
        <v>698.54</v>
      </c>
      <c r="U134" s="5">
        <f t="shared" si="3"/>
        <v>41426</v>
      </c>
      <c r="V134">
        <v>6</v>
      </c>
      <c r="W134">
        <v>2013</v>
      </c>
      <c r="X134">
        <v>1</v>
      </c>
      <c r="Y134">
        <v>1928</v>
      </c>
      <c r="Z134">
        <v>1580</v>
      </c>
      <c r="AA134">
        <v>2329</v>
      </c>
      <c r="AB134">
        <v>191</v>
      </c>
      <c r="AC134">
        <v>34</v>
      </c>
      <c r="AD134" s="5">
        <f t="shared" si="4"/>
        <v>41426</v>
      </c>
      <c r="AE134">
        <v>6</v>
      </c>
      <c r="AF134">
        <v>2013</v>
      </c>
      <c r="AG134">
        <v>1</v>
      </c>
      <c r="AH134">
        <v>1928</v>
      </c>
      <c r="AI134">
        <v>34</v>
      </c>
      <c r="AJ134" s="5">
        <f t="shared" si="5"/>
        <v>41426</v>
      </c>
      <c r="AK134">
        <v>6</v>
      </c>
      <c r="AL134">
        <v>2013</v>
      </c>
      <c r="AM134">
        <v>1</v>
      </c>
      <c r="AN134">
        <v>1961</v>
      </c>
      <c r="AO134">
        <v>43</v>
      </c>
    </row>
    <row r="135" spans="3:41" x14ac:dyDescent="0.35">
      <c r="C135">
        <v>20040511</v>
      </c>
      <c r="D135">
        <v>1315</v>
      </c>
      <c r="E135" s="2">
        <v>860</v>
      </c>
      <c r="F135" s="2">
        <v>2819.2</v>
      </c>
      <c r="G135" s="2">
        <v>2819.2</v>
      </c>
      <c r="H135" s="2">
        <v>2823.7</v>
      </c>
      <c r="U135" s="5">
        <f t="shared" ref="U135:U159" si="6">DATE(W135,V135,1)</f>
        <v>41518</v>
      </c>
      <c r="V135">
        <v>9</v>
      </c>
      <c r="W135">
        <v>2013</v>
      </c>
      <c r="X135">
        <v>1</v>
      </c>
      <c r="Y135">
        <v>976</v>
      </c>
      <c r="Z135">
        <v>799</v>
      </c>
      <c r="AA135">
        <v>1179</v>
      </c>
      <c r="AB135">
        <v>97</v>
      </c>
      <c r="AC135">
        <v>17</v>
      </c>
      <c r="AD135" s="5">
        <f t="shared" ref="AD135:AD159" si="7">DATE(AF135,AE135,1)</f>
        <v>41518</v>
      </c>
      <c r="AE135">
        <v>9</v>
      </c>
      <c r="AF135">
        <v>2013</v>
      </c>
      <c r="AG135">
        <v>1</v>
      </c>
      <c r="AH135">
        <v>975.51</v>
      </c>
      <c r="AI135">
        <v>17.38</v>
      </c>
      <c r="AJ135" s="5">
        <f t="shared" ref="AJ135:AJ159" si="8">DATE(AL135,AK135,1)</f>
        <v>41518</v>
      </c>
      <c r="AK135">
        <v>9</v>
      </c>
      <c r="AL135">
        <v>2013</v>
      </c>
      <c r="AM135">
        <v>1</v>
      </c>
      <c r="AN135">
        <v>982.59</v>
      </c>
      <c r="AO135">
        <v>25.12</v>
      </c>
    </row>
    <row r="136" spans="3:41" x14ac:dyDescent="0.35">
      <c r="C136">
        <v>20040608</v>
      </c>
      <c r="D136">
        <v>1330</v>
      </c>
      <c r="E136" s="2">
        <v>1170</v>
      </c>
      <c r="F136" s="2">
        <v>3192.4</v>
      </c>
      <c r="G136" s="2">
        <v>3192.4</v>
      </c>
      <c r="H136" s="2">
        <v>3192.4</v>
      </c>
      <c r="U136" s="5">
        <f t="shared" si="6"/>
        <v>41548</v>
      </c>
      <c r="V136">
        <v>10</v>
      </c>
      <c r="W136">
        <v>2013</v>
      </c>
      <c r="X136">
        <v>1</v>
      </c>
      <c r="Y136">
        <v>1151</v>
      </c>
      <c r="Z136">
        <v>942</v>
      </c>
      <c r="AA136">
        <v>1393</v>
      </c>
      <c r="AB136">
        <v>115</v>
      </c>
      <c r="AC136">
        <v>26</v>
      </c>
      <c r="AD136" s="5">
        <f t="shared" si="7"/>
        <v>41548</v>
      </c>
      <c r="AE136">
        <v>10</v>
      </c>
      <c r="AF136">
        <v>2013</v>
      </c>
      <c r="AG136">
        <v>1</v>
      </c>
      <c r="AH136">
        <v>1151</v>
      </c>
      <c r="AI136">
        <v>26</v>
      </c>
      <c r="AJ136" s="5">
        <f t="shared" si="8"/>
        <v>41548</v>
      </c>
      <c r="AK136">
        <v>10</v>
      </c>
      <c r="AL136">
        <v>2013</v>
      </c>
      <c r="AM136">
        <v>1</v>
      </c>
      <c r="AN136">
        <v>1154</v>
      </c>
      <c r="AO136">
        <v>29</v>
      </c>
    </row>
    <row r="137" spans="3:41" x14ac:dyDescent="0.35">
      <c r="C137">
        <v>20040804</v>
      </c>
      <c r="D137">
        <v>1330</v>
      </c>
      <c r="E137" s="2">
        <v>153</v>
      </c>
      <c r="F137" s="2">
        <v>920.79</v>
      </c>
      <c r="G137" s="2">
        <v>920.79</v>
      </c>
      <c r="H137" s="2">
        <v>934.89</v>
      </c>
      <c r="U137" s="5">
        <f t="shared" si="6"/>
        <v>41730</v>
      </c>
      <c r="V137">
        <v>4</v>
      </c>
      <c r="W137">
        <v>2014</v>
      </c>
      <c r="X137">
        <v>1</v>
      </c>
      <c r="Y137">
        <v>3715</v>
      </c>
      <c r="Z137">
        <v>3033</v>
      </c>
      <c r="AA137">
        <v>4505</v>
      </c>
      <c r="AB137">
        <v>376</v>
      </c>
      <c r="AC137">
        <v>99</v>
      </c>
      <c r="AD137" s="5">
        <f t="shared" si="7"/>
        <v>41730</v>
      </c>
      <c r="AE137">
        <v>4</v>
      </c>
      <c r="AF137">
        <v>2014</v>
      </c>
      <c r="AG137">
        <v>1</v>
      </c>
      <c r="AH137">
        <v>3715</v>
      </c>
      <c r="AI137">
        <v>99</v>
      </c>
      <c r="AJ137" s="5">
        <f t="shared" si="8"/>
        <v>41730</v>
      </c>
      <c r="AK137">
        <v>4</v>
      </c>
      <c r="AL137">
        <v>2014</v>
      </c>
      <c r="AM137">
        <v>1</v>
      </c>
      <c r="AN137">
        <v>3683</v>
      </c>
      <c r="AO137">
        <v>69</v>
      </c>
    </row>
    <row r="138" spans="3:41" x14ac:dyDescent="0.35">
      <c r="C138">
        <v>20041108</v>
      </c>
      <c r="D138">
        <v>1215</v>
      </c>
      <c r="E138" s="2">
        <v>115</v>
      </c>
      <c r="F138" s="2">
        <v>859.87</v>
      </c>
      <c r="G138" s="2">
        <v>859.87</v>
      </c>
      <c r="H138" s="2">
        <v>853.65</v>
      </c>
      <c r="U138" s="5">
        <f t="shared" si="6"/>
        <v>41760</v>
      </c>
      <c r="V138">
        <v>5</v>
      </c>
      <c r="W138">
        <v>2014</v>
      </c>
      <c r="X138">
        <v>1</v>
      </c>
      <c r="Y138">
        <v>1099</v>
      </c>
      <c r="Z138">
        <v>899</v>
      </c>
      <c r="AA138">
        <v>1329</v>
      </c>
      <c r="AB138">
        <v>110</v>
      </c>
      <c r="AC138">
        <v>23</v>
      </c>
      <c r="AD138" s="5">
        <f t="shared" si="7"/>
        <v>41760</v>
      </c>
      <c r="AE138">
        <v>5</v>
      </c>
      <c r="AF138">
        <v>2014</v>
      </c>
      <c r="AG138">
        <v>1</v>
      </c>
      <c r="AH138">
        <v>1099</v>
      </c>
      <c r="AI138">
        <v>23</v>
      </c>
      <c r="AJ138" s="5">
        <f t="shared" si="8"/>
        <v>41760</v>
      </c>
      <c r="AK138">
        <v>5</v>
      </c>
      <c r="AL138">
        <v>2014</v>
      </c>
      <c r="AM138">
        <v>1</v>
      </c>
      <c r="AN138">
        <v>1113</v>
      </c>
      <c r="AO138">
        <v>31</v>
      </c>
    </row>
    <row r="139" spans="3:41" x14ac:dyDescent="0.35">
      <c r="C139">
        <v>20050510</v>
      </c>
      <c r="D139">
        <v>1230</v>
      </c>
      <c r="E139" s="2">
        <v>356</v>
      </c>
      <c r="F139" s="2">
        <v>1714.3</v>
      </c>
      <c r="G139" s="2">
        <v>1714.3</v>
      </c>
      <c r="H139" s="2">
        <v>1733.8</v>
      </c>
      <c r="U139" s="5">
        <f t="shared" si="6"/>
        <v>41852</v>
      </c>
      <c r="V139">
        <v>8</v>
      </c>
      <c r="W139">
        <v>2014</v>
      </c>
      <c r="X139">
        <v>1</v>
      </c>
      <c r="Y139">
        <v>822.15</v>
      </c>
      <c r="Z139">
        <v>672.3</v>
      </c>
      <c r="AA139">
        <v>995.37</v>
      </c>
      <c r="AB139">
        <v>82.51</v>
      </c>
      <c r="AC139">
        <v>19.03</v>
      </c>
      <c r="AD139" s="5">
        <f t="shared" si="7"/>
        <v>41852</v>
      </c>
      <c r="AE139">
        <v>8</v>
      </c>
      <c r="AF139">
        <v>2014</v>
      </c>
      <c r="AG139">
        <v>1</v>
      </c>
      <c r="AH139">
        <v>822.15</v>
      </c>
      <c r="AI139">
        <v>19.03</v>
      </c>
      <c r="AJ139" s="5">
        <f t="shared" si="8"/>
        <v>41852</v>
      </c>
      <c r="AK139">
        <v>8</v>
      </c>
      <c r="AL139">
        <v>2014</v>
      </c>
      <c r="AM139">
        <v>1</v>
      </c>
      <c r="AN139">
        <v>830.76</v>
      </c>
      <c r="AO139">
        <v>27.9</v>
      </c>
    </row>
    <row r="140" spans="3:41" x14ac:dyDescent="0.35">
      <c r="C140">
        <v>20050628</v>
      </c>
      <c r="D140">
        <v>1445</v>
      </c>
      <c r="E140" s="2">
        <v>1040</v>
      </c>
      <c r="F140" s="2">
        <v>2937.1</v>
      </c>
      <c r="G140" s="2">
        <v>2937.1</v>
      </c>
      <c r="H140" s="2">
        <v>2952.5</v>
      </c>
      <c r="U140" s="5">
        <f t="shared" si="6"/>
        <v>42095</v>
      </c>
      <c r="V140">
        <v>4</v>
      </c>
      <c r="W140">
        <v>2015</v>
      </c>
      <c r="X140">
        <v>1</v>
      </c>
      <c r="Y140">
        <v>1303</v>
      </c>
      <c r="Z140">
        <v>1066</v>
      </c>
      <c r="AA140">
        <v>1577</v>
      </c>
      <c r="AB140">
        <v>130</v>
      </c>
      <c r="AC140">
        <v>28</v>
      </c>
      <c r="AD140" s="5">
        <f t="shared" si="7"/>
        <v>42095</v>
      </c>
      <c r="AE140">
        <v>4</v>
      </c>
      <c r="AF140">
        <v>2015</v>
      </c>
      <c r="AG140">
        <v>1</v>
      </c>
      <c r="AH140">
        <v>1303</v>
      </c>
      <c r="AI140">
        <v>28</v>
      </c>
      <c r="AJ140" s="5">
        <f t="shared" si="8"/>
        <v>42095</v>
      </c>
      <c r="AK140">
        <v>4</v>
      </c>
      <c r="AL140">
        <v>2015</v>
      </c>
      <c r="AM140">
        <v>1</v>
      </c>
      <c r="AN140">
        <v>1307</v>
      </c>
      <c r="AO140">
        <v>42</v>
      </c>
    </row>
    <row r="141" spans="3:41" x14ac:dyDescent="0.35">
      <c r="C141">
        <v>20050808</v>
      </c>
      <c r="D141">
        <v>1345</v>
      </c>
      <c r="E141" s="2">
        <v>297</v>
      </c>
      <c r="F141" s="2">
        <v>1389.4</v>
      </c>
      <c r="G141" s="2">
        <v>1389.4</v>
      </c>
      <c r="H141" s="2">
        <v>1416.5</v>
      </c>
      <c r="U141" s="5">
        <f t="shared" si="6"/>
        <v>42156</v>
      </c>
      <c r="V141">
        <v>6</v>
      </c>
      <c r="W141">
        <v>2015</v>
      </c>
      <c r="X141">
        <v>1</v>
      </c>
      <c r="Y141">
        <v>3636</v>
      </c>
      <c r="Z141">
        <v>2973</v>
      </c>
      <c r="AA141">
        <v>4402</v>
      </c>
      <c r="AB141">
        <v>365</v>
      </c>
      <c r="AC141">
        <v>84</v>
      </c>
      <c r="AD141" s="5">
        <f t="shared" si="7"/>
        <v>42156</v>
      </c>
      <c r="AE141">
        <v>6</v>
      </c>
      <c r="AF141">
        <v>2015</v>
      </c>
      <c r="AG141">
        <v>1</v>
      </c>
      <c r="AH141">
        <v>3636</v>
      </c>
      <c r="AI141">
        <v>84</v>
      </c>
      <c r="AJ141" s="5">
        <f t="shared" si="8"/>
        <v>42156</v>
      </c>
      <c r="AK141">
        <v>6</v>
      </c>
      <c r="AL141">
        <v>2015</v>
      </c>
      <c r="AM141">
        <v>1</v>
      </c>
      <c r="AN141">
        <v>3641</v>
      </c>
      <c r="AO141">
        <v>83</v>
      </c>
    </row>
    <row r="142" spans="3:41" x14ac:dyDescent="0.35">
      <c r="C142">
        <v>20051212</v>
      </c>
      <c r="D142">
        <v>1215</v>
      </c>
      <c r="E142" s="2">
        <v>99</v>
      </c>
      <c r="F142" s="2">
        <v>837.81</v>
      </c>
      <c r="G142" s="2">
        <v>837.81</v>
      </c>
      <c r="H142" s="2">
        <v>824.43</v>
      </c>
      <c r="U142" s="5">
        <f t="shared" si="6"/>
        <v>42186</v>
      </c>
      <c r="V142">
        <v>7</v>
      </c>
      <c r="W142">
        <v>2015</v>
      </c>
      <c r="X142">
        <v>1</v>
      </c>
      <c r="Y142">
        <v>2337</v>
      </c>
      <c r="Z142">
        <v>1915</v>
      </c>
      <c r="AA142">
        <v>2825</v>
      </c>
      <c r="AB142">
        <v>233</v>
      </c>
      <c r="AC142">
        <v>44</v>
      </c>
      <c r="AD142" s="5">
        <f t="shared" si="7"/>
        <v>42186</v>
      </c>
      <c r="AE142">
        <v>7</v>
      </c>
      <c r="AF142">
        <v>2015</v>
      </c>
      <c r="AG142">
        <v>1</v>
      </c>
      <c r="AH142">
        <v>2337</v>
      </c>
      <c r="AI142">
        <v>44</v>
      </c>
      <c r="AJ142" s="5">
        <f t="shared" si="8"/>
        <v>42186</v>
      </c>
      <c r="AK142">
        <v>7</v>
      </c>
      <c r="AL142">
        <v>2015</v>
      </c>
      <c r="AM142">
        <v>1</v>
      </c>
      <c r="AN142">
        <v>2378</v>
      </c>
      <c r="AO142">
        <v>46</v>
      </c>
    </row>
    <row r="143" spans="3:41" x14ac:dyDescent="0.35">
      <c r="C143">
        <v>20060419</v>
      </c>
      <c r="D143">
        <v>1400</v>
      </c>
      <c r="E143" s="2">
        <v>227</v>
      </c>
      <c r="F143" s="2">
        <v>1371.5</v>
      </c>
      <c r="G143" s="2">
        <v>1371.5</v>
      </c>
      <c r="H143" s="2">
        <v>1380</v>
      </c>
      <c r="U143" s="5">
        <f t="shared" si="6"/>
        <v>42309</v>
      </c>
      <c r="V143">
        <v>11</v>
      </c>
      <c r="W143">
        <v>2015</v>
      </c>
      <c r="X143">
        <v>1</v>
      </c>
      <c r="Y143">
        <v>873</v>
      </c>
      <c r="Z143">
        <v>714</v>
      </c>
      <c r="AA143">
        <v>1056</v>
      </c>
      <c r="AB143">
        <v>87</v>
      </c>
      <c r="AC143">
        <v>18</v>
      </c>
      <c r="AD143" s="5">
        <f t="shared" si="7"/>
        <v>42309</v>
      </c>
      <c r="AE143">
        <v>11</v>
      </c>
      <c r="AF143">
        <v>2015</v>
      </c>
      <c r="AG143">
        <v>1</v>
      </c>
      <c r="AH143">
        <v>872.68</v>
      </c>
      <c r="AI143">
        <v>18.12</v>
      </c>
      <c r="AJ143" s="5">
        <f t="shared" si="8"/>
        <v>42309</v>
      </c>
      <c r="AK143">
        <v>11</v>
      </c>
      <c r="AL143">
        <v>2015</v>
      </c>
      <c r="AM143">
        <v>1</v>
      </c>
      <c r="AN143">
        <v>865.36</v>
      </c>
      <c r="AO143">
        <v>28.95</v>
      </c>
    </row>
    <row r="144" spans="3:41" x14ac:dyDescent="0.35">
      <c r="C144">
        <v>20060524</v>
      </c>
      <c r="D144">
        <v>1345</v>
      </c>
      <c r="E144" s="2">
        <v>1230</v>
      </c>
      <c r="F144" s="2">
        <v>3429.2</v>
      </c>
      <c r="G144" s="2">
        <v>3429.2</v>
      </c>
      <c r="H144" s="2">
        <v>3416.9</v>
      </c>
      <c r="U144" s="5">
        <f t="shared" si="6"/>
        <v>42461</v>
      </c>
      <c r="V144">
        <v>4</v>
      </c>
      <c r="W144">
        <v>2016</v>
      </c>
      <c r="X144">
        <v>1</v>
      </c>
      <c r="Y144">
        <v>1306</v>
      </c>
      <c r="Z144">
        <v>1069</v>
      </c>
      <c r="AA144">
        <v>1580</v>
      </c>
      <c r="AB144">
        <v>131</v>
      </c>
      <c r="AC144">
        <v>28</v>
      </c>
      <c r="AD144" s="5">
        <f t="shared" si="7"/>
        <v>42461</v>
      </c>
      <c r="AE144">
        <v>4</v>
      </c>
      <c r="AF144">
        <v>2016</v>
      </c>
      <c r="AG144">
        <v>1</v>
      </c>
      <c r="AH144">
        <v>1306</v>
      </c>
      <c r="AI144">
        <v>28</v>
      </c>
      <c r="AJ144" s="5">
        <f t="shared" si="8"/>
        <v>42461</v>
      </c>
      <c r="AK144">
        <v>4</v>
      </c>
      <c r="AL144">
        <v>2016</v>
      </c>
      <c r="AM144">
        <v>1</v>
      </c>
      <c r="AN144">
        <v>1317</v>
      </c>
      <c r="AO144">
        <v>42</v>
      </c>
    </row>
    <row r="145" spans="3:41" x14ac:dyDescent="0.35">
      <c r="C145">
        <v>20060927</v>
      </c>
      <c r="D145">
        <v>1230</v>
      </c>
      <c r="E145" s="2">
        <v>200</v>
      </c>
      <c r="F145" s="2">
        <v>1146.9000000000001</v>
      </c>
      <c r="G145" s="2">
        <v>1146.9000000000001</v>
      </c>
      <c r="H145" s="2">
        <v>1158.2</v>
      </c>
      <c r="U145" s="5">
        <f t="shared" si="6"/>
        <v>42491</v>
      </c>
      <c r="V145">
        <v>5</v>
      </c>
      <c r="W145">
        <v>2016</v>
      </c>
      <c r="X145">
        <v>1</v>
      </c>
      <c r="Y145">
        <v>2762</v>
      </c>
      <c r="Z145">
        <v>2262</v>
      </c>
      <c r="AA145">
        <v>3339</v>
      </c>
      <c r="AB145">
        <v>275</v>
      </c>
      <c r="AC145">
        <v>54</v>
      </c>
      <c r="AD145" s="5">
        <f t="shared" si="7"/>
        <v>42491</v>
      </c>
      <c r="AE145">
        <v>5</v>
      </c>
      <c r="AF145">
        <v>2016</v>
      </c>
      <c r="AG145">
        <v>1</v>
      </c>
      <c r="AH145">
        <v>2762</v>
      </c>
      <c r="AI145">
        <v>54</v>
      </c>
      <c r="AJ145" s="5">
        <f t="shared" si="8"/>
        <v>42491</v>
      </c>
      <c r="AK145">
        <v>5</v>
      </c>
      <c r="AL145">
        <v>2016</v>
      </c>
      <c r="AM145">
        <v>1</v>
      </c>
      <c r="AN145">
        <v>2789</v>
      </c>
      <c r="AO145">
        <v>60</v>
      </c>
    </row>
    <row r="146" spans="3:41" x14ac:dyDescent="0.35">
      <c r="C146">
        <v>20061031</v>
      </c>
      <c r="D146">
        <v>1230</v>
      </c>
      <c r="E146" s="2">
        <v>176</v>
      </c>
      <c r="F146" s="2">
        <v>1122.4000000000001</v>
      </c>
      <c r="G146" s="2">
        <v>1122.4000000000001</v>
      </c>
      <c r="H146" s="2">
        <v>1123.4000000000001</v>
      </c>
      <c r="U146" s="5">
        <f t="shared" si="6"/>
        <v>42583</v>
      </c>
      <c r="V146">
        <v>8</v>
      </c>
      <c r="W146">
        <v>2016</v>
      </c>
      <c r="X146">
        <v>1</v>
      </c>
      <c r="Y146">
        <v>1343</v>
      </c>
      <c r="Z146">
        <v>1100</v>
      </c>
      <c r="AA146">
        <v>1625</v>
      </c>
      <c r="AB146">
        <v>134</v>
      </c>
      <c r="AC146">
        <v>28</v>
      </c>
      <c r="AD146" s="5">
        <f t="shared" si="7"/>
        <v>42583</v>
      </c>
      <c r="AE146">
        <v>8</v>
      </c>
      <c r="AF146">
        <v>2016</v>
      </c>
      <c r="AG146">
        <v>1</v>
      </c>
      <c r="AH146">
        <v>1343</v>
      </c>
      <c r="AI146">
        <v>28</v>
      </c>
      <c r="AJ146" s="5">
        <f t="shared" si="8"/>
        <v>42583</v>
      </c>
      <c r="AK146">
        <v>8</v>
      </c>
      <c r="AL146">
        <v>2016</v>
      </c>
      <c r="AM146">
        <v>1</v>
      </c>
      <c r="AN146">
        <v>1371</v>
      </c>
      <c r="AO146">
        <v>36</v>
      </c>
    </row>
    <row r="147" spans="3:41" x14ac:dyDescent="0.35">
      <c r="C147">
        <v>20070416</v>
      </c>
      <c r="D147">
        <v>1245</v>
      </c>
      <c r="E147" s="2">
        <v>143</v>
      </c>
      <c r="F147" s="2">
        <v>1048.4000000000001</v>
      </c>
      <c r="G147" s="2">
        <v>1048.4000000000001</v>
      </c>
      <c r="H147" s="2">
        <v>1049.5999999999999</v>
      </c>
      <c r="U147" s="5">
        <f t="shared" si="6"/>
        <v>42644</v>
      </c>
      <c r="V147">
        <v>10</v>
      </c>
      <c r="W147">
        <v>2016</v>
      </c>
      <c r="X147">
        <v>1</v>
      </c>
      <c r="Y147">
        <v>987</v>
      </c>
      <c r="Z147">
        <v>808</v>
      </c>
      <c r="AA147">
        <v>1194</v>
      </c>
      <c r="AB147">
        <v>99</v>
      </c>
      <c r="AC147">
        <v>20</v>
      </c>
      <c r="AD147" s="5">
        <f t="shared" si="7"/>
        <v>42644</v>
      </c>
      <c r="AE147">
        <v>10</v>
      </c>
      <c r="AF147">
        <v>2016</v>
      </c>
      <c r="AG147">
        <v>1</v>
      </c>
      <c r="AH147">
        <v>987.34</v>
      </c>
      <c r="AI147">
        <v>20.170000000000002</v>
      </c>
      <c r="AJ147" s="5">
        <f t="shared" si="8"/>
        <v>42644</v>
      </c>
      <c r="AK147">
        <v>10</v>
      </c>
      <c r="AL147">
        <v>2016</v>
      </c>
      <c r="AM147">
        <v>1</v>
      </c>
      <c r="AN147">
        <v>990.13</v>
      </c>
      <c r="AO147">
        <v>31.77</v>
      </c>
    </row>
    <row r="148" spans="3:41" x14ac:dyDescent="0.35">
      <c r="C148">
        <v>20070516</v>
      </c>
      <c r="D148">
        <v>1000</v>
      </c>
      <c r="E148" s="2">
        <v>1130</v>
      </c>
      <c r="F148" s="2">
        <v>3349.3</v>
      </c>
      <c r="G148" s="2">
        <v>3349.3</v>
      </c>
      <c r="H148" s="2">
        <v>3339.6</v>
      </c>
      <c r="U148" s="5">
        <f t="shared" si="6"/>
        <v>42826</v>
      </c>
      <c r="V148">
        <v>4</v>
      </c>
      <c r="W148">
        <v>2017</v>
      </c>
      <c r="X148">
        <v>1</v>
      </c>
      <c r="Y148">
        <v>2091</v>
      </c>
      <c r="Z148">
        <v>1709</v>
      </c>
      <c r="AA148">
        <v>2533</v>
      </c>
      <c r="AB148">
        <v>210</v>
      </c>
      <c r="AC148">
        <v>51</v>
      </c>
      <c r="AD148" s="5">
        <f t="shared" si="7"/>
        <v>42826</v>
      </c>
      <c r="AE148">
        <v>4</v>
      </c>
      <c r="AF148">
        <v>2017</v>
      </c>
      <c r="AG148">
        <v>1</v>
      </c>
      <c r="AH148">
        <v>2091</v>
      </c>
      <c r="AI148">
        <v>51</v>
      </c>
      <c r="AJ148" s="5">
        <f t="shared" si="8"/>
        <v>42826</v>
      </c>
      <c r="AK148">
        <v>4</v>
      </c>
      <c r="AL148">
        <v>2017</v>
      </c>
      <c r="AM148">
        <v>1</v>
      </c>
      <c r="AN148">
        <v>2109</v>
      </c>
      <c r="AO148">
        <v>69</v>
      </c>
    </row>
    <row r="149" spans="3:41" x14ac:dyDescent="0.35">
      <c r="C149">
        <v>20070718</v>
      </c>
      <c r="D149">
        <v>1000</v>
      </c>
      <c r="E149" s="2">
        <v>261</v>
      </c>
      <c r="F149" s="2">
        <v>1318.2</v>
      </c>
      <c r="G149" s="2">
        <v>1318.2</v>
      </c>
      <c r="H149" s="2">
        <v>1345.3</v>
      </c>
      <c r="U149" s="5">
        <f t="shared" si="6"/>
        <v>42887</v>
      </c>
      <c r="V149">
        <v>6</v>
      </c>
      <c r="W149">
        <v>2017</v>
      </c>
      <c r="X149">
        <v>1</v>
      </c>
      <c r="Y149">
        <v>3195</v>
      </c>
      <c r="Z149">
        <v>2615</v>
      </c>
      <c r="AA149">
        <v>3865</v>
      </c>
      <c r="AB149">
        <v>319</v>
      </c>
      <c r="AC149">
        <v>68</v>
      </c>
      <c r="AD149" s="5">
        <f t="shared" si="7"/>
        <v>42887</v>
      </c>
      <c r="AE149">
        <v>6</v>
      </c>
      <c r="AF149">
        <v>2017</v>
      </c>
      <c r="AG149">
        <v>1</v>
      </c>
      <c r="AH149">
        <v>3195</v>
      </c>
      <c r="AI149">
        <v>68</v>
      </c>
      <c r="AJ149" s="5">
        <f t="shared" si="8"/>
        <v>42887</v>
      </c>
      <c r="AK149">
        <v>6</v>
      </c>
      <c r="AL149">
        <v>2017</v>
      </c>
      <c r="AM149">
        <v>1</v>
      </c>
      <c r="AN149">
        <v>3215</v>
      </c>
      <c r="AO149">
        <v>68</v>
      </c>
    </row>
    <row r="150" spans="3:41" x14ac:dyDescent="0.35">
      <c r="C150">
        <v>20071106</v>
      </c>
      <c r="D150">
        <v>1130</v>
      </c>
      <c r="E150" s="2">
        <v>125</v>
      </c>
      <c r="F150" s="2">
        <v>926.92</v>
      </c>
      <c r="G150" s="2">
        <v>926.92</v>
      </c>
      <c r="H150" s="2">
        <v>922.44</v>
      </c>
      <c r="U150" s="5">
        <f t="shared" si="6"/>
        <v>42979</v>
      </c>
      <c r="V150">
        <v>9</v>
      </c>
      <c r="W150">
        <v>2017</v>
      </c>
      <c r="X150">
        <v>1</v>
      </c>
      <c r="Y150">
        <v>868</v>
      </c>
      <c r="Z150">
        <v>711</v>
      </c>
      <c r="AA150">
        <v>1050</v>
      </c>
      <c r="AB150">
        <v>87</v>
      </c>
      <c r="AC150">
        <v>19</v>
      </c>
      <c r="AD150" s="5">
        <f t="shared" si="7"/>
        <v>42979</v>
      </c>
      <c r="AE150">
        <v>9</v>
      </c>
      <c r="AF150">
        <v>2017</v>
      </c>
      <c r="AG150">
        <v>1</v>
      </c>
      <c r="AH150">
        <v>868.28</v>
      </c>
      <c r="AI150">
        <v>18.53</v>
      </c>
      <c r="AJ150" s="5">
        <f t="shared" si="8"/>
        <v>42979</v>
      </c>
      <c r="AK150">
        <v>9</v>
      </c>
      <c r="AL150">
        <v>2017</v>
      </c>
      <c r="AM150">
        <v>1</v>
      </c>
      <c r="AN150">
        <v>872.8</v>
      </c>
      <c r="AO150">
        <v>33.200000000000003</v>
      </c>
    </row>
    <row r="151" spans="3:41" x14ac:dyDescent="0.35">
      <c r="C151">
        <v>20080514</v>
      </c>
      <c r="D151">
        <v>1030</v>
      </c>
      <c r="E151" s="2">
        <v>348</v>
      </c>
      <c r="F151" s="2">
        <v>1723.6</v>
      </c>
      <c r="G151" s="2">
        <v>1723.6</v>
      </c>
      <c r="H151" s="2">
        <v>1745.9</v>
      </c>
      <c r="U151" s="5">
        <f t="shared" si="6"/>
        <v>43040</v>
      </c>
      <c r="V151">
        <v>11</v>
      </c>
      <c r="W151">
        <v>2017</v>
      </c>
      <c r="X151">
        <v>1</v>
      </c>
      <c r="Y151">
        <v>750.75</v>
      </c>
      <c r="Z151">
        <v>614</v>
      </c>
      <c r="AA151">
        <v>908.82</v>
      </c>
      <c r="AB151">
        <v>75.290000000000006</v>
      </c>
      <c r="AC151">
        <v>17.16</v>
      </c>
      <c r="AD151" s="5">
        <f t="shared" si="7"/>
        <v>43040</v>
      </c>
      <c r="AE151">
        <v>11</v>
      </c>
      <c r="AF151">
        <v>2017</v>
      </c>
      <c r="AG151">
        <v>1</v>
      </c>
      <c r="AH151">
        <v>750.75</v>
      </c>
      <c r="AI151">
        <v>17.16</v>
      </c>
      <c r="AJ151" s="5">
        <f t="shared" si="8"/>
        <v>43040</v>
      </c>
      <c r="AK151">
        <v>11</v>
      </c>
      <c r="AL151">
        <v>2017</v>
      </c>
      <c r="AM151">
        <v>1</v>
      </c>
      <c r="AN151">
        <v>739.59</v>
      </c>
      <c r="AO151">
        <v>32.04</v>
      </c>
    </row>
    <row r="152" spans="3:41" x14ac:dyDescent="0.35">
      <c r="C152">
        <v>20080603</v>
      </c>
      <c r="D152">
        <v>1200</v>
      </c>
      <c r="E152" s="2">
        <v>1880</v>
      </c>
      <c r="F152" s="2">
        <v>4324.5</v>
      </c>
      <c r="G152" s="2">
        <v>4324.5</v>
      </c>
      <c r="H152" s="2">
        <v>4265.2</v>
      </c>
      <c r="U152" s="5">
        <f t="shared" si="6"/>
        <v>43160</v>
      </c>
      <c r="V152">
        <v>3</v>
      </c>
      <c r="W152">
        <v>2018</v>
      </c>
      <c r="X152">
        <v>1</v>
      </c>
      <c r="Y152">
        <v>663.5</v>
      </c>
      <c r="Z152">
        <v>539.80999999999995</v>
      </c>
      <c r="AA152">
        <v>807</v>
      </c>
      <c r="AB152">
        <v>68.239999999999995</v>
      </c>
      <c r="AC152">
        <v>21.42</v>
      </c>
      <c r="AD152" s="5">
        <f t="shared" si="7"/>
        <v>43160</v>
      </c>
      <c r="AE152">
        <v>3</v>
      </c>
      <c r="AF152">
        <v>2018</v>
      </c>
      <c r="AG152">
        <v>1</v>
      </c>
      <c r="AH152">
        <v>663.5</v>
      </c>
      <c r="AI152">
        <v>21.42</v>
      </c>
      <c r="AJ152" s="5">
        <f t="shared" si="8"/>
        <v>43160</v>
      </c>
      <c r="AK152">
        <v>3</v>
      </c>
      <c r="AL152">
        <v>2018</v>
      </c>
      <c r="AM152">
        <v>1</v>
      </c>
      <c r="AN152">
        <v>648.1</v>
      </c>
      <c r="AO152">
        <v>30.55</v>
      </c>
    </row>
    <row r="153" spans="3:41" x14ac:dyDescent="0.35">
      <c r="C153">
        <v>20080814</v>
      </c>
      <c r="D153">
        <v>1130</v>
      </c>
      <c r="E153" s="2">
        <v>197</v>
      </c>
      <c r="F153" s="2">
        <v>1115.3</v>
      </c>
      <c r="G153" s="2">
        <v>1115.3</v>
      </c>
      <c r="H153" s="2">
        <v>1135</v>
      </c>
      <c r="U153" s="5">
        <f t="shared" si="6"/>
        <v>43221</v>
      </c>
      <c r="V153">
        <v>5</v>
      </c>
      <c r="W153">
        <v>2018</v>
      </c>
      <c r="X153">
        <v>1</v>
      </c>
      <c r="Y153">
        <v>2485</v>
      </c>
      <c r="Z153">
        <v>2033</v>
      </c>
      <c r="AA153">
        <v>3008</v>
      </c>
      <c r="AB153">
        <v>249</v>
      </c>
      <c r="AC153">
        <v>56</v>
      </c>
      <c r="AD153" s="5">
        <f t="shared" si="7"/>
        <v>43221</v>
      </c>
      <c r="AE153">
        <v>5</v>
      </c>
      <c r="AF153">
        <v>2018</v>
      </c>
      <c r="AG153">
        <v>1</v>
      </c>
      <c r="AH153">
        <v>2485</v>
      </c>
      <c r="AI153">
        <v>56</v>
      </c>
      <c r="AJ153" s="5">
        <f t="shared" si="8"/>
        <v>43221</v>
      </c>
      <c r="AK153">
        <v>5</v>
      </c>
      <c r="AL153">
        <v>2018</v>
      </c>
      <c r="AM153">
        <v>1</v>
      </c>
      <c r="AN153">
        <v>2511</v>
      </c>
      <c r="AO153">
        <v>72</v>
      </c>
    </row>
    <row r="154" spans="3:41" x14ac:dyDescent="0.35">
      <c r="C154">
        <v>20081202</v>
      </c>
      <c r="D154">
        <v>1200</v>
      </c>
      <c r="E154" s="2">
        <v>75</v>
      </c>
      <c r="F154" s="2">
        <v>710.22</v>
      </c>
      <c r="G154" s="2">
        <v>710.22</v>
      </c>
      <c r="H154" s="2">
        <v>695.79</v>
      </c>
      <c r="U154" s="5">
        <f t="shared" si="6"/>
        <v>43313</v>
      </c>
      <c r="V154">
        <v>8</v>
      </c>
      <c r="W154">
        <v>2018</v>
      </c>
      <c r="X154">
        <v>1</v>
      </c>
      <c r="Y154">
        <v>752.62</v>
      </c>
      <c r="Z154">
        <v>613.97</v>
      </c>
      <c r="AA154">
        <v>913.17</v>
      </c>
      <c r="AB154">
        <v>76.41</v>
      </c>
      <c r="AC154">
        <v>20.92</v>
      </c>
      <c r="AD154" s="5">
        <f t="shared" si="7"/>
        <v>43313</v>
      </c>
      <c r="AE154">
        <v>8</v>
      </c>
      <c r="AF154">
        <v>2018</v>
      </c>
      <c r="AG154">
        <v>1</v>
      </c>
      <c r="AH154">
        <v>752.62</v>
      </c>
      <c r="AI154">
        <v>20.92</v>
      </c>
      <c r="AJ154" s="5">
        <f t="shared" si="8"/>
        <v>43313</v>
      </c>
      <c r="AK154">
        <v>8</v>
      </c>
      <c r="AL154">
        <v>2018</v>
      </c>
      <c r="AM154">
        <v>1</v>
      </c>
      <c r="AN154">
        <v>757.48</v>
      </c>
      <c r="AO154">
        <v>35.22</v>
      </c>
    </row>
    <row r="155" spans="3:41" x14ac:dyDescent="0.35">
      <c r="C155">
        <v>20090429</v>
      </c>
      <c r="D155">
        <v>1345</v>
      </c>
      <c r="E155" s="2">
        <v>501</v>
      </c>
      <c r="F155" s="2">
        <v>2214.1</v>
      </c>
      <c r="G155" s="2">
        <v>2214.1</v>
      </c>
      <c r="H155" s="2">
        <v>2230.6</v>
      </c>
      <c r="U155" s="5">
        <f t="shared" si="6"/>
        <v>43374</v>
      </c>
      <c r="V155">
        <v>10</v>
      </c>
      <c r="W155">
        <v>2018</v>
      </c>
      <c r="X155">
        <v>1</v>
      </c>
      <c r="Y155">
        <v>786.92</v>
      </c>
      <c r="Z155">
        <v>643.64</v>
      </c>
      <c r="AA155">
        <v>952.53</v>
      </c>
      <c r="AB155">
        <v>78.89</v>
      </c>
      <c r="AC155">
        <v>17.829999999999998</v>
      </c>
      <c r="AD155" s="5">
        <f t="shared" si="7"/>
        <v>43374</v>
      </c>
      <c r="AE155">
        <v>10</v>
      </c>
      <c r="AF155">
        <v>2018</v>
      </c>
      <c r="AG155">
        <v>1</v>
      </c>
      <c r="AH155">
        <v>786.92</v>
      </c>
      <c r="AI155">
        <v>17.829999999999998</v>
      </c>
      <c r="AJ155" s="5">
        <f t="shared" si="8"/>
        <v>43374</v>
      </c>
      <c r="AK155">
        <v>10</v>
      </c>
      <c r="AL155">
        <v>2018</v>
      </c>
      <c r="AM155">
        <v>1</v>
      </c>
      <c r="AN155">
        <v>779.66</v>
      </c>
      <c r="AO155">
        <v>34.18</v>
      </c>
    </row>
    <row r="156" spans="3:41" x14ac:dyDescent="0.35">
      <c r="C156">
        <v>20090721</v>
      </c>
      <c r="D156">
        <v>1245</v>
      </c>
      <c r="E156" s="2">
        <v>223</v>
      </c>
      <c r="F156" s="2">
        <v>1218.4000000000001</v>
      </c>
      <c r="G156" s="2">
        <v>1218.4000000000001</v>
      </c>
      <c r="H156" s="2">
        <v>1243.0999999999999</v>
      </c>
      <c r="U156" s="5">
        <f t="shared" si="6"/>
        <v>43556</v>
      </c>
      <c r="V156">
        <v>4</v>
      </c>
      <c r="W156">
        <v>2019</v>
      </c>
      <c r="X156">
        <v>1</v>
      </c>
      <c r="Y156">
        <v>2529</v>
      </c>
      <c r="Z156">
        <v>2064</v>
      </c>
      <c r="AA156">
        <v>3067</v>
      </c>
      <c r="AB156">
        <v>256</v>
      </c>
      <c r="AC156">
        <v>68</v>
      </c>
      <c r="AD156" s="5">
        <f t="shared" si="7"/>
        <v>43556</v>
      </c>
      <c r="AE156">
        <v>4</v>
      </c>
      <c r="AF156">
        <v>2019</v>
      </c>
      <c r="AG156">
        <v>1</v>
      </c>
      <c r="AH156">
        <v>2529</v>
      </c>
      <c r="AI156">
        <v>68</v>
      </c>
      <c r="AJ156" s="5">
        <f t="shared" si="8"/>
        <v>43556</v>
      </c>
      <c r="AK156">
        <v>4</v>
      </c>
      <c r="AL156">
        <v>2019</v>
      </c>
      <c r="AM156">
        <v>1</v>
      </c>
      <c r="AN156">
        <v>2544</v>
      </c>
      <c r="AO156">
        <v>85</v>
      </c>
    </row>
    <row r="157" spans="3:41" x14ac:dyDescent="0.35">
      <c r="C157">
        <v>20090909</v>
      </c>
      <c r="D157">
        <v>1030</v>
      </c>
      <c r="E157" s="2">
        <v>95</v>
      </c>
      <c r="F157" s="2">
        <v>726.73</v>
      </c>
      <c r="G157" s="2">
        <v>726.73</v>
      </c>
      <c r="H157" s="2">
        <v>729.15</v>
      </c>
      <c r="U157" s="5">
        <f t="shared" si="6"/>
        <v>43617</v>
      </c>
      <c r="V157">
        <v>6</v>
      </c>
      <c r="W157">
        <v>2019</v>
      </c>
      <c r="X157">
        <v>1</v>
      </c>
      <c r="Y157">
        <v>1141</v>
      </c>
      <c r="Z157">
        <v>932</v>
      </c>
      <c r="AA157">
        <v>1383</v>
      </c>
      <c r="AB157">
        <v>115</v>
      </c>
      <c r="AC157">
        <v>28</v>
      </c>
      <c r="AD157" s="5">
        <f t="shared" si="7"/>
        <v>43617</v>
      </c>
      <c r="AE157">
        <v>6</v>
      </c>
      <c r="AF157">
        <v>2019</v>
      </c>
      <c r="AG157">
        <v>1</v>
      </c>
      <c r="AH157">
        <v>1141</v>
      </c>
      <c r="AI157">
        <v>28</v>
      </c>
      <c r="AJ157" s="5">
        <f t="shared" si="8"/>
        <v>43617</v>
      </c>
      <c r="AK157">
        <v>6</v>
      </c>
      <c r="AL157">
        <v>2019</v>
      </c>
      <c r="AM157">
        <v>1</v>
      </c>
      <c r="AN157">
        <v>1159</v>
      </c>
      <c r="AO157">
        <v>42</v>
      </c>
    </row>
    <row r="158" spans="3:41" x14ac:dyDescent="0.35">
      <c r="C158">
        <v>20091113</v>
      </c>
      <c r="D158">
        <v>1115</v>
      </c>
      <c r="E158" s="2">
        <v>71</v>
      </c>
      <c r="F158" s="2">
        <v>668.76</v>
      </c>
      <c r="G158" s="2">
        <v>668.76</v>
      </c>
      <c r="H158" s="2">
        <v>656.73</v>
      </c>
      <c r="U158" s="5">
        <f t="shared" si="6"/>
        <v>43709</v>
      </c>
      <c r="V158">
        <v>9</v>
      </c>
      <c r="W158">
        <v>2019</v>
      </c>
      <c r="X158">
        <v>1</v>
      </c>
      <c r="Y158">
        <v>1990</v>
      </c>
      <c r="Z158">
        <v>1624</v>
      </c>
      <c r="AA158">
        <v>2414</v>
      </c>
      <c r="AB158">
        <v>202</v>
      </c>
      <c r="AC158">
        <v>54</v>
      </c>
      <c r="AD158" s="5">
        <f t="shared" si="7"/>
        <v>43709</v>
      </c>
      <c r="AE158">
        <v>9</v>
      </c>
      <c r="AF158">
        <v>2019</v>
      </c>
      <c r="AG158">
        <v>1</v>
      </c>
      <c r="AH158">
        <v>1990</v>
      </c>
      <c r="AI158">
        <v>54</v>
      </c>
      <c r="AJ158" s="5">
        <f t="shared" si="8"/>
        <v>43709</v>
      </c>
      <c r="AK158">
        <v>9</v>
      </c>
      <c r="AL158">
        <v>2019</v>
      </c>
      <c r="AM158">
        <v>1</v>
      </c>
      <c r="AN158">
        <v>2020</v>
      </c>
      <c r="AO158">
        <v>59</v>
      </c>
    </row>
    <row r="159" spans="3:41" x14ac:dyDescent="0.35">
      <c r="C159">
        <v>20100504</v>
      </c>
      <c r="D159">
        <v>1130</v>
      </c>
      <c r="E159" s="2">
        <v>189</v>
      </c>
      <c r="F159" s="2">
        <v>1239.3</v>
      </c>
      <c r="G159" s="2">
        <v>1239.3</v>
      </c>
      <c r="H159" s="2">
        <v>1250.5</v>
      </c>
      <c r="U159" s="5">
        <f t="shared" si="6"/>
        <v>43770</v>
      </c>
      <c r="V159">
        <v>11</v>
      </c>
      <c r="W159">
        <v>2019</v>
      </c>
      <c r="X159">
        <v>1</v>
      </c>
      <c r="Y159">
        <v>2586</v>
      </c>
      <c r="Z159">
        <v>2095</v>
      </c>
      <c r="AA159">
        <v>3156</v>
      </c>
      <c r="AB159">
        <v>271</v>
      </c>
      <c r="AC159">
        <v>99</v>
      </c>
      <c r="AD159" s="5">
        <f t="shared" si="7"/>
        <v>43770</v>
      </c>
      <c r="AE159">
        <v>11</v>
      </c>
      <c r="AF159">
        <v>2019</v>
      </c>
      <c r="AG159">
        <v>1</v>
      </c>
      <c r="AH159">
        <v>2586</v>
      </c>
      <c r="AI159">
        <v>99</v>
      </c>
      <c r="AJ159" s="5">
        <f t="shared" si="8"/>
        <v>43770</v>
      </c>
      <c r="AK159">
        <v>11</v>
      </c>
      <c r="AL159">
        <v>2019</v>
      </c>
      <c r="AM159">
        <v>1</v>
      </c>
      <c r="AN159">
        <v>2588</v>
      </c>
      <c r="AO159">
        <v>85</v>
      </c>
    </row>
    <row r="160" spans="3:41" x14ac:dyDescent="0.35">
      <c r="C160">
        <v>20100609</v>
      </c>
      <c r="D160">
        <v>1500</v>
      </c>
      <c r="E160" s="2">
        <v>1300</v>
      </c>
      <c r="F160" s="2">
        <v>3569.1</v>
      </c>
      <c r="G160" s="2">
        <v>3569.1</v>
      </c>
      <c r="H160" s="2">
        <v>3563.5</v>
      </c>
    </row>
    <row r="161" spans="3:8" x14ac:dyDescent="0.35">
      <c r="C161">
        <v>20100810</v>
      </c>
      <c r="D161">
        <v>1030</v>
      </c>
      <c r="E161" s="2">
        <v>199</v>
      </c>
      <c r="F161" s="2">
        <v>1141.9000000000001</v>
      </c>
      <c r="G161" s="2">
        <v>1141.9000000000001</v>
      </c>
      <c r="H161" s="2">
        <v>1163.0999999999999</v>
      </c>
    </row>
    <row r="162" spans="3:8" x14ac:dyDescent="0.35">
      <c r="C162">
        <v>20101123</v>
      </c>
      <c r="D162">
        <v>1130</v>
      </c>
      <c r="E162" s="2">
        <v>78</v>
      </c>
      <c r="F162" s="2">
        <v>729.8</v>
      </c>
      <c r="G162" s="2">
        <v>729.8</v>
      </c>
      <c r="H162" s="2">
        <v>717.09</v>
      </c>
    </row>
    <row r="163" spans="3:8" x14ac:dyDescent="0.35">
      <c r="C163">
        <v>20110404</v>
      </c>
      <c r="D163">
        <v>1230</v>
      </c>
      <c r="E163" s="2">
        <v>117</v>
      </c>
      <c r="F163" s="2">
        <v>977.58</v>
      </c>
      <c r="G163" s="2">
        <v>977.58</v>
      </c>
      <c r="H163" s="2">
        <v>973.66</v>
      </c>
    </row>
    <row r="164" spans="3:8" x14ac:dyDescent="0.35">
      <c r="C164">
        <v>20110607</v>
      </c>
      <c r="D164">
        <v>830</v>
      </c>
      <c r="E164" s="2">
        <v>2030</v>
      </c>
      <c r="F164" s="2">
        <v>4606</v>
      </c>
      <c r="G164" s="2">
        <v>4606</v>
      </c>
      <c r="H164" s="2">
        <v>4535.8999999999996</v>
      </c>
    </row>
    <row r="165" spans="3:8" x14ac:dyDescent="0.35">
      <c r="C165">
        <v>20110831</v>
      </c>
      <c r="D165">
        <v>1000</v>
      </c>
      <c r="E165" s="2">
        <v>132</v>
      </c>
      <c r="F165" s="2">
        <v>902.48</v>
      </c>
      <c r="G165" s="2">
        <v>902.48</v>
      </c>
      <c r="H165" s="2">
        <v>912.65</v>
      </c>
    </row>
    <row r="166" spans="3:8" x14ac:dyDescent="0.35">
      <c r="C166">
        <v>20111110</v>
      </c>
      <c r="D166">
        <v>1100</v>
      </c>
      <c r="E166" s="2">
        <v>85</v>
      </c>
      <c r="F166" s="2">
        <v>759.53</v>
      </c>
      <c r="G166" s="2">
        <v>759.53</v>
      </c>
      <c r="H166" s="2">
        <v>749.96</v>
      </c>
    </row>
    <row r="167" spans="3:8" x14ac:dyDescent="0.35">
      <c r="C167">
        <v>20120402</v>
      </c>
      <c r="D167">
        <v>1015</v>
      </c>
      <c r="E167" s="2">
        <v>413</v>
      </c>
      <c r="F167" s="2">
        <v>2122.1</v>
      </c>
      <c r="G167" s="2">
        <v>2122.1</v>
      </c>
      <c r="H167" s="2">
        <v>2129.1</v>
      </c>
    </row>
    <row r="168" spans="3:8" x14ac:dyDescent="0.35">
      <c r="C168">
        <v>20120509</v>
      </c>
      <c r="D168">
        <v>1215</v>
      </c>
      <c r="E168" s="2">
        <v>127</v>
      </c>
      <c r="F168" s="2">
        <v>977.42</v>
      </c>
      <c r="G168" s="2">
        <v>977.42</v>
      </c>
      <c r="H168" s="2">
        <v>983.12</v>
      </c>
    </row>
    <row r="169" spans="3:8" x14ac:dyDescent="0.35">
      <c r="C169">
        <v>20120724</v>
      </c>
      <c r="D169">
        <v>1100</v>
      </c>
      <c r="E169" s="2">
        <v>61</v>
      </c>
      <c r="F169" s="2">
        <v>555.33000000000004</v>
      </c>
      <c r="G169" s="2">
        <v>555.33000000000004</v>
      </c>
      <c r="H169" s="2">
        <v>554.39</v>
      </c>
    </row>
    <row r="170" spans="3:8" x14ac:dyDescent="0.35">
      <c r="C170">
        <v>20121129</v>
      </c>
      <c r="D170">
        <v>1100</v>
      </c>
      <c r="E170" s="2">
        <v>66</v>
      </c>
      <c r="F170" s="2">
        <v>674.86</v>
      </c>
      <c r="G170" s="2">
        <v>674.86</v>
      </c>
      <c r="H170" s="2">
        <v>659.7</v>
      </c>
    </row>
    <row r="171" spans="3:8" x14ac:dyDescent="0.35">
      <c r="C171">
        <v>20130415</v>
      </c>
      <c r="D171">
        <v>1145</v>
      </c>
      <c r="E171" s="2">
        <v>551</v>
      </c>
      <c r="F171" s="2">
        <v>2484.6999999999998</v>
      </c>
      <c r="G171" s="2">
        <v>2484.6999999999998</v>
      </c>
      <c r="H171" s="2">
        <v>2494.3000000000002</v>
      </c>
    </row>
    <row r="172" spans="3:8" x14ac:dyDescent="0.35">
      <c r="C172">
        <v>20130604</v>
      </c>
      <c r="D172">
        <v>1130</v>
      </c>
      <c r="E172" s="2">
        <v>414</v>
      </c>
      <c r="F172" s="2">
        <v>1928.2</v>
      </c>
      <c r="G172" s="2">
        <v>1928.2</v>
      </c>
      <c r="H172" s="2">
        <v>1960.9</v>
      </c>
    </row>
    <row r="173" spans="3:8" x14ac:dyDescent="0.35">
      <c r="C173">
        <v>20130926</v>
      </c>
      <c r="D173">
        <v>1130</v>
      </c>
      <c r="E173" s="2">
        <v>139</v>
      </c>
      <c r="F173" s="2">
        <v>975.51</v>
      </c>
      <c r="G173" s="2">
        <v>975.51</v>
      </c>
      <c r="H173" s="2">
        <v>982.59</v>
      </c>
    </row>
    <row r="174" spans="3:8" x14ac:dyDescent="0.35">
      <c r="C174">
        <v>20131028</v>
      </c>
      <c r="D174">
        <v>1250</v>
      </c>
      <c r="E174" s="2">
        <v>167</v>
      </c>
      <c r="F174" s="2">
        <v>1151.4000000000001</v>
      </c>
      <c r="G174" s="2">
        <v>1151.4000000000001</v>
      </c>
      <c r="H174" s="2">
        <v>1153.9000000000001</v>
      </c>
    </row>
    <row r="175" spans="3:8" x14ac:dyDescent="0.35">
      <c r="C175">
        <v>20140411</v>
      </c>
      <c r="D175">
        <v>1315</v>
      </c>
      <c r="E175" s="2">
        <v>1090</v>
      </c>
      <c r="F175" s="2">
        <v>3715.2</v>
      </c>
      <c r="G175" s="2">
        <v>3715.2</v>
      </c>
      <c r="H175" s="2">
        <v>3683.2</v>
      </c>
    </row>
    <row r="176" spans="3:8" x14ac:dyDescent="0.35">
      <c r="C176">
        <v>20140528</v>
      </c>
      <c r="D176">
        <v>1200</v>
      </c>
      <c r="E176" s="2">
        <v>157</v>
      </c>
      <c r="F176" s="2">
        <v>1098.7</v>
      </c>
      <c r="G176" s="2">
        <v>1098.7</v>
      </c>
      <c r="H176" s="2">
        <v>1112.9000000000001</v>
      </c>
    </row>
    <row r="177" spans="3:8" x14ac:dyDescent="0.35">
      <c r="C177">
        <v>20140819</v>
      </c>
      <c r="D177">
        <v>1130</v>
      </c>
      <c r="E177" s="2">
        <v>110</v>
      </c>
      <c r="F177" s="2">
        <v>822.15</v>
      </c>
      <c r="G177" s="2">
        <v>822.15</v>
      </c>
      <c r="H177" s="2">
        <v>830.76</v>
      </c>
    </row>
    <row r="178" spans="3:8" x14ac:dyDescent="0.35">
      <c r="C178">
        <v>20150407</v>
      </c>
      <c r="D178">
        <v>1345</v>
      </c>
      <c r="E178" s="2">
        <v>177</v>
      </c>
      <c r="F178" s="2">
        <v>1303.4000000000001</v>
      </c>
      <c r="G178" s="2">
        <v>1303.4000000000001</v>
      </c>
      <c r="H178" s="2">
        <v>1307.4000000000001</v>
      </c>
    </row>
    <row r="179" spans="3:8" x14ac:dyDescent="0.35">
      <c r="C179">
        <v>20150625</v>
      </c>
      <c r="D179">
        <v>1115</v>
      </c>
      <c r="E179" s="2">
        <v>1290</v>
      </c>
      <c r="F179" s="2">
        <v>3635.8</v>
      </c>
      <c r="G179" s="2">
        <v>3635.8</v>
      </c>
      <c r="H179" s="2">
        <v>3641</v>
      </c>
    </row>
    <row r="180" spans="3:8" x14ac:dyDescent="0.35">
      <c r="C180">
        <v>20150714</v>
      </c>
      <c r="D180">
        <v>1130</v>
      </c>
      <c r="E180" s="2">
        <v>609</v>
      </c>
      <c r="F180" s="2">
        <v>2337.5</v>
      </c>
      <c r="G180" s="2">
        <v>2337.5</v>
      </c>
      <c r="H180" s="2">
        <v>2378.3000000000002</v>
      </c>
    </row>
    <row r="181" spans="3:8" x14ac:dyDescent="0.35">
      <c r="C181">
        <v>20151110</v>
      </c>
      <c r="D181">
        <v>1130</v>
      </c>
      <c r="E181" s="2">
        <v>100</v>
      </c>
      <c r="F181" s="2">
        <v>872.68</v>
      </c>
      <c r="G181" s="2">
        <v>872.68</v>
      </c>
      <c r="H181" s="2">
        <v>865.36</v>
      </c>
    </row>
    <row r="182" spans="3:8" x14ac:dyDescent="0.35">
      <c r="C182">
        <v>20160427</v>
      </c>
      <c r="D182">
        <v>1100</v>
      </c>
      <c r="E182" s="2">
        <v>185</v>
      </c>
      <c r="F182" s="2">
        <v>1305.8</v>
      </c>
      <c r="G182" s="2">
        <v>1305.8</v>
      </c>
      <c r="H182" s="2">
        <v>1316.9</v>
      </c>
    </row>
    <row r="183" spans="3:8" x14ac:dyDescent="0.35">
      <c r="C183">
        <v>20160525</v>
      </c>
      <c r="D183">
        <v>1330</v>
      </c>
      <c r="E183" s="2">
        <v>716</v>
      </c>
      <c r="F183" s="2">
        <v>2762</v>
      </c>
      <c r="G183" s="2">
        <v>2762</v>
      </c>
      <c r="H183" s="2">
        <v>2789.1</v>
      </c>
    </row>
    <row r="184" spans="3:8" x14ac:dyDescent="0.35">
      <c r="C184">
        <v>20160809</v>
      </c>
      <c r="D184">
        <v>1500</v>
      </c>
      <c r="E184" s="2">
        <v>238</v>
      </c>
      <c r="F184" s="2">
        <v>1343.4</v>
      </c>
      <c r="G184" s="2">
        <v>1343.4</v>
      </c>
      <c r="H184" s="2">
        <v>1371.3</v>
      </c>
    </row>
    <row r="185" spans="3:8" x14ac:dyDescent="0.35">
      <c r="C185">
        <v>20161013</v>
      </c>
      <c r="D185">
        <v>1315</v>
      </c>
      <c r="E185" s="2">
        <v>130</v>
      </c>
      <c r="F185" s="2">
        <v>987.34</v>
      </c>
      <c r="G185" s="2">
        <v>987.34</v>
      </c>
      <c r="H185" s="2">
        <v>990.13</v>
      </c>
    </row>
    <row r="186" spans="3:8" x14ac:dyDescent="0.35">
      <c r="C186">
        <v>20170420</v>
      </c>
      <c r="D186">
        <v>1245</v>
      </c>
      <c r="E186" s="2">
        <v>391</v>
      </c>
      <c r="F186" s="2">
        <v>2091.3000000000002</v>
      </c>
      <c r="G186" s="2">
        <v>2091.3000000000002</v>
      </c>
      <c r="H186" s="2">
        <v>2109.1</v>
      </c>
    </row>
    <row r="187" spans="3:8" x14ac:dyDescent="0.35">
      <c r="C187">
        <v>20170601</v>
      </c>
      <c r="D187">
        <v>1130</v>
      </c>
      <c r="E187" s="2">
        <v>929</v>
      </c>
      <c r="F187" s="2">
        <v>3194.8</v>
      </c>
      <c r="G187" s="2">
        <v>3194.8</v>
      </c>
      <c r="H187" s="2">
        <v>3215.1</v>
      </c>
    </row>
    <row r="188" spans="3:8" x14ac:dyDescent="0.35">
      <c r="C188">
        <v>20170921</v>
      </c>
      <c r="D188">
        <v>1230</v>
      </c>
      <c r="E188" s="2">
        <v>110</v>
      </c>
      <c r="F188" s="2">
        <v>868.28</v>
      </c>
      <c r="G188" s="2">
        <v>868.28</v>
      </c>
      <c r="H188" s="2">
        <v>872.8</v>
      </c>
    </row>
    <row r="189" spans="3:8" x14ac:dyDescent="0.35">
      <c r="C189">
        <v>20171113</v>
      </c>
      <c r="D189">
        <v>1145</v>
      </c>
      <c r="E189" s="2">
        <v>76</v>
      </c>
      <c r="F189" s="2">
        <v>750.75</v>
      </c>
      <c r="G189" s="2">
        <v>750.75</v>
      </c>
      <c r="H189" s="2">
        <v>739.59</v>
      </c>
    </row>
    <row r="190" spans="3:8" x14ac:dyDescent="0.35">
      <c r="C190">
        <v>20180321</v>
      </c>
      <c r="D190">
        <v>1430</v>
      </c>
      <c r="E190" s="2">
        <v>56</v>
      </c>
      <c r="F190" s="2">
        <v>663.5</v>
      </c>
      <c r="G190" s="2">
        <v>663.5</v>
      </c>
      <c r="H190" s="2">
        <v>648.1</v>
      </c>
    </row>
    <row r="191" spans="3:8" x14ac:dyDescent="0.35">
      <c r="C191">
        <v>20180510</v>
      </c>
      <c r="D191">
        <v>1300</v>
      </c>
      <c r="E191" s="2">
        <v>550</v>
      </c>
      <c r="F191" s="2">
        <v>2485.1999999999998</v>
      </c>
      <c r="G191" s="2">
        <v>2485.1999999999998</v>
      </c>
      <c r="H191" s="2">
        <v>2511.5</v>
      </c>
    </row>
    <row r="192" spans="3:8" x14ac:dyDescent="0.35">
      <c r="C192">
        <v>20180824</v>
      </c>
      <c r="D192">
        <v>1045</v>
      </c>
      <c r="E192" s="2">
        <v>90</v>
      </c>
      <c r="F192" s="2">
        <v>752.62</v>
      </c>
      <c r="G192" s="2">
        <v>752.62</v>
      </c>
      <c r="H192" s="2">
        <v>757.48</v>
      </c>
    </row>
    <row r="193" spans="3:8" x14ac:dyDescent="0.35">
      <c r="C193">
        <v>20181030</v>
      </c>
      <c r="D193">
        <v>1330</v>
      </c>
      <c r="E193" s="2">
        <v>84</v>
      </c>
      <c r="F193" s="2">
        <v>786.92</v>
      </c>
      <c r="G193" s="2">
        <v>786.92</v>
      </c>
      <c r="H193" s="2">
        <v>779.66</v>
      </c>
    </row>
    <row r="194" spans="3:8" x14ac:dyDescent="0.35">
      <c r="C194">
        <v>20190416</v>
      </c>
      <c r="D194">
        <v>1245</v>
      </c>
      <c r="E194" s="2">
        <v>519</v>
      </c>
      <c r="F194" s="2">
        <v>2529</v>
      </c>
      <c r="G194" s="2">
        <v>2529</v>
      </c>
      <c r="H194" s="2">
        <v>2543.9</v>
      </c>
    </row>
    <row r="195" spans="3:8" x14ac:dyDescent="0.35">
      <c r="C195">
        <v>20190606</v>
      </c>
      <c r="D195">
        <v>1230</v>
      </c>
      <c r="E195" s="2">
        <v>159</v>
      </c>
      <c r="F195" s="2">
        <v>1141.0999999999999</v>
      </c>
      <c r="G195" s="2">
        <v>1141.0999999999999</v>
      </c>
      <c r="H195" s="2">
        <v>1158.8</v>
      </c>
    </row>
    <row r="196" spans="3:8" x14ac:dyDescent="0.35">
      <c r="C196">
        <v>20190918</v>
      </c>
      <c r="D196">
        <v>1130</v>
      </c>
      <c r="E196" s="2">
        <v>422</v>
      </c>
      <c r="F196" s="2">
        <v>1990.5</v>
      </c>
      <c r="G196" s="2">
        <v>1990.5</v>
      </c>
      <c r="H196" s="2">
        <v>2019.8</v>
      </c>
    </row>
    <row r="197" spans="3:8" x14ac:dyDescent="0.35">
      <c r="C197">
        <v>20191107</v>
      </c>
      <c r="D197">
        <v>1130</v>
      </c>
      <c r="E197" s="2">
        <v>576</v>
      </c>
      <c r="F197" s="2">
        <v>2585.6999999999998</v>
      </c>
      <c r="G197" s="2">
        <v>2585.6999999999998</v>
      </c>
      <c r="H197" s="2">
        <v>2587.8000000000002</v>
      </c>
    </row>
  </sheetData>
  <mergeCells count="11">
    <mergeCell ref="J47:K47"/>
    <mergeCell ref="J62:K62"/>
    <mergeCell ref="J74:N74"/>
    <mergeCell ref="J94:K94"/>
    <mergeCell ref="C1:H1"/>
    <mergeCell ref="V1:AO1"/>
    <mergeCell ref="AQ1:AY1"/>
    <mergeCell ref="V2:AC2"/>
    <mergeCell ref="AE2:AI2"/>
    <mergeCell ref="AK2:AO2"/>
    <mergeCell ref="AQ2:AY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0C95-37AB-43AD-8230-A9D040F42B19}">
  <dimension ref="C1:AY197"/>
  <sheetViews>
    <sheetView topLeftCell="P48" workbookViewId="0">
      <selection activeCell="U7" sqref="U7:U159"/>
    </sheetView>
  </sheetViews>
  <sheetFormatPr defaultRowHeight="14.5" x14ac:dyDescent="0.35"/>
  <cols>
    <col min="5" max="5" width="9.26953125" bestFit="1" customWidth="1"/>
    <col min="6" max="8" width="9.81640625" bestFit="1" customWidth="1"/>
    <col min="11" max="13" width="9.26953125" bestFit="1" customWidth="1"/>
    <col min="14" max="18" width="9.81640625" bestFit="1" customWidth="1"/>
    <col min="19" max="19" width="12" bestFit="1" customWidth="1"/>
    <col min="21" max="22" width="10" bestFit="1" customWidth="1"/>
    <col min="30" max="30" width="10" bestFit="1" customWidth="1"/>
    <col min="36" max="36" width="10" bestFit="1" customWidth="1"/>
  </cols>
  <sheetData>
    <row r="1" spans="3:51" ht="18.5" x14ac:dyDescent="0.45">
      <c r="C1" s="10" t="s">
        <v>101</v>
      </c>
      <c r="D1" s="10"/>
      <c r="E1" s="10"/>
      <c r="F1" s="10"/>
      <c r="G1" s="10"/>
      <c r="H1" s="10"/>
      <c r="S1" s="3">
        <v>33512</v>
      </c>
      <c r="U1" s="1" t="s">
        <v>84</v>
      </c>
      <c r="V1" s="9" t="s">
        <v>95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Q1" s="8" t="s">
        <v>98</v>
      </c>
      <c r="AR1" s="8"/>
      <c r="AS1" s="8"/>
      <c r="AT1" s="8"/>
      <c r="AU1" s="8"/>
      <c r="AV1" s="8"/>
      <c r="AW1" s="8"/>
      <c r="AX1" s="8"/>
      <c r="AY1" s="8"/>
    </row>
    <row r="2" spans="3:51" x14ac:dyDescent="0.3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S2" s="3">
        <v>40848</v>
      </c>
      <c r="V2" s="10" t="s">
        <v>94</v>
      </c>
      <c r="W2" s="10"/>
      <c r="X2" s="10"/>
      <c r="Y2" s="10"/>
      <c r="Z2" s="10"/>
      <c r="AA2" s="10"/>
      <c r="AB2" s="10"/>
      <c r="AC2" s="10"/>
      <c r="AE2" s="10" t="s">
        <v>96</v>
      </c>
      <c r="AF2" s="10"/>
      <c r="AG2" s="10"/>
      <c r="AH2" s="10"/>
      <c r="AI2" s="10"/>
      <c r="AK2" s="10" t="s">
        <v>97</v>
      </c>
      <c r="AL2" s="10"/>
      <c r="AM2" s="10"/>
      <c r="AN2" s="10"/>
      <c r="AO2" s="10"/>
      <c r="AQ2" s="10" t="s">
        <v>99</v>
      </c>
      <c r="AR2" s="10"/>
      <c r="AS2" s="10"/>
      <c r="AT2" s="10"/>
      <c r="AU2" s="10"/>
      <c r="AV2" s="10"/>
      <c r="AW2" s="10"/>
      <c r="AX2" s="10"/>
      <c r="AY2" s="10"/>
    </row>
    <row r="3" spans="3:51" x14ac:dyDescent="0.35">
      <c r="C3">
        <v>19911017</v>
      </c>
      <c r="D3">
        <v>1020</v>
      </c>
      <c r="E3" s="3">
        <v>79</v>
      </c>
      <c r="F3" s="3">
        <v>35169</v>
      </c>
      <c r="G3" s="3">
        <v>35169</v>
      </c>
      <c r="H3" s="3">
        <v>43799</v>
      </c>
      <c r="Y3" t="s">
        <v>70</v>
      </c>
      <c r="Z3" s="4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3:51" x14ac:dyDescent="0.35">
      <c r="C4">
        <v>19920325</v>
      </c>
      <c r="D4">
        <v>1515</v>
      </c>
      <c r="E4" s="3">
        <v>65</v>
      </c>
      <c r="F4" s="3">
        <v>41297</v>
      </c>
      <c r="G4" s="3">
        <v>41297</v>
      </c>
      <c r="H4" s="3">
        <v>42330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3:51" x14ac:dyDescent="0.35">
      <c r="C5">
        <v>19920416</v>
      </c>
      <c r="D5">
        <v>1150</v>
      </c>
      <c r="E5" s="3">
        <v>176</v>
      </c>
      <c r="F5" s="3">
        <v>50955</v>
      </c>
      <c r="G5" s="3">
        <v>50955</v>
      </c>
      <c r="H5" s="3">
        <v>62092</v>
      </c>
      <c r="J5" t="s">
        <v>11</v>
      </c>
      <c r="K5" t="s">
        <v>12</v>
      </c>
      <c r="L5" t="s">
        <v>13</v>
      </c>
      <c r="U5" t="s">
        <v>3</v>
      </c>
      <c r="V5" t="s">
        <v>36</v>
      </c>
      <c r="W5" t="s">
        <v>92</v>
      </c>
      <c r="X5">
        <v>195</v>
      </c>
      <c r="Y5">
        <v>80984</v>
      </c>
      <c r="Z5">
        <v>73668</v>
      </c>
      <c r="AA5">
        <v>88824</v>
      </c>
      <c r="AB5">
        <v>3867</v>
      </c>
      <c r="AC5">
        <v>2963</v>
      </c>
      <c r="AD5" t="s">
        <v>3</v>
      </c>
      <c r="AE5" t="s">
        <v>36</v>
      </c>
      <c r="AF5" t="s">
        <v>92</v>
      </c>
      <c r="AG5">
        <v>195</v>
      </c>
      <c r="AH5">
        <v>80984</v>
      </c>
      <c r="AI5">
        <v>2959</v>
      </c>
      <c r="AK5" t="s">
        <v>36</v>
      </c>
      <c r="AL5" t="s">
        <v>92</v>
      </c>
      <c r="AM5">
        <v>195</v>
      </c>
      <c r="AN5">
        <v>79178</v>
      </c>
      <c r="AO5">
        <v>2165</v>
      </c>
      <c r="AQ5" t="s">
        <v>6</v>
      </c>
      <c r="AR5">
        <v>32546</v>
      </c>
      <c r="AS5">
        <v>56320</v>
      </c>
      <c r="AT5">
        <v>68006</v>
      </c>
      <c r="AU5">
        <v>96690</v>
      </c>
      <c r="AV5">
        <v>141852</v>
      </c>
      <c r="AW5">
        <v>156378</v>
      </c>
      <c r="AX5">
        <v>182497</v>
      </c>
      <c r="AY5">
        <v>191193</v>
      </c>
    </row>
    <row r="6" spans="3:51" x14ac:dyDescent="0.35">
      <c r="C6">
        <v>19920507</v>
      </c>
      <c r="D6">
        <v>1140</v>
      </c>
      <c r="E6" s="3">
        <v>580</v>
      </c>
      <c r="F6" s="3">
        <v>74428</v>
      </c>
      <c r="G6" s="3">
        <v>74428</v>
      </c>
      <c r="H6" s="3">
        <v>96540</v>
      </c>
      <c r="J6">
        <v>1</v>
      </c>
      <c r="K6">
        <v>1.083</v>
      </c>
      <c r="L6">
        <v>-83.156000000000006</v>
      </c>
      <c r="U6" s="5">
        <f>DATE(W6,V6,1)</f>
        <v>33512</v>
      </c>
      <c r="V6">
        <v>10</v>
      </c>
      <c r="W6">
        <v>1991</v>
      </c>
      <c r="X6">
        <v>1</v>
      </c>
      <c r="Y6">
        <v>35169</v>
      </c>
      <c r="Z6">
        <v>14781</v>
      </c>
      <c r="AA6">
        <v>71239</v>
      </c>
      <c r="AB6">
        <v>14697</v>
      </c>
      <c r="AC6">
        <v>5058</v>
      </c>
      <c r="AD6" s="5">
        <f>DATE(AF6,AE6,1)</f>
        <v>33512</v>
      </c>
      <c r="AE6">
        <v>10</v>
      </c>
      <c r="AF6">
        <v>1991</v>
      </c>
      <c r="AG6">
        <v>1</v>
      </c>
      <c r="AH6">
        <v>35169</v>
      </c>
      <c r="AI6">
        <v>5058</v>
      </c>
      <c r="AJ6" s="5">
        <f>DATE(AL6,AK6,1)</f>
        <v>33512</v>
      </c>
      <c r="AK6">
        <v>10</v>
      </c>
      <c r="AL6">
        <v>1991</v>
      </c>
      <c r="AM6">
        <v>1</v>
      </c>
      <c r="AN6">
        <v>43799</v>
      </c>
      <c r="AO6">
        <v>10045</v>
      </c>
      <c r="AQ6" t="s">
        <v>7</v>
      </c>
      <c r="AR6">
        <v>32546</v>
      </c>
      <c r="AS6">
        <v>56320</v>
      </c>
      <c r="AT6">
        <v>68006</v>
      </c>
      <c r="AU6">
        <v>96690</v>
      </c>
      <c r="AV6">
        <v>141852</v>
      </c>
      <c r="AW6">
        <v>156378</v>
      </c>
      <c r="AX6">
        <v>182497</v>
      </c>
      <c r="AY6">
        <v>191193</v>
      </c>
    </row>
    <row r="7" spans="3:51" x14ac:dyDescent="0.35">
      <c r="C7">
        <v>19920521</v>
      </c>
      <c r="D7">
        <v>1040</v>
      </c>
      <c r="E7" s="3">
        <v>900</v>
      </c>
      <c r="F7" s="3">
        <v>88684</v>
      </c>
      <c r="G7" s="3">
        <v>88684</v>
      </c>
      <c r="H7" s="3">
        <v>112040</v>
      </c>
      <c r="J7">
        <v>2</v>
      </c>
      <c r="K7">
        <v>1.0820000000000001</v>
      </c>
      <c r="L7">
        <v>-84.570999999999998</v>
      </c>
      <c r="U7" s="5">
        <f t="shared" ref="U7:U70" si="0">DATE(W7,V7,1)</f>
        <v>33664</v>
      </c>
      <c r="V7">
        <v>3</v>
      </c>
      <c r="W7">
        <v>1992</v>
      </c>
      <c r="X7">
        <v>1</v>
      </c>
      <c r="Y7">
        <v>41297</v>
      </c>
      <c r="Z7">
        <v>17245</v>
      </c>
      <c r="AA7">
        <v>84007</v>
      </c>
      <c r="AB7">
        <v>17385</v>
      </c>
      <c r="AC7">
        <v>6299</v>
      </c>
      <c r="AD7" s="5">
        <f t="shared" ref="AD7:AD70" si="1">DATE(AF7,AE7,1)</f>
        <v>33664</v>
      </c>
      <c r="AE7">
        <v>3</v>
      </c>
      <c r="AF7">
        <v>1992</v>
      </c>
      <c r="AG7">
        <v>1</v>
      </c>
      <c r="AH7">
        <v>41297</v>
      </c>
      <c r="AI7">
        <v>6298</v>
      </c>
      <c r="AJ7" s="5">
        <f t="shared" ref="AJ7:AJ70" si="2">DATE(AL7,AK7,1)</f>
        <v>33664</v>
      </c>
      <c r="AK7">
        <v>3</v>
      </c>
      <c r="AL7">
        <v>1992</v>
      </c>
      <c r="AM7">
        <v>1</v>
      </c>
      <c r="AN7">
        <v>42330</v>
      </c>
      <c r="AO7">
        <v>7110</v>
      </c>
      <c r="AQ7" t="s">
        <v>8</v>
      </c>
      <c r="AR7">
        <v>40256</v>
      </c>
      <c r="AS7">
        <v>51700</v>
      </c>
      <c r="AT7">
        <v>66819</v>
      </c>
      <c r="AU7">
        <v>104786</v>
      </c>
      <c r="AV7">
        <v>130489</v>
      </c>
      <c r="AW7">
        <v>143468</v>
      </c>
      <c r="AX7">
        <v>159127</v>
      </c>
      <c r="AY7">
        <v>165099</v>
      </c>
    </row>
    <row r="8" spans="3:51" x14ac:dyDescent="0.35">
      <c r="C8">
        <v>19920605</v>
      </c>
      <c r="D8">
        <v>1120</v>
      </c>
      <c r="E8" s="3">
        <v>893</v>
      </c>
      <c r="F8" s="3">
        <v>87762</v>
      </c>
      <c r="G8" s="3">
        <v>87762</v>
      </c>
      <c r="H8" s="3">
        <v>109840</v>
      </c>
      <c r="J8">
        <v>3</v>
      </c>
      <c r="K8">
        <v>1.0509999999999999</v>
      </c>
      <c r="L8">
        <v>-82.278999999999996</v>
      </c>
      <c r="U8" s="5">
        <f t="shared" si="0"/>
        <v>33695</v>
      </c>
      <c r="V8">
        <v>4</v>
      </c>
      <c r="W8">
        <v>1992</v>
      </c>
      <c r="X8">
        <v>1</v>
      </c>
      <c r="Y8">
        <v>50955</v>
      </c>
      <c r="Z8">
        <v>21529</v>
      </c>
      <c r="AA8">
        <v>102854</v>
      </c>
      <c r="AB8">
        <v>21165</v>
      </c>
      <c r="AC8">
        <v>6946</v>
      </c>
      <c r="AD8" s="5">
        <f t="shared" si="1"/>
        <v>33695</v>
      </c>
      <c r="AE8">
        <v>4</v>
      </c>
      <c r="AF8">
        <v>1992</v>
      </c>
      <c r="AG8">
        <v>1</v>
      </c>
      <c r="AH8">
        <v>50955</v>
      </c>
      <c r="AI8">
        <v>6946</v>
      </c>
      <c r="AJ8" s="5">
        <f t="shared" si="2"/>
        <v>33695</v>
      </c>
      <c r="AK8">
        <v>4</v>
      </c>
      <c r="AL8">
        <v>1992</v>
      </c>
      <c r="AM8">
        <v>1</v>
      </c>
      <c r="AN8">
        <v>62092</v>
      </c>
      <c r="AO8">
        <v>11363</v>
      </c>
    </row>
    <row r="9" spans="3:51" x14ac:dyDescent="0.35">
      <c r="C9">
        <v>19920613</v>
      </c>
      <c r="D9">
        <v>1120</v>
      </c>
      <c r="E9" s="3">
        <v>1050</v>
      </c>
      <c r="F9" s="3">
        <v>93593</v>
      </c>
      <c r="G9" s="3">
        <v>93593</v>
      </c>
      <c r="H9" s="3">
        <v>115840</v>
      </c>
      <c r="J9">
        <v>4</v>
      </c>
      <c r="K9">
        <v>1.0820000000000001</v>
      </c>
      <c r="L9">
        <v>-86.096000000000004</v>
      </c>
      <c r="U9" s="5">
        <f t="shared" si="0"/>
        <v>33725</v>
      </c>
      <c r="V9">
        <v>5</v>
      </c>
      <c r="W9">
        <v>1992</v>
      </c>
      <c r="X9">
        <v>2</v>
      </c>
      <c r="Y9">
        <v>81556</v>
      </c>
      <c r="Z9">
        <v>43493</v>
      </c>
      <c r="AA9">
        <v>139927</v>
      </c>
      <c r="AB9">
        <v>24861</v>
      </c>
      <c r="AC9">
        <v>10109</v>
      </c>
      <c r="AD9" s="5">
        <f t="shared" si="1"/>
        <v>33725</v>
      </c>
      <c r="AE9">
        <v>5</v>
      </c>
      <c r="AF9">
        <v>1992</v>
      </c>
      <c r="AG9">
        <v>2</v>
      </c>
      <c r="AH9">
        <v>81556</v>
      </c>
      <c r="AI9">
        <v>10108</v>
      </c>
      <c r="AJ9" s="5">
        <f t="shared" si="2"/>
        <v>33725</v>
      </c>
      <c r="AK9">
        <v>5</v>
      </c>
      <c r="AL9">
        <v>1992</v>
      </c>
      <c r="AM9">
        <v>2</v>
      </c>
      <c r="AN9">
        <v>104291</v>
      </c>
      <c r="AO9">
        <v>16020</v>
      </c>
      <c r="AQ9" t="s">
        <v>100</v>
      </c>
    </row>
    <row r="10" spans="3:51" x14ac:dyDescent="0.35">
      <c r="C10">
        <v>19920623</v>
      </c>
      <c r="D10">
        <v>1400</v>
      </c>
      <c r="E10" s="3">
        <v>854</v>
      </c>
      <c r="F10" s="3">
        <v>84839</v>
      </c>
      <c r="G10" s="3">
        <v>84839</v>
      </c>
      <c r="H10" s="3">
        <v>106360</v>
      </c>
      <c r="J10">
        <v>5</v>
      </c>
      <c r="K10">
        <v>1.054</v>
      </c>
      <c r="L10">
        <v>-84.01</v>
      </c>
      <c r="U10" s="5">
        <f t="shared" si="0"/>
        <v>33756</v>
      </c>
      <c r="V10">
        <v>6</v>
      </c>
      <c r="W10">
        <v>1992</v>
      </c>
      <c r="X10">
        <v>5</v>
      </c>
      <c r="Y10">
        <v>86072</v>
      </c>
      <c r="Z10">
        <v>55653</v>
      </c>
      <c r="AA10">
        <v>127315</v>
      </c>
      <c r="AB10">
        <v>18375</v>
      </c>
      <c r="AC10">
        <v>10438</v>
      </c>
      <c r="AD10" s="5">
        <f t="shared" si="1"/>
        <v>33756</v>
      </c>
      <c r="AE10">
        <v>6</v>
      </c>
      <c r="AF10">
        <v>1992</v>
      </c>
      <c r="AG10">
        <v>5</v>
      </c>
      <c r="AH10">
        <v>86072</v>
      </c>
      <c r="AI10">
        <v>10437</v>
      </c>
      <c r="AJ10" s="5">
        <f t="shared" si="2"/>
        <v>33756</v>
      </c>
      <c r="AK10">
        <v>6</v>
      </c>
      <c r="AL10">
        <v>1992</v>
      </c>
      <c r="AM10">
        <v>5</v>
      </c>
      <c r="AN10">
        <v>107711</v>
      </c>
      <c r="AO10">
        <v>17838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3:51" x14ac:dyDescent="0.35">
      <c r="C11">
        <v>19920624</v>
      </c>
      <c r="D11">
        <v>915</v>
      </c>
      <c r="E11" s="3">
        <v>776</v>
      </c>
      <c r="F11" s="3">
        <v>81466</v>
      </c>
      <c r="G11" s="3">
        <v>81466</v>
      </c>
      <c r="H11" s="3">
        <v>102530</v>
      </c>
      <c r="J11">
        <v>6</v>
      </c>
      <c r="K11">
        <v>1.079</v>
      </c>
      <c r="L11">
        <v>-87.364999999999995</v>
      </c>
      <c r="U11" s="5">
        <f t="shared" si="0"/>
        <v>33786</v>
      </c>
      <c r="V11">
        <v>7</v>
      </c>
      <c r="W11">
        <v>1992</v>
      </c>
      <c r="X11">
        <v>1</v>
      </c>
      <c r="Y11">
        <v>53697</v>
      </c>
      <c r="Z11">
        <v>22736</v>
      </c>
      <c r="AA11">
        <v>108237</v>
      </c>
      <c r="AB11">
        <v>22250</v>
      </c>
      <c r="AC11">
        <v>7152</v>
      </c>
      <c r="AD11" s="5">
        <f t="shared" si="1"/>
        <v>33786</v>
      </c>
      <c r="AE11">
        <v>7</v>
      </c>
      <c r="AF11">
        <v>1992</v>
      </c>
      <c r="AG11">
        <v>1</v>
      </c>
      <c r="AH11">
        <v>53697</v>
      </c>
      <c r="AI11">
        <v>7152</v>
      </c>
      <c r="AJ11" s="5">
        <f t="shared" si="2"/>
        <v>33786</v>
      </c>
      <c r="AK11">
        <v>7</v>
      </c>
      <c r="AL11">
        <v>1992</v>
      </c>
      <c r="AM11">
        <v>1</v>
      </c>
      <c r="AN11">
        <v>66330</v>
      </c>
      <c r="AO11">
        <v>14460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3:51" x14ac:dyDescent="0.35">
      <c r="C12">
        <v>19920625</v>
      </c>
      <c r="D12">
        <v>1200</v>
      </c>
      <c r="E12" s="3">
        <v>807</v>
      </c>
      <c r="F12" s="3">
        <v>82699</v>
      </c>
      <c r="G12" s="3">
        <v>82699</v>
      </c>
      <c r="H12" s="3">
        <v>103990</v>
      </c>
      <c r="J12">
        <v>7</v>
      </c>
      <c r="K12">
        <v>1.0529999999999999</v>
      </c>
      <c r="L12">
        <v>-85.397999999999996</v>
      </c>
      <c r="U12" s="5">
        <f t="shared" si="0"/>
        <v>33848</v>
      </c>
      <c r="V12">
        <v>9</v>
      </c>
      <c r="W12">
        <v>1992</v>
      </c>
      <c r="X12">
        <v>2</v>
      </c>
      <c r="Y12">
        <v>41700</v>
      </c>
      <c r="Z12">
        <v>22209</v>
      </c>
      <c r="AA12">
        <v>71617</v>
      </c>
      <c r="AB12">
        <v>12738</v>
      </c>
      <c r="AC12">
        <v>5330</v>
      </c>
      <c r="AD12" s="5">
        <f t="shared" si="1"/>
        <v>33848</v>
      </c>
      <c r="AE12">
        <v>9</v>
      </c>
      <c r="AF12">
        <v>1992</v>
      </c>
      <c r="AG12">
        <v>2</v>
      </c>
      <c r="AH12">
        <v>41700</v>
      </c>
      <c r="AI12">
        <v>5329</v>
      </c>
      <c r="AJ12" s="5">
        <f t="shared" si="2"/>
        <v>33848</v>
      </c>
      <c r="AK12">
        <v>9</v>
      </c>
      <c r="AL12">
        <v>1992</v>
      </c>
      <c r="AM12">
        <v>2</v>
      </c>
      <c r="AN12">
        <v>50179</v>
      </c>
      <c r="AO12">
        <v>10727</v>
      </c>
      <c r="AQ12" t="s">
        <v>6</v>
      </c>
      <c r="AR12">
        <v>29</v>
      </c>
      <c r="AS12">
        <v>58</v>
      </c>
      <c r="AT12">
        <v>141</v>
      </c>
      <c r="AU12">
        <v>210</v>
      </c>
      <c r="AV12">
        <v>308</v>
      </c>
      <c r="AW12">
        <v>369</v>
      </c>
      <c r="AX12">
        <v>465</v>
      </c>
      <c r="AY12">
        <v>537</v>
      </c>
    </row>
    <row r="13" spans="3:51" x14ac:dyDescent="0.35">
      <c r="C13">
        <v>19920722</v>
      </c>
      <c r="D13">
        <v>1035</v>
      </c>
      <c r="E13" s="3">
        <v>259</v>
      </c>
      <c r="F13" s="3">
        <v>53697</v>
      </c>
      <c r="G13" s="3">
        <v>53697</v>
      </c>
      <c r="H13" s="3">
        <v>66330</v>
      </c>
      <c r="J13">
        <v>8</v>
      </c>
      <c r="K13">
        <v>1.0529999999999999</v>
      </c>
      <c r="L13">
        <v>-86.938999999999993</v>
      </c>
      <c r="U13" s="5">
        <f t="shared" si="0"/>
        <v>33878</v>
      </c>
      <c r="V13">
        <v>10</v>
      </c>
      <c r="W13">
        <v>1992</v>
      </c>
      <c r="X13">
        <v>3</v>
      </c>
      <c r="Y13">
        <v>38188</v>
      </c>
      <c r="Z13">
        <v>22415</v>
      </c>
      <c r="AA13">
        <v>60959</v>
      </c>
      <c r="AB13">
        <v>9908</v>
      </c>
      <c r="AC13">
        <v>4829</v>
      </c>
      <c r="AD13" s="5">
        <f t="shared" si="1"/>
        <v>33878</v>
      </c>
      <c r="AE13">
        <v>10</v>
      </c>
      <c r="AF13">
        <v>1992</v>
      </c>
      <c r="AG13">
        <v>3</v>
      </c>
      <c r="AH13">
        <v>38188</v>
      </c>
      <c r="AI13">
        <v>4829</v>
      </c>
      <c r="AJ13" s="5">
        <f t="shared" si="2"/>
        <v>33878</v>
      </c>
      <c r="AK13">
        <v>10</v>
      </c>
      <c r="AL13">
        <v>1992</v>
      </c>
      <c r="AM13">
        <v>3</v>
      </c>
      <c r="AN13">
        <v>44224</v>
      </c>
      <c r="AO13">
        <v>8594</v>
      </c>
      <c r="AQ13" t="s">
        <v>7</v>
      </c>
      <c r="AR13">
        <v>29</v>
      </c>
      <c r="AS13">
        <v>58</v>
      </c>
      <c r="AT13">
        <v>141</v>
      </c>
      <c r="AU13">
        <v>210</v>
      </c>
      <c r="AV13">
        <v>308</v>
      </c>
      <c r="AW13">
        <v>369</v>
      </c>
      <c r="AX13">
        <v>465</v>
      </c>
      <c r="AY13">
        <v>537</v>
      </c>
    </row>
    <row r="14" spans="3:51" x14ac:dyDescent="0.35">
      <c r="C14">
        <v>19920911</v>
      </c>
      <c r="D14">
        <v>1250</v>
      </c>
      <c r="E14" s="3">
        <v>121</v>
      </c>
      <c r="F14" s="3">
        <v>41926</v>
      </c>
      <c r="G14" s="3">
        <v>41926</v>
      </c>
      <c r="H14" s="3">
        <v>50236</v>
      </c>
      <c r="J14" s="1">
        <v>9</v>
      </c>
      <c r="K14" s="1">
        <v>0.94199999999999995</v>
      </c>
      <c r="L14" s="1">
        <v>-80.168000000000006</v>
      </c>
      <c r="U14" s="5">
        <f t="shared" si="0"/>
        <v>34060</v>
      </c>
      <c r="V14">
        <v>4</v>
      </c>
      <c r="W14">
        <v>1993</v>
      </c>
      <c r="X14">
        <v>1</v>
      </c>
      <c r="Y14">
        <v>45031</v>
      </c>
      <c r="Z14">
        <v>19011</v>
      </c>
      <c r="AA14">
        <v>90944</v>
      </c>
      <c r="AB14">
        <v>18721</v>
      </c>
      <c r="AC14">
        <v>6190</v>
      </c>
      <c r="AD14" s="5">
        <f t="shared" si="1"/>
        <v>34060</v>
      </c>
      <c r="AE14">
        <v>4</v>
      </c>
      <c r="AF14">
        <v>1993</v>
      </c>
      <c r="AG14">
        <v>1</v>
      </c>
      <c r="AH14">
        <v>45031</v>
      </c>
      <c r="AI14">
        <v>6190</v>
      </c>
      <c r="AJ14" s="5">
        <f t="shared" si="2"/>
        <v>34060</v>
      </c>
      <c r="AK14">
        <v>4</v>
      </c>
      <c r="AL14">
        <v>1993</v>
      </c>
      <c r="AM14">
        <v>1</v>
      </c>
      <c r="AN14">
        <v>42829</v>
      </c>
      <c r="AO14">
        <v>5818</v>
      </c>
      <c r="AQ14" t="s">
        <v>8</v>
      </c>
      <c r="AR14">
        <v>29</v>
      </c>
      <c r="AS14">
        <v>66</v>
      </c>
      <c r="AT14">
        <v>136</v>
      </c>
      <c r="AU14">
        <v>208</v>
      </c>
      <c r="AV14">
        <v>271</v>
      </c>
      <c r="AW14">
        <v>298</v>
      </c>
      <c r="AX14">
        <v>335</v>
      </c>
      <c r="AY14">
        <v>350</v>
      </c>
    </row>
    <row r="15" spans="3:51" x14ac:dyDescent="0.35">
      <c r="C15">
        <v>19920918</v>
      </c>
      <c r="D15">
        <v>1215</v>
      </c>
      <c r="E15" s="3">
        <v>118</v>
      </c>
      <c r="F15" s="3">
        <v>41475</v>
      </c>
      <c r="G15" s="3">
        <v>41475</v>
      </c>
      <c r="H15" s="3">
        <v>50122</v>
      </c>
      <c r="U15" s="5">
        <f t="shared" si="0"/>
        <v>34090</v>
      </c>
      <c r="V15">
        <v>5</v>
      </c>
      <c r="W15">
        <v>1993</v>
      </c>
      <c r="X15">
        <v>3</v>
      </c>
      <c r="Y15">
        <v>100538</v>
      </c>
      <c r="Z15">
        <v>59342</v>
      </c>
      <c r="AA15">
        <v>159798</v>
      </c>
      <c r="AB15">
        <v>25817</v>
      </c>
      <c r="AC15">
        <v>10784</v>
      </c>
      <c r="AD15" s="5">
        <f t="shared" si="1"/>
        <v>34090</v>
      </c>
      <c r="AE15">
        <v>5</v>
      </c>
      <c r="AF15">
        <v>1993</v>
      </c>
      <c r="AG15">
        <v>3</v>
      </c>
      <c r="AH15">
        <v>100539</v>
      </c>
      <c r="AI15">
        <v>10783</v>
      </c>
      <c r="AJ15" s="5">
        <f t="shared" si="2"/>
        <v>34090</v>
      </c>
      <c r="AK15">
        <v>5</v>
      </c>
      <c r="AL15">
        <v>1993</v>
      </c>
      <c r="AM15">
        <v>3</v>
      </c>
      <c r="AN15">
        <v>115081</v>
      </c>
      <c r="AO15">
        <v>13013</v>
      </c>
    </row>
    <row r="16" spans="3:51" x14ac:dyDescent="0.35">
      <c r="C16">
        <v>19921013</v>
      </c>
      <c r="D16">
        <v>1100</v>
      </c>
      <c r="E16" s="3">
        <v>81</v>
      </c>
      <c r="F16" s="3">
        <v>38247</v>
      </c>
      <c r="G16" s="3">
        <v>38247</v>
      </c>
      <c r="H16" s="3">
        <v>44318</v>
      </c>
      <c r="U16" s="5">
        <f t="shared" si="0"/>
        <v>34121</v>
      </c>
      <c r="V16">
        <v>6</v>
      </c>
      <c r="W16">
        <v>1993</v>
      </c>
      <c r="X16">
        <v>1</v>
      </c>
      <c r="Y16">
        <v>133049</v>
      </c>
      <c r="Z16">
        <v>56350</v>
      </c>
      <c r="AA16">
        <v>268137</v>
      </c>
      <c r="AB16">
        <v>55112</v>
      </c>
      <c r="AC16">
        <v>17666</v>
      </c>
      <c r="AD16" s="5">
        <f t="shared" si="1"/>
        <v>34121</v>
      </c>
      <c r="AE16">
        <v>6</v>
      </c>
      <c r="AF16">
        <v>1993</v>
      </c>
      <c r="AG16">
        <v>1</v>
      </c>
      <c r="AH16">
        <v>133049</v>
      </c>
      <c r="AI16">
        <v>17665</v>
      </c>
      <c r="AJ16" s="5">
        <f t="shared" si="2"/>
        <v>34121</v>
      </c>
      <c r="AK16">
        <v>6</v>
      </c>
      <c r="AL16">
        <v>1993</v>
      </c>
      <c r="AM16">
        <v>1</v>
      </c>
      <c r="AN16">
        <v>144768</v>
      </c>
      <c r="AO16">
        <v>20786</v>
      </c>
    </row>
    <row r="17" spans="3:41" x14ac:dyDescent="0.35">
      <c r="C17">
        <v>19921014</v>
      </c>
      <c r="D17">
        <v>1100</v>
      </c>
      <c r="E17" s="3">
        <v>81</v>
      </c>
      <c r="F17" s="3">
        <v>38240</v>
      </c>
      <c r="G17" s="3">
        <v>38240</v>
      </c>
      <c r="H17" s="3">
        <v>44381</v>
      </c>
      <c r="J17" t="s">
        <v>14</v>
      </c>
      <c r="U17" s="5">
        <f t="shared" si="0"/>
        <v>34151</v>
      </c>
      <c r="V17">
        <v>7</v>
      </c>
      <c r="W17">
        <v>1993</v>
      </c>
      <c r="X17">
        <v>1</v>
      </c>
      <c r="Y17">
        <v>68365</v>
      </c>
      <c r="Z17">
        <v>29352</v>
      </c>
      <c r="AA17">
        <v>136537</v>
      </c>
      <c r="AB17">
        <v>27874</v>
      </c>
      <c r="AC17">
        <v>7579</v>
      </c>
      <c r="AD17" s="5">
        <f t="shared" si="1"/>
        <v>34151</v>
      </c>
      <c r="AE17">
        <v>7</v>
      </c>
      <c r="AF17">
        <v>1993</v>
      </c>
      <c r="AG17">
        <v>1</v>
      </c>
      <c r="AH17">
        <v>68365</v>
      </c>
      <c r="AI17">
        <v>7578</v>
      </c>
      <c r="AJ17" s="5">
        <f t="shared" si="2"/>
        <v>34151</v>
      </c>
      <c r="AK17">
        <v>7</v>
      </c>
      <c r="AL17">
        <v>1993</v>
      </c>
      <c r="AM17">
        <v>1</v>
      </c>
      <c r="AN17">
        <v>81818</v>
      </c>
      <c r="AO17">
        <v>13786</v>
      </c>
    </row>
    <row r="18" spans="3:41" x14ac:dyDescent="0.35">
      <c r="C18">
        <v>19921015</v>
      </c>
      <c r="D18">
        <v>830</v>
      </c>
      <c r="E18" s="3">
        <v>79</v>
      </c>
      <c r="F18" s="3">
        <v>38079</v>
      </c>
      <c r="G18" s="3">
        <v>38079</v>
      </c>
      <c r="H18" s="3">
        <v>43974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Q18" t="s">
        <v>103</v>
      </c>
      <c r="U18" s="5">
        <f t="shared" si="0"/>
        <v>34243</v>
      </c>
      <c r="V18">
        <v>10</v>
      </c>
      <c r="W18">
        <v>1993</v>
      </c>
      <c r="X18">
        <v>1</v>
      </c>
      <c r="Y18">
        <v>41661</v>
      </c>
      <c r="Z18">
        <v>17935</v>
      </c>
      <c r="AA18">
        <v>83055</v>
      </c>
      <c r="AB18">
        <v>16933</v>
      </c>
      <c r="AC18">
        <v>4418</v>
      </c>
      <c r="AD18" s="5">
        <f t="shared" si="1"/>
        <v>34243</v>
      </c>
      <c r="AE18">
        <v>10</v>
      </c>
      <c r="AF18">
        <v>1993</v>
      </c>
      <c r="AG18">
        <v>1</v>
      </c>
      <c r="AH18">
        <v>41661</v>
      </c>
      <c r="AI18">
        <v>4418</v>
      </c>
      <c r="AJ18" s="5">
        <f t="shared" si="2"/>
        <v>34243</v>
      </c>
      <c r="AK18">
        <v>10</v>
      </c>
      <c r="AL18">
        <v>1993</v>
      </c>
      <c r="AM18">
        <v>1</v>
      </c>
      <c r="AN18">
        <v>46712</v>
      </c>
      <c r="AO18">
        <v>7291</v>
      </c>
    </row>
    <row r="19" spans="3:41" x14ac:dyDescent="0.35">
      <c r="C19">
        <v>19930401</v>
      </c>
      <c r="D19">
        <v>1020</v>
      </c>
      <c r="E19" s="3">
        <v>67</v>
      </c>
      <c r="F19" s="3">
        <v>45031</v>
      </c>
      <c r="G19" s="3">
        <v>45031</v>
      </c>
      <c r="H19" s="3">
        <v>42829</v>
      </c>
      <c r="J19" t="s">
        <v>6</v>
      </c>
      <c r="K19">
        <v>11.3216</v>
      </c>
      <c r="L19">
        <v>0.30890000000000001</v>
      </c>
      <c r="M19">
        <v>5.5300000000000002E-2</v>
      </c>
      <c r="N19">
        <v>-8.0500000000000002E-2</v>
      </c>
      <c r="O19">
        <v>3.39E-2</v>
      </c>
      <c r="P19">
        <v>-1.0699999999999999E-2</v>
      </c>
      <c r="Q19">
        <v>-3.0999999999999999E-3</v>
      </c>
      <c r="U19" s="5">
        <f t="shared" si="0"/>
        <v>34274</v>
      </c>
      <c r="V19">
        <v>11</v>
      </c>
      <c r="W19">
        <v>1993</v>
      </c>
      <c r="X19">
        <v>1</v>
      </c>
      <c r="Y19">
        <v>41671</v>
      </c>
      <c r="Z19">
        <v>17958</v>
      </c>
      <c r="AA19">
        <v>83017</v>
      </c>
      <c r="AB19">
        <v>16916</v>
      </c>
      <c r="AC19">
        <v>4339</v>
      </c>
      <c r="AD19" s="5">
        <f t="shared" si="1"/>
        <v>34274</v>
      </c>
      <c r="AE19">
        <v>11</v>
      </c>
      <c r="AF19">
        <v>1993</v>
      </c>
      <c r="AG19">
        <v>1</v>
      </c>
      <c r="AH19">
        <v>41671</v>
      </c>
      <c r="AI19">
        <v>4339</v>
      </c>
      <c r="AJ19" s="5">
        <f t="shared" si="2"/>
        <v>34274</v>
      </c>
      <c r="AK19">
        <v>11</v>
      </c>
      <c r="AL19">
        <v>1993</v>
      </c>
      <c r="AM19">
        <v>1</v>
      </c>
      <c r="AN19">
        <v>47585</v>
      </c>
      <c r="AO19">
        <v>6727</v>
      </c>
    </row>
    <row r="20" spans="3:41" x14ac:dyDescent="0.35">
      <c r="C20">
        <v>19930512</v>
      </c>
      <c r="D20">
        <v>1200</v>
      </c>
      <c r="E20" s="3">
        <v>342</v>
      </c>
      <c r="F20" s="3">
        <v>66745</v>
      </c>
      <c r="G20" s="3">
        <v>66745</v>
      </c>
      <c r="H20" s="3">
        <v>78683</v>
      </c>
      <c r="J20" t="s">
        <v>7</v>
      </c>
      <c r="K20">
        <v>11.3216</v>
      </c>
      <c r="L20">
        <v>0.30890000000000001</v>
      </c>
      <c r="M20">
        <v>5.5300000000000002E-2</v>
      </c>
      <c r="N20">
        <v>-8.0500000000000002E-2</v>
      </c>
      <c r="O20">
        <v>3.39E-2</v>
      </c>
      <c r="P20">
        <v>-1.0699999999999999E-2</v>
      </c>
      <c r="Q20">
        <v>-3.0999999999999999E-3</v>
      </c>
      <c r="U20" s="5">
        <f t="shared" si="0"/>
        <v>34455</v>
      </c>
      <c r="V20">
        <v>5</v>
      </c>
      <c r="W20">
        <v>1994</v>
      </c>
      <c r="X20">
        <v>2</v>
      </c>
      <c r="Y20">
        <v>73996</v>
      </c>
      <c r="Z20">
        <v>40090</v>
      </c>
      <c r="AA20">
        <v>125484</v>
      </c>
      <c r="AB20">
        <v>22004</v>
      </c>
      <c r="AC20">
        <v>7022</v>
      </c>
      <c r="AD20" s="5">
        <f t="shared" si="1"/>
        <v>34455</v>
      </c>
      <c r="AE20">
        <v>5</v>
      </c>
      <c r="AF20">
        <v>1994</v>
      </c>
      <c r="AG20">
        <v>2</v>
      </c>
      <c r="AH20">
        <v>73996</v>
      </c>
      <c r="AI20">
        <v>7020</v>
      </c>
      <c r="AJ20" s="5">
        <f t="shared" si="2"/>
        <v>34455</v>
      </c>
      <c r="AK20">
        <v>5</v>
      </c>
      <c r="AL20">
        <v>1994</v>
      </c>
      <c r="AM20">
        <v>2</v>
      </c>
      <c r="AN20">
        <v>80932</v>
      </c>
      <c r="AO20">
        <v>8633</v>
      </c>
    </row>
    <row r="21" spans="3:41" x14ac:dyDescent="0.35">
      <c r="C21">
        <v>19930521</v>
      </c>
      <c r="D21">
        <v>930</v>
      </c>
      <c r="E21" s="3">
        <v>1220</v>
      </c>
      <c r="F21" s="3">
        <v>109380</v>
      </c>
      <c r="G21" s="3">
        <v>109380</v>
      </c>
      <c r="H21" s="3">
        <v>126460</v>
      </c>
      <c r="J21" t="s">
        <v>8</v>
      </c>
      <c r="K21">
        <v>11.347899999999999</v>
      </c>
      <c r="L21">
        <v>0.39489999999999997</v>
      </c>
      <c r="M21">
        <v>-8.8000000000000005E-3</v>
      </c>
      <c r="N21">
        <v>-2.06E-2</v>
      </c>
      <c r="O21">
        <v>-0.08</v>
      </c>
      <c r="P21">
        <v>5.0000000000000001E-3</v>
      </c>
      <c r="Q21">
        <v>-1E-4</v>
      </c>
      <c r="U21" s="5">
        <f t="shared" si="0"/>
        <v>34486</v>
      </c>
      <c r="V21">
        <v>6</v>
      </c>
      <c r="W21">
        <v>1994</v>
      </c>
      <c r="X21">
        <v>1</v>
      </c>
      <c r="Y21">
        <v>122903</v>
      </c>
      <c r="Z21">
        <v>53122</v>
      </c>
      <c r="AA21">
        <v>244360</v>
      </c>
      <c r="AB21">
        <v>49717</v>
      </c>
      <c r="AC21">
        <v>12100</v>
      </c>
      <c r="AD21" s="5">
        <f t="shared" si="1"/>
        <v>34486</v>
      </c>
      <c r="AE21">
        <v>6</v>
      </c>
      <c r="AF21">
        <v>1994</v>
      </c>
      <c r="AG21">
        <v>1</v>
      </c>
      <c r="AH21">
        <v>122903</v>
      </c>
      <c r="AI21">
        <v>12098</v>
      </c>
      <c r="AJ21" s="5">
        <f t="shared" si="2"/>
        <v>34486</v>
      </c>
      <c r="AK21">
        <v>6</v>
      </c>
      <c r="AL21">
        <v>1994</v>
      </c>
      <c r="AM21">
        <v>1</v>
      </c>
      <c r="AN21">
        <v>131013</v>
      </c>
      <c r="AO21">
        <v>13132</v>
      </c>
    </row>
    <row r="22" spans="3:41" x14ac:dyDescent="0.35">
      <c r="C22">
        <v>19930526</v>
      </c>
      <c r="D22">
        <v>1900</v>
      </c>
      <c r="E22" s="3">
        <v>1640</v>
      </c>
      <c r="F22" s="3">
        <v>125490</v>
      </c>
      <c r="G22" s="3">
        <v>125490</v>
      </c>
      <c r="H22" s="3">
        <v>140100</v>
      </c>
      <c r="U22" s="5">
        <f t="shared" si="0"/>
        <v>34516</v>
      </c>
      <c r="V22">
        <v>7</v>
      </c>
      <c r="W22">
        <v>1994</v>
      </c>
      <c r="X22">
        <v>2</v>
      </c>
      <c r="Y22">
        <v>59089</v>
      </c>
      <c r="Z22">
        <v>32008</v>
      </c>
      <c r="AA22">
        <v>100217</v>
      </c>
      <c r="AB22">
        <v>17576</v>
      </c>
      <c r="AC22">
        <v>6188</v>
      </c>
      <c r="AD22" s="5">
        <f t="shared" si="1"/>
        <v>34516</v>
      </c>
      <c r="AE22">
        <v>7</v>
      </c>
      <c r="AF22">
        <v>1994</v>
      </c>
      <c r="AG22">
        <v>2</v>
      </c>
      <c r="AH22">
        <v>59089</v>
      </c>
      <c r="AI22">
        <v>6187</v>
      </c>
      <c r="AJ22" s="5">
        <f t="shared" si="2"/>
        <v>34516</v>
      </c>
      <c r="AK22">
        <v>7</v>
      </c>
      <c r="AL22">
        <v>1994</v>
      </c>
      <c r="AM22">
        <v>2</v>
      </c>
      <c r="AN22">
        <v>62008</v>
      </c>
      <c r="AO22">
        <v>9390</v>
      </c>
    </row>
    <row r="23" spans="3:41" x14ac:dyDescent="0.35">
      <c r="C23">
        <v>19930616</v>
      </c>
      <c r="D23">
        <v>1030</v>
      </c>
      <c r="E23" s="3">
        <v>1900</v>
      </c>
      <c r="F23" s="3">
        <v>133050</v>
      </c>
      <c r="G23" s="3">
        <v>133050</v>
      </c>
      <c r="H23" s="3">
        <v>144770</v>
      </c>
      <c r="J23" t="s">
        <v>21</v>
      </c>
      <c r="U23" s="5">
        <f t="shared" si="0"/>
        <v>34608</v>
      </c>
      <c r="V23">
        <v>10</v>
      </c>
      <c r="W23">
        <v>1994</v>
      </c>
      <c r="X23">
        <v>1</v>
      </c>
      <c r="Y23">
        <v>52804</v>
      </c>
      <c r="Z23">
        <v>22839</v>
      </c>
      <c r="AA23">
        <v>104940</v>
      </c>
      <c r="AB23">
        <v>21344</v>
      </c>
      <c r="AC23">
        <v>5128</v>
      </c>
      <c r="AD23" s="5">
        <f t="shared" si="1"/>
        <v>34608</v>
      </c>
      <c r="AE23">
        <v>10</v>
      </c>
      <c r="AF23">
        <v>1994</v>
      </c>
      <c r="AG23">
        <v>1</v>
      </c>
      <c r="AH23">
        <v>52804</v>
      </c>
      <c r="AI23">
        <v>5127</v>
      </c>
      <c r="AJ23" s="5">
        <f t="shared" si="2"/>
        <v>34608</v>
      </c>
      <c r="AK23">
        <v>10</v>
      </c>
      <c r="AL23">
        <v>1994</v>
      </c>
      <c r="AM23">
        <v>1</v>
      </c>
      <c r="AN23">
        <v>63340</v>
      </c>
      <c r="AO23">
        <v>8733</v>
      </c>
    </row>
    <row r="24" spans="3:41" x14ac:dyDescent="0.35">
      <c r="C24">
        <v>19930720</v>
      </c>
      <c r="D24">
        <v>1100</v>
      </c>
      <c r="E24" s="3">
        <v>434</v>
      </c>
      <c r="F24" s="3">
        <v>68365</v>
      </c>
      <c r="G24" s="3">
        <v>68365</v>
      </c>
      <c r="H24" s="3">
        <v>81818</v>
      </c>
      <c r="J24" t="s">
        <v>22</v>
      </c>
      <c r="K24" s="3">
        <v>54.3</v>
      </c>
      <c r="U24" s="5">
        <f t="shared" si="0"/>
        <v>34639</v>
      </c>
      <c r="V24">
        <v>11</v>
      </c>
      <c r="W24">
        <v>1994</v>
      </c>
      <c r="X24">
        <v>1</v>
      </c>
      <c r="Y24">
        <v>46154</v>
      </c>
      <c r="Z24">
        <v>20018</v>
      </c>
      <c r="AA24">
        <v>91556</v>
      </c>
      <c r="AB24">
        <v>18595</v>
      </c>
      <c r="AC24">
        <v>4223</v>
      </c>
      <c r="AD24" s="5">
        <f t="shared" si="1"/>
        <v>34639</v>
      </c>
      <c r="AE24">
        <v>11</v>
      </c>
      <c r="AF24">
        <v>1994</v>
      </c>
      <c r="AG24">
        <v>1</v>
      </c>
      <c r="AH24">
        <v>46155</v>
      </c>
      <c r="AI24">
        <v>4222</v>
      </c>
      <c r="AJ24" s="5">
        <f t="shared" si="2"/>
        <v>34639</v>
      </c>
      <c r="AK24">
        <v>11</v>
      </c>
      <c r="AL24">
        <v>1994</v>
      </c>
      <c r="AM24">
        <v>1</v>
      </c>
      <c r="AN24">
        <v>52172</v>
      </c>
      <c r="AO24">
        <v>5904</v>
      </c>
    </row>
    <row r="25" spans="3:41" x14ac:dyDescent="0.35">
      <c r="C25">
        <v>19931021</v>
      </c>
      <c r="D25">
        <v>1500</v>
      </c>
      <c r="E25" s="3">
        <v>88</v>
      </c>
      <c r="F25" s="3">
        <v>41661</v>
      </c>
      <c r="G25" s="3">
        <v>41661</v>
      </c>
      <c r="H25" s="3">
        <v>46712</v>
      </c>
      <c r="J25" t="s">
        <v>23</v>
      </c>
      <c r="K25" s="3">
        <v>0.14319999999999999</v>
      </c>
      <c r="U25" s="5">
        <f t="shared" si="0"/>
        <v>34700</v>
      </c>
      <c r="V25">
        <v>1</v>
      </c>
      <c r="W25">
        <v>1995</v>
      </c>
      <c r="X25">
        <v>1</v>
      </c>
      <c r="Y25">
        <v>46731</v>
      </c>
      <c r="Z25">
        <v>20183</v>
      </c>
      <c r="AA25">
        <v>92962</v>
      </c>
      <c r="AB25">
        <v>18922</v>
      </c>
      <c r="AC25">
        <v>4672</v>
      </c>
      <c r="AD25" s="5">
        <f t="shared" si="1"/>
        <v>34700</v>
      </c>
      <c r="AE25">
        <v>1</v>
      </c>
      <c r="AF25">
        <v>1995</v>
      </c>
      <c r="AG25">
        <v>1</v>
      </c>
      <c r="AH25">
        <v>46731</v>
      </c>
      <c r="AI25">
        <v>4671</v>
      </c>
      <c r="AJ25" s="5">
        <f t="shared" si="2"/>
        <v>34700</v>
      </c>
      <c r="AK25">
        <v>1</v>
      </c>
      <c r="AL25">
        <v>1995</v>
      </c>
      <c r="AM25">
        <v>1</v>
      </c>
      <c r="AN25">
        <v>46796</v>
      </c>
      <c r="AO25">
        <v>3154</v>
      </c>
    </row>
    <row r="26" spans="3:41" x14ac:dyDescent="0.35">
      <c r="C26">
        <v>19931110</v>
      </c>
      <c r="D26">
        <v>1130</v>
      </c>
      <c r="E26" s="3">
        <v>86</v>
      </c>
      <c r="F26" s="3">
        <v>41671</v>
      </c>
      <c r="G26" s="3">
        <v>41671</v>
      </c>
      <c r="H26" s="3">
        <v>47585</v>
      </c>
      <c r="J26" t="s">
        <v>24</v>
      </c>
      <c r="K26" s="3">
        <v>0.68820000000000003</v>
      </c>
      <c r="U26" s="5">
        <f t="shared" si="0"/>
        <v>34790</v>
      </c>
      <c r="V26">
        <v>4</v>
      </c>
      <c r="W26">
        <v>1995</v>
      </c>
      <c r="X26">
        <v>1</v>
      </c>
      <c r="Y26">
        <v>58085</v>
      </c>
      <c r="Z26">
        <v>25172</v>
      </c>
      <c r="AA26">
        <v>115284</v>
      </c>
      <c r="AB26">
        <v>23424</v>
      </c>
      <c r="AC26">
        <v>5410</v>
      </c>
      <c r="AD26" s="5">
        <f t="shared" si="1"/>
        <v>34790</v>
      </c>
      <c r="AE26">
        <v>4</v>
      </c>
      <c r="AF26">
        <v>1995</v>
      </c>
      <c r="AG26">
        <v>1</v>
      </c>
      <c r="AH26">
        <v>58085</v>
      </c>
      <c r="AI26">
        <v>5409</v>
      </c>
      <c r="AJ26" s="5">
        <f t="shared" si="2"/>
        <v>34790</v>
      </c>
      <c r="AK26">
        <v>4</v>
      </c>
      <c r="AL26">
        <v>1995</v>
      </c>
      <c r="AM26">
        <v>1</v>
      </c>
      <c r="AN26">
        <v>55793</v>
      </c>
      <c r="AO26">
        <v>4869</v>
      </c>
    </row>
    <row r="27" spans="3:41" x14ac:dyDescent="0.35">
      <c r="C27">
        <v>19940505</v>
      </c>
      <c r="D27">
        <v>1055</v>
      </c>
      <c r="E27" s="3">
        <v>195</v>
      </c>
      <c r="F27" s="3">
        <v>60812</v>
      </c>
      <c r="G27" s="3">
        <v>60812</v>
      </c>
      <c r="H27" s="3">
        <v>63922</v>
      </c>
      <c r="J27" t="s">
        <v>25</v>
      </c>
      <c r="K27" s="3">
        <v>0.78480000000000005</v>
      </c>
      <c r="U27" s="5">
        <f t="shared" si="0"/>
        <v>34851</v>
      </c>
      <c r="V27">
        <v>6</v>
      </c>
      <c r="W27">
        <v>1995</v>
      </c>
      <c r="X27">
        <v>2</v>
      </c>
      <c r="Y27">
        <v>156049</v>
      </c>
      <c r="Z27">
        <v>83454</v>
      </c>
      <c r="AA27">
        <v>267183</v>
      </c>
      <c r="AB27">
        <v>47362</v>
      </c>
      <c r="AC27">
        <v>19180</v>
      </c>
      <c r="AD27" s="5">
        <f t="shared" si="1"/>
        <v>34851</v>
      </c>
      <c r="AE27">
        <v>6</v>
      </c>
      <c r="AF27">
        <v>1995</v>
      </c>
      <c r="AG27">
        <v>2</v>
      </c>
      <c r="AH27">
        <v>156049</v>
      </c>
      <c r="AI27">
        <v>19179</v>
      </c>
      <c r="AJ27" s="5">
        <f t="shared" si="2"/>
        <v>34851</v>
      </c>
      <c r="AK27">
        <v>6</v>
      </c>
      <c r="AL27">
        <v>1995</v>
      </c>
      <c r="AM27">
        <v>2</v>
      </c>
      <c r="AN27">
        <v>149821</v>
      </c>
      <c r="AO27">
        <v>20724</v>
      </c>
    </row>
    <row r="28" spans="3:41" x14ac:dyDescent="0.35">
      <c r="C28">
        <v>19940518</v>
      </c>
      <c r="D28">
        <v>1130</v>
      </c>
      <c r="E28" s="3">
        <v>603</v>
      </c>
      <c r="F28" s="3">
        <v>87181</v>
      </c>
      <c r="G28" s="3">
        <v>87181</v>
      </c>
      <c r="H28" s="3">
        <v>97941</v>
      </c>
      <c r="J28" t="s">
        <v>26</v>
      </c>
      <c r="K28" s="3">
        <v>1.8059999999999999E-16</v>
      </c>
      <c r="U28" s="5">
        <f t="shared" si="0"/>
        <v>34881</v>
      </c>
      <c r="V28">
        <v>7</v>
      </c>
      <c r="W28">
        <v>1995</v>
      </c>
      <c r="X28">
        <v>1</v>
      </c>
      <c r="Y28">
        <v>152237</v>
      </c>
      <c r="Z28">
        <v>64804</v>
      </c>
      <c r="AA28">
        <v>305778</v>
      </c>
      <c r="AB28">
        <v>62692</v>
      </c>
      <c r="AC28">
        <v>19034</v>
      </c>
      <c r="AD28" s="5">
        <f t="shared" si="1"/>
        <v>34881</v>
      </c>
      <c r="AE28">
        <v>7</v>
      </c>
      <c r="AF28">
        <v>1995</v>
      </c>
      <c r="AG28">
        <v>1</v>
      </c>
      <c r="AH28">
        <v>152237</v>
      </c>
      <c r="AI28">
        <v>19033</v>
      </c>
      <c r="AJ28" s="5">
        <f t="shared" si="2"/>
        <v>34881</v>
      </c>
      <c r="AK28">
        <v>7</v>
      </c>
      <c r="AL28">
        <v>1995</v>
      </c>
      <c r="AM28">
        <v>1</v>
      </c>
      <c r="AN28">
        <v>148127</v>
      </c>
      <c r="AO28">
        <v>21259</v>
      </c>
    </row>
    <row r="29" spans="3:41" x14ac:dyDescent="0.35">
      <c r="C29">
        <v>19940602</v>
      </c>
      <c r="D29">
        <v>1100</v>
      </c>
      <c r="E29" s="3">
        <v>1370</v>
      </c>
      <c r="F29" s="3">
        <v>122900</v>
      </c>
      <c r="G29" s="3">
        <v>122900</v>
      </c>
      <c r="H29" s="3">
        <v>131010</v>
      </c>
      <c r="U29" s="5">
        <f t="shared" si="0"/>
        <v>34912</v>
      </c>
      <c r="V29">
        <v>8</v>
      </c>
      <c r="W29">
        <v>1995</v>
      </c>
      <c r="X29">
        <v>1</v>
      </c>
      <c r="Y29">
        <v>83410</v>
      </c>
      <c r="Z29">
        <v>36313</v>
      </c>
      <c r="AA29">
        <v>165039</v>
      </c>
      <c r="AB29">
        <v>33455</v>
      </c>
      <c r="AC29">
        <v>6939</v>
      </c>
      <c r="AD29" s="5">
        <f t="shared" si="1"/>
        <v>34912</v>
      </c>
      <c r="AE29">
        <v>8</v>
      </c>
      <c r="AF29">
        <v>1995</v>
      </c>
      <c r="AG29">
        <v>1</v>
      </c>
      <c r="AH29">
        <v>83410</v>
      </c>
      <c r="AI29">
        <v>6938</v>
      </c>
      <c r="AJ29" s="5">
        <f t="shared" si="2"/>
        <v>34912</v>
      </c>
      <c r="AK29">
        <v>8</v>
      </c>
      <c r="AL29">
        <v>1995</v>
      </c>
      <c r="AM29">
        <v>1</v>
      </c>
      <c r="AN29">
        <v>92315</v>
      </c>
      <c r="AO29">
        <v>9652</v>
      </c>
    </row>
    <row r="30" spans="3:41" x14ac:dyDescent="0.35">
      <c r="C30">
        <v>19940708</v>
      </c>
      <c r="D30">
        <v>1125</v>
      </c>
      <c r="E30" s="3">
        <v>273</v>
      </c>
      <c r="F30" s="3">
        <v>63996</v>
      </c>
      <c r="G30" s="3">
        <v>63996</v>
      </c>
      <c r="H30" s="3">
        <v>68789</v>
      </c>
      <c r="J30" t="s">
        <v>27</v>
      </c>
      <c r="K30" t="s">
        <v>28</v>
      </c>
      <c r="L30" t="s">
        <v>29</v>
      </c>
      <c r="M30" t="s">
        <v>31</v>
      </c>
      <c r="U30" s="5">
        <f t="shared" si="0"/>
        <v>34943</v>
      </c>
      <c r="V30">
        <v>9</v>
      </c>
      <c r="W30">
        <v>1995</v>
      </c>
      <c r="X30">
        <v>1</v>
      </c>
      <c r="Y30">
        <v>60510</v>
      </c>
      <c r="Z30">
        <v>26302</v>
      </c>
      <c r="AA30">
        <v>119855</v>
      </c>
      <c r="AB30">
        <v>24315</v>
      </c>
      <c r="AC30">
        <v>5248</v>
      </c>
      <c r="AD30" s="5">
        <f t="shared" si="1"/>
        <v>34943</v>
      </c>
      <c r="AE30">
        <v>9</v>
      </c>
      <c r="AF30">
        <v>1995</v>
      </c>
      <c r="AG30">
        <v>1</v>
      </c>
      <c r="AH30">
        <v>60511</v>
      </c>
      <c r="AI30">
        <v>5247</v>
      </c>
      <c r="AJ30" s="5">
        <f t="shared" si="2"/>
        <v>34943</v>
      </c>
      <c r="AK30">
        <v>9</v>
      </c>
      <c r="AL30">
        <v>1995</v>
      </c>
      <c r="AM30">
        <v>1</v>
      </c>
      <c r="AN30">
        <v>66819</v>
      </c>
      <c r="AO30">
        <v>8030</v>
      </c>
    </row>
    <row r="31" spans="3:41" x14ac:dyDescent="0.35">
      <c r="C31">
        <v>19940726</v>
      </c>
      <c r="D31">
        <v>1010</v>
      </c>
      <c r="E31" s="3">
        <v>159</v>
      </c>
      <c r="F31" s="3">
        <v>54183</v>
      </c>
      <c r="G31" s="3">
        <v>54183</v>
      </c>
      <c r="H31" s="3">
        <v>55227</v>
      </c>
      <c r="J31" t="s">
        <v>15</v>
      </c>
      <c r="K31">
        <v>7.9000000000000001E-2</v>
      </c>
      <c r="L31">
        <v>143.33000000000001</v>
      </c>
      <c r="M31" s="2" t="s">
        <v>120</v>
      </c>
      <c r="U31" s="5">
        <f t="shared" si="0"/>
        <v>34973</v>
      </c>
      <c r="V31">
        <v>10</v>
      </c>
      <c r="W31">
        <v>1995</v>
      </c>
      <c r="X31">
        <v>1</v>
      </c>
      <c r="Y31">
        <v>49802</v>
      </c>
      <c r="Z31">
        <v>21713</v>
      </c>
      <c r="AA31">
        <v>98446</v>
      </c>
      <c r="AB31">
        <v>19941</v>
      </c>
      <c r="AC31">
        <v>3974</v>
      </c>
      <c r="AD31" s="5">
        <f t="shared" si="1"/>
        <v>34973</v>
      </c>
      <c r="AE31">
        <v>10</v>
      </c>
      <c r="AF31">
        <v>1995</v>
      </c>
      <c r="AG31">
        <v>1</v>
      </c>
      <c r="AH31">
        <v>49802</v>
      </c>
      <c r="AI31">
        <v>3973</v>
      </c>
      <c r="AJ31" s="5">
        <f t="shared" si="2"/>
        <v>34973</v>
      </c>
      <c r="AK31">
        <v>10</v>
      </c>
      <c r="AL31">
        <v>1995</v>
      </c>
      <c r="AM31">
        <v>1</v>
      </c>
      <c r="AN31">
        <v>52934</v>
      </c>
      <c r="AO31">
        <v>5402</v>
      </c>
    </row>
    <row r="32" spans="3:41" x14ac:dyDescent="0.35">
      <c r="C32">
        <v>19941004</v>
      </c>
      <c r="D32">
        <v>1235</v>
      </c>
      <c r="E32" s="3">
        <v>193</v>
      </c>
      <c r="F32" s="3">
        <v>52804</v>
      </c>
      <c r="G32" s="3">
        <v>52804</v>
      </c>
      <c r="H32" s="3">
        <v>63340</v>
      </c>
      <c r="J32" t="s">
        <v>16</v>
      </c>
      <c r="K32">
        <v>4.6199999999999998E-2</v>
      </c>
      <c r="L32">
        <v>6.69</v>
      </c>
      <c r="M32" s="2">
        <v>1.6950000000000001E-10</v>
      </c>
      <c r="U32" s="5">
        <f t="shared" si="0"/>
        <v>35004</v>
      </c>
      <c r="V32">
        <v>11</v>
      </c>
      <c r="W32">
        <v>1995</v>
      </c>
      <c r="X32">
        <v>1</v>
      </c>
      <c r="Y32">
        <v>46831</v>
      </c>
      <c r="Z32">
        <v>20373</v>
      </c>
      <c r="AA32">
        <v>92706</v>
      </c>
      <c r="AB32">
        <v>18799</v>
      </c>
      <c r="AC32">
        <v>3973</v>
      </c>
      <c r="AD32" s="5">
        <f t="shared" si="1"/>
        <v>35004</v>
      </c>
      <c r="AE32">
        <v>11</v>
      </c>
      <c r="AF32">
        <v>1995</v>
      </c>
      <c r="AG32">
        <v>1</v>
      </c>
      <c r="AH32">
        <v>46831</v>
      </c>
      <c r="AI32">
        <v>3972</v>
      </c>
      <c r="AJ32" s="5">
        <f t="shared" si="2"/>
        <v>35004</v>
      </c>
      <c r="AK32">
        <v>11</v>
      </c>
      <c r="AL32">
        <v>1995</v>
      </c>
      <c r="AM32">
        <v>1</v>
      </c>
      <c r="AN32">
        <v>46876</v>
      </c>
      <c r="AO32">
        <v>3344</v>
      </c>
    </row>
    <row r="33" spans="3:41" x14ac:dyDescent="0.35">
      <c r="C33">
        <v>19941109</v>
      </c>
      <c r="D33">
        <v>1130</v>
      </c>
      <c r="E33" s="3">
        <v>106</v>
      </c>
      <c r="F33" s="3">
        <v>46154</v>
      </c>
      <c r="G33" s="3">
        <v>46155</v>
      </c>
      <c r="H33" s="3">
        <v>52172</v>
      </c>
      <c r="J33" t="s">
        <v>17</v>
      </c>
      <c r="K33">
        <v>3.6700000000000003E-2</v>
      </c>
      <c r="L33">
        <v>1.51</v>
      </c>
      <c r="M33" s="2">
        <v>0.1236</v>
      </c>
      <c r="U33" s="5">
        <f t="shared" si="0"/>
        <v>35065</v>
      </c>
      <c r="V33">
        <v>1</v>
      </c>
      <c r="W33">
        <v>1996</v>
      </c>
      <c r="X33">
        <v>1</v>
      </c>
      <c r="Y33">
        <v>48731</v>
      </c>
      <c r="Z33">
        <v>21106</v>
      </c>
      <c r="AA33">
        <v>96757</v>
      </c>
      <c r="AB33">
        <v>19666</v>
      </c>
      <c r="AC33">
        <v>4599</v>
      </c>
      <c r="AD33" s="5">
        <f t="shared" si="1"/>
        <v>35065</v>
      </c>
      <c r="AE33">
        <v>1</v>
      </c>
      <c r="AF33">
        <v>1996</v>
      </c>
      <c r="AG33">
        <v>1</v>
      </c>
      <c r="AH33">
        <v>48731</v>
      </c>
      <c r="AI33">
        <v>4598</v>
      </c>
      <c r="AJ33" s="5">
        <f t="shared" si="2"/>
        <v>35065</v>
      </c>
      <c r="AK33">
        <v>1</v>
      </c>
      <c r="AL33">
        <v>1996</v>
      </c>
      <c r="AM33">
        <v>1</v>
      </c>
      <c r="AN33">
        <v>45359</v>
      </c>
      <c r="AO33">
        <v>2088</v>
      </c>
    </row>
    <row r="34" spans="3:41" x14ac:dyDescent="0.35">
      <c r="C34">
        <v>19950118</v>
      </c>
      <c r="D34">
        <v>1315</v>
      </c>
      <c r="E34" s="3">
        <v>71</v>
      </c>
      <c r="F34" s="3">
        <v>46731</v>
      </c>
      <c r="G34" s="3">
        <v>46731</v>
      </c>
      <c r="H34" s="3">
        <v>46796</v>
      </c>
      <c r="J34" t="s">
        <v>18</v>
      </c>
      <c r="K34">
        <v>4.6300000000000001E-2</v>
      </c>
      <c r="L34">
        <v>-1.74</v>
      </c>
      <c r="M34" s="2">
        <v>7.6319999999999999E-2</v>
      </c>
      <c r="U34" s="5">
        <f t="shared" si="0"/>
        <v>35156</v>
      </c>
      <c r="V34">
        <v>4</v>
      </c>
      <c r="W34">
        <v>1996</v>
      </c>
      <c r="X34">
        <v>1</v>
      </c>
      <c r="Y34">
        <v>65246</v>
      </c>
      <c r="Z34">
        <v>28392</v>
      </c>
      <c r="AA34">
        <v>129137</v>
      </c>
      <c r="AB34">
        <v>26183</v>
      </c>
      <c r="AC34">
        <v>5495</v>
      </c>
      <c r="AD34" s="5">
        <f t="shared" si="1"/>
        <v>35156</v>
      </c>
      <c r="AE34">
        <v>4</v>
      </c>
      <c r="AF34">
        <v>1996</v>
      </c>
      <c r="AG34">
        <v>1</v>
      </c>
      <c r="AH34">
        <v>65246</v>
      </c>
      <c r="AI34">
        <v>5493</v>
      </c>
      <c r="AJ34" s="5">
        <f t="shared" si="2"/>
        <v>35156</v>
      </c>
      <c r="AK34">
        <v>4</v>
      </c>
      <c r="AL34">
        <v>1996</v>
      </c>
      <c r="AM34">
        <v>1</v>
      </c>
      <c r="AN34">
        <v>62982</v>
      </c>
      <c r="AO34">
        <v>4073</v>
      </c>
    </row>
    <row r="35" spans="3:41" x14ac:dyDescent="0.35">
      <c r="C35">
        <v>19950412</v>
      </c>
      <c r="D35">
        <v>1004</v>
      </c>
      <c r="E35" s="3">
        <v>127</v>
      </c>
      <c r="F35" s="3">
        <v>58085</v>
      </c>
      <c r="G35" s="3">
        <v>58085</v>
      </c>
      <c r="H35" s="3">
        <v>55793</v>
      </c>
      <c r="J35" t="s">
        <v>19</v>
      </c>
      <c r="K35">
        <v>7.7200000000000005E-2</v>
      </c>
      <c r="L35">
        <v>0.44</v>
      </c>
      <c r="M35" s="2">
        <v>0.65269999999999995</v>
      </c>
      <c r="U35" s="5">
        <f t="shared" si="0"/>
        <v>35186</v>
      </c>
      <c r="V35">
        <v>5</v>
      </c>
      <c r="W35">
        <v>1996</v>
      </c>
      <c r="X35">
        <v>3</v>
      </c>
      <c r="Y35">
        <v>136581</v>
      </c>
      <c r="Z35">
        <v>83152</v>
      </c>
      <c r="AA35">
        <v>211920</v>
      </c>
      <c r="AB35">
        <v>33066</v>
      </c>
      <c r="AC35">
        <v>11004</v>
      </c>
      <c r="AD35" s="5">
        <f t="shared" si="1"/>
        <v>35186</v>
      </c>
      <c r="AE35">
        <v>5</v>
      </c>
      <c r="AF35">
        <v>1996</v>
      </c>
      <c r="AG35">
        <v>3</v>
      </c>
      <c r="AH35">
        <v>136581</v>
      </c>
      <c r="AI35">
        <v>11001</v>
      </c>
      <c r="AJ35" s="5">
        <f t="shared" si="2"/>
        <v>35186</v>
      </c>
      <c r="AK35">
        <v>5</v>
      </c>
      <c r="AL35">
        <v>1996</v>
      </c>
      <c r="AM35">
        <v>3</v>
      </c>
      <c r="AN35">
        <v>132425</v>
      </c>
      <c r="AO35">
        <v>10812</v>
      </c>
    </row>
    <row r="36" spans="3:41" x14ac:dyDescent="0.35">
      <c r="C36">
        <v>19950621</v>
      </c>
      <c r="D36">
        <v>600</v>
      </c>
      <c r="E36" s="3">
        <v>1950</v>
      </c>
      <c r="F36" s="3">
        <v>152710</v>
      </c>
      <c r="G36" s="3">
        <v>152710</v>
      </c>
      <c r="H36" s="3">
        <v>147480</v>
      </c>
      <c r="J36" t="s">
        <v>102</v>
      </c>
      <c r="K36">
        <v>4.3E-3</v>
      </c>
      <c r="L36">
        <v>-2.52</v>
      </c>
      <c r="M36" s="2">
        <v>1.0619999999999999E-2</v>
      </c>
      <c r="U36" s="5">
        <f t="shared" si="0"/>
        <v>35278</v>
      </c>
      <c r="V36">
        <v>8</v>
      </c>
      <c r="W36">
        <v>1996</v>
      </c>
      <c r="X36">
        <v>1</v>
      </c>
      <c r="Y36">
        <v>53621</v>
      </c>
      <c r="Z36">
        <v>23127</v>
      </c>
      <c r="AA36">
        <v>106763</v>
      </c>
      <c r="AB36">
        <v>21745</v>
      </c>
      <c r="AC36">
        <v>5498</v>
      </c>
      <c r="AD36" s="5">
        <f t="shared" si="1"/>
        <v>35278</v>
      </c>
      <c r="AE36">
        <v>8</v>
      </c>
      <c r="AF36">
        <v>1996</v>
      </c>
      <c r="AG36">
        <v>1</v>
      </c>
      <c r="AH36">
        <v>53621</v>
      </c>
      <c r="AI36">
        <v>5498</v>
      </c>
      <c r="AJ36" s="5">
        <f t="shared" si="2"/>
        <v>35278</v>
      </c>
      <c r="AK36">
        <v>8</v>
      </c>
      <c r="AL36">
        <v>1996</v>
      </c>
      <c r="AM36">
        <v>1</v>
      </c>
      <c r="AN36">
        <v>46323</v>
      </c>
      <c r="AO36">
        <v>4626</v>
      </c>
    </row>
    <row r="37" spans="3:41" x14ac:dyDescent="0.35">
      <c r="C37">
        <v>19950627</v>
      </c>
      <c r="D37">
        <v>650</v>
      </c>
      <c r="E37" s="3">
        <v>2150</v>
      </c>
      <c r="F37" s="3">
        <v>159390</v>
      </c>
      <c r="G37" s="3">
        <v>159390</v>
      </c>
      <c r="H37" s="3">
        <v>152170</v>
      </c>
      <c r="J37" t="s">
        <v>103</v>
      </c>
      <c r="K37">
        <v>6.9999999999999999E-4</v>
      </c>
      <c r="L37">
        <v>-4.34</v>
      </c>
      <c r="M37" s="2">
        <v>1.6249999999999999E-5</v>
      </c>
      <c r="U37" s="5">
        <f t="shared" si="0"/>
        <v>35309</v>
      </c>
      <c r="V37">
        <v>9</v>
      </c>
      <c r="W37">
        <v>1996</v>
      </c>
      <c r="X37">
        <v>1</v>
      </c>
      <c r="Y37">
        <v>56673</v>
      </c>
      <c r="Z37">
        <v>24758</v>
      </c>
      <c r="AA37">
        <v>111879</v>
      </c>
      <c r="AB37">
        <v>22638</v>
      </c>
      <c r="AC37">
        <v>4246</v>
      </c>
      <c r="AD37" s="5">
        <f t="shared" si="1"/>
        <v>35309</v>
      </c>
      <c r="AE37">
        <v>9</v>
      </c>
      <c r="AF37">
        <v>1996</v>
      </c>
      <c r="AG37">
        <v>1</v>
      </c>
      <c r="AH37">
        <v>56673</v>
      </c>
      <c r="AI37">
        <v>4245</v>
      </c>
      <c r="AJ37" s="5">
        <f t="shared" si="2"/>
        <v>35309</v>
      </c>
      <c r="AK37">
        <v>9</v>
      </c>
      <c r="AL37">
        <v>1996</v>
      </c>
      <c r="AM37">
        <v>1</v>
      </c>
      <c r="AN37">
        <v>57502</v>
      </c>
      <c r="AO37">
        <v>5350</v>
      </c>
    </row>
    <row r="38" spans="3:41" x14ac:dyDescent="0.35">
      <c r="C38">
        <v>19950711</v>
      </c>
      <c r="D38">
        <v>800</v>
      </c>
      <c r="E38" s="3">
        <v>2030</v>
      </c>
      <c r="F38" s="3">
        <v>152240</v>
      </c>
      <c r="G38" s="3">
        <v>152240</v>
      </c>
      <c r="H38" s="3">
        <v>148130</v>
      </c>
      <c r="M38" s="2"/>
      <c r="U38" s="5">
        <f t="shared" si="0"/>
        <v>35339</v>
      </c>
      <c r="V38">
        <v>10</v>
      </c>
      <c r="W38">
        <v>1996</v>
      </c>
      <c r="X38">
        <v>1</v>
      </c>
      <c r="Y38">
        <v>62536</v>
      </c>
      <c r="Z38">
        <v>27179</v>
      </c>
      <c r="AA38">
        <v>123879</v>
      </c>
      <c r="AB38">
        <v>25133</v>
      </c>
      <c r="AC38">
        <v>5442</v>
      </c>
      <c r="AD38" s="5">
        <f t="shared" si="1"/>
        <v>35339</v>
      </c>
      <c r="AE38">
        <v>10</v>
      </c>
      <c r="AF38">
        <v>1996</v>
      </c>
      <c r="AG38">
        <v>1</v>
      </c>
      <c r="AH38">
        <v>62536</v>
      </c>
      <c r="AI38">
        <v>5441</v>
      </c>
      <c r="AJ38" s="5">
        <f t="shared" si="2"/>
        <v>35339</v>
      </c>
      <c r="AK38">
        <v>10</v>
      </c>
      <c r="AL38">
        <v>1996</v>
      </c>
      <c r="AM38">
        <v>1</v>
      </c>
      <c r="AN38">
        <v>70642</v>
      </c>
      <c r="AO38">
        <v>5980</v>
      </c>
    </row>
    <row r="39" spans="3:41" x14ac:dyDescent="0.35">
      <c r="C39">
        <v>19950809</v>
      </c>
      <c r="D39">
        <v>1000</v>
      </c>
      <c r="E39" s="3">
        <v>568</v>
      </c>
      <c r="F39" s="3">
        <v>83410</v>
      </c>
      <c r="G39" s="3">
        <v>83410</v>
      </c>
      <c r="H39" s="3">
        <v>92315</v>
      </c>
      <c r="U39" s="5">
        <f t="shared" si="0"/>
        <v>35370</v>
      </c>
      <c r="V39">
        <v>11</v>
      </c>
      <c r="W39">
        <v>1996</v>
      </c>
      <c r="X39">
        <v>1</v>
      </c>
      <c r="Y39">
        <v>51288</v>
      </c>
      <c r="Z39">
        <v>22396</v>
      </c>
      <c r="AA39">
        <v>101277</v>
      </c>
      <c r="AB39">
        <v>20497</v>
      </c>
      <c r="AC39">
        <v>3896</v>
      </c>
      <c r="AD39" s="5">
        <f t="shared" si="1"/>
        <v>35370</v>
      </c>
      <c r="AE39">
        <v>11</v>
      </c>
      <c r="AF39">
        <v>1996</v>
      </c>
      <c r="AG39">
        <v>1</v>
      </c>
      <c r="AH39">
        <v>51288</v>
      </c>
      <c r="AI39">
        <v>3895</v>
      </c>
      <c r="AJ39" s="5">
        <f t="shared" si="2"/>
        <v>35370</v>
      </c>
      <c r="AK39">
        <v>11</v>
      </c>
      <c r="AL39">
        <v>1996</v>
      </c>
      <c r="AM39">
        <v>1</v>
      </c>
      <c r="AN39">
        <v>52261</v>
      </c>
      <c r="AO39">
        <v>2991</v>
      </c>
    </row>
    <row r="40" spans="3:41" x14ac:dyDescent="0.35">
      <c r="C40">
        <v>19950906</v>
      </c>
      <c r="D40">
        <v>1050</v>
      </c>
      <c r="E40" s="3">
        <v>236.3</v>
      </c>
      <c r="F40" s="3">
        <v>60510</v>
      </c>
      <c r="G40" s="3">
        <v>60511</v>
      </c>
      <c r="H40" s="3">
        <v>66819</v>
      </c>
      <c r="J40" t="s">
        <v>32</v>
      </c>
      <c r="U40" s="5">
        <f t="shared" si="0"/>
        <v>35431</v>
      </c>
      <c r="V40">
        <v>1</v>
      </c>
      <c r="W40">
        <v>1997</v>
      </c>
      <c r="X40">
        <v>2</v>
      </c>
      <c r="Y40">
        <v>51601</v>
      </c>
      <c r="Z40">
        <v>28299</v>
      </c>
      <c r="AA40">
        <v>86715</v>
      </c>
      <c r="AB40">
        <v>15046</v>
      </c>
      <c r="AC40">
        <v>4598</v>
      </c>
      <c r="AD40" s="5">
        <f t="shared" si="1"/>
        <v>35431</v>
      </c>
      <c r="AE40">
        <v>1</v>
      </c>
      <c r="AF40">
        <v>1997</v>
      </c>
      <c r="AG40">
        <v>2</v>
      </c>
      <c r="AH40">
        <v>51601</v>
      </c>
      <c r="AI40">
        <v>4597</v>
      </c>
      <c r="AJ40" s="5">
        <f t="shared" si="2"/>
        <v>35431</v>
      </c>
      <c r="AK40">
        <v>1</v>
      </c>
      <c r="AL40">
        <v>1997</v>
      </c>
      <c r="AM40">
        <v>2</v>
      </c>
      <c r="AN40">
        <v>45470</v>
      </c>
      <c r="AO40">
        <v>1509</v>
      </c>
    </row>
    <row r="41" spans="3:41" x14ac:dyDescent="0.35">
      <c r="C41">
        <v>19951017</v>
      </c>
      <c r="D41">
        <v>1300</v>
      </c>
      <c r="E41" s="3">
        <v>117</v>
      </c>
      <c r="F41" s="3">
        <v>49802</v>
      </c>
      <c r="G41" s="3">
        <v>49802</v>
      </c>
      <c r="H41" s="3">
        <v>52934</v>
      </c>
      <c r="K41" t="s">
        <v>16</v>
      </c>
      <c r="L41" t="s">
        <v>17</v>
      </c>
      <c r="M41" t="s">
        <v>18</v>
      </c>
      <c r="N41" t="s">
        <v>19</v>
      </c>
      <c r="O41" t="s">
        <v>102</v>
      </c>
      <c r="U41" s="5">
        <f t="shared" si="0"/>
        <v>35462</v>
      </c>
      <c r="V41">
        <v>2</v>
      </c>
      <c r="W41">
        <v>1997</v>
      </c>
      <c r="X41">
        <v>1</v>
      </c>
      <c r="Y41">
        <v>54723</v>
      </c>
      <c r="Z41">
        <v>23719</v>
      </c>
      <c r="AA41">
        <v>108600</v>
      </c>
      <c r="AB41">
        <v>22064</v>
      </c>
      <c r="AC41">
        <v>5081</v>
      </c>
      <c r="AD41" s="5">
        <f t="shared" si="1"/>
        <v>35462</v>
      </c>
      <c r="AE41">
        <v>2</v>
      </c>
      <c r="AF41">
        <v>1997</v>
      </c>
      <c r="AG41">
        <v>1</v>
      </c>
      <c r="AH41">
        <v>54723</v>
      </c>
      <c r="AI41">
        <v>5080</v>
      </c>
      <c r="AJ41" s="5">
        <f t="shared" si="2"/>
        <v>35462</v>
      </c>
      <c r="AK41">
        <v>2</v>
      </c>
      <c r="AL41">
        <v>1997</v>
      </c>
      <c r="AM41">
        <v>1</v>
      </c>
      <c r="AN41">
        <v>45002</v>
      </c>
      <c r="AO41">
        <v>1442</v>
      </c>
    </row>
    <row r="42" spans="3:41" x14ac:dyDescent="0.35">
      <c r="C42">
        <v>19951129</v>
      </c>
      <c r="D42">
        <v>1010</v>
      </c>
      <c r="E42" s="3">
        <v>76</v>
      </c>
      <c r="F42" s="3">
        <v>46831</v>
      </c>
      <c r="G42" s="3">
        <v>46831</v>
      </c>
      <c r="H42" s="3">
        <v>46876</v>
      </c>
      <c r="J42" t="s">
        <v>17</v>
      </c>
      <c r="K42">
        <v>0</v>
      </c>
      <c r="U42" s="5">
        <f t="shared" si="0"/>
        <v>35490</v>
      </c>
      <c r="V42">
        <v>3</v>
      </c>
      <c r="W42">
        <v>1997</v>
      </c>
      <c r="X42">
        <v>1</v>
      </c>
      <c r="Y42">
        <v>62962</v>
      </c>
      <c r="Z42">
        <v>27472</v>
      </c>
      <c r="AA42">
        <v>124396</v>
      </c>
      <c r="AB42">
        <v>25187</v>
      </c>
      <c r="AC42">
        <v>4907</v>
      </c>
      <c r="AD42" s="5">
        <f t="shared" si="1"/>
        <v>35490</v>
      </c>
      <c r="AE42">
        <v>3</v>
      </c>
      <c r="AF42">
        <v>1997</v>
      </c>
      <c r="AG42">
        <v>1</v>
      </c>
      <c r="AH42">
        <v>62963</v>
      </c>
      <c r="AI42">
        <v>4906</v>
      </c>
      <c r="AJ42" s="5">
        <f t="shared" si="2"/>
        <v>35490</v>
      </c>
      <c r="AK42">
        <v>3</v>
      </c>
      <c r="AL42">
        <v>1997</v>
      </c>
      <c r="AM42">
        <v>1</v>
      </c>
      <c r="AN42">
        <v>56441</v>
      </c>
      <c r="AO42">
        <v>2355</v>
      </c>
    </row>
    <row r="43" spans="3:41" x14ac:dyDescent="0.35">
      <c r="C43">
        <v>19960116</v>
      </c>
      <c r="D43">
        <v>1520</v>
      </c>
      <c r="E43" s="3">
        <v>65</v>
      </c>
      <c r="F43" s="3">
        <v>48731</v>
      </c>
      <c r="G43" s="3">
        <v>48731</v>
      </c>
      <c r="H43" s="3">
        <v>45359</v>
      </c>
      <c r="J43" t="s">
        <v>18</v>
      </c>
      <c r="K43">
        <v>-0.37630000000000002</v>
      </c>
      <c r="L43">
        <v>-4.5600000000000002E-2</v>
      </c>
      <c r="U43" s="5">
        <f t="shared" si="0"/>
        <v>35521</v>
      </c>
      <c r="V43">
        <v>4</v>
      </c>
      <c r="W43">
        <v>1997</v>
      </c>
      <c r="X43">
        <v>1</v>
      </c>
      <c r="Y43">
        <v>73634</v>
      </c>
      <c r="Z43">
        <v>32165</v>
      </c>
      <c r="AA43">
        <v>145367</v>
      </c>
      <c r="AB43">
        <v>29415</v>
      </c>
      <c r="AC43">
        <v>5529</v>
      </c>
      <c r="AD43" s="5">
        <f t="shared" si="1"/>
        <v>35521</v>
      </c>
      <c r="AE43">
        <v>4</v>
      </c>
      <c r="AF43">
        <v>1997</v>
      </c>
      <c r="AG43">
        <v>1</v>
      </c>
      <c r="AH43">
        <v>73634</v>
      </c>
      <c r="AI43">
        <v>5527</v>
      </c>
      <c r="AJ43" s="5">
        <f t="shared" si="2"/>
        <v>35521</v>
      </c>
      <c r="AK43">
        <v>4</v>
      </c>
      <c r="AL43">
        <v>1997</v>
      </c>
      <c r="AM43">
        <v>1</v>
      </c>
      <c r="AN43">
        <v>68279</v>
      </c>
      <c r="AO43">
        <v>3764</v>
      </c>
    </row>
    <row r="44" spans="3:41" x14ac:dyDescent="0.35">
      <c r="C44">
        <v>19960409</v>
      </c>
      <c r="D44">
        <v>1050</v>
      </c>
      <c r="E44" s="3">
        <v>167</v>
      </c>
      <c r="F44" s="3">
        <v>65246</v>
      </c>
      <c r="G44" s="3">
        <v>65246</v>
      </c>
      <c r="H44" s="3">
        <v>62982</v>
      </c>
      <c r="J44" t="s">
        <v>19</v>
      </c>
      <c r="K44">
        <v>0.70830000000000004</v>
      </c>
      <c r="L44">
        <v>-0.253</v>
      </c>
      <c r="M44">
        <v>-0.2661</v>
      </c>
      <c r="U44" s="5">
        <f t="shared" si="0"/>
        <v>35551</v>
      </c>
      <c r="V44">
        <v>5</v>
      </c>
      <c r="W44">
        <v>1997</v>
      </c>
      <c r="X44">
        <v>3</v>
      </c>
      <c r="Y44">
        <v>115124</v>
      </c>
      <c r="Z44">
        <v>70943</v>
      </c>
      <c r="AA44">
        <v>176936</v>
      </c>
      <c r="AB44">
        <v>27209</v>
      </c>
      <c r="AC44">
        <v>6862</v>
      </c>
      <c r="AD44" s="5">
        <f t="shared" si="1"/>
        <v>35551</v>
      </c>
      <c r="AE44">
        <v>5</v>
      </c>
      <c r="AF44">
        <v>1997</v>
      </c>
      <c r="AG44">
        <v>3</v>
      </c>
      <c r="AH44">
        <v>115124</v>
      </c>
      <c r="AI44">
        <v>6859</v>
      </c>
      <c r="AJ44" s="5">
        <f t="shared" si="2"/>
        <v>35551</v>
      </c>
      <c r="AK44">
        <v>5</v>
      </c>
      <c r="AL44">
        <v>1997</v>
      </c>
      <c r="AM44">
        <v>3</v>
      </c>
      <c r="AN44">
        <v>110084</v>
      </c>
      <c r="AO44">
        <v>4704</v>
      </c>
    </row>
    <row r="45" spans="3:41" x14ac:dyDescent="0.35">
      <c r="C45">
        <v>19960509</v>
      </c>
      <c r="D45">
        <v>955</v>
      </c>
      <c r="E45" s="3">
        <v>884</v>
      </c>
      <c r="F45" s="3">
        <v>114580</v>
      </c>
      <c r="G45" s="3">
        <v>114580</v>
      </c>
      <c r="H45" s="3">
        <v>115970</v>
      </c>
      <c r="J45" t="s">
        <v>102</v>
      </c>
      <c r="K45">
        <v>-0.104</v>
      </c>
      <c r="L45">
        <v>-0.1014</v>
      </c>
      <c r="M45">
        <v>9.35E-2</v>
      </c>
      <c r="N45">
        <v>-3.5000000000000003E-2</v>
      </c>
      <c r="U45" s="5">
        <f t="shared" si="0"/>
        <v>35582</v>
      </c>
      <c r="V45">
        <v>6</v>
      </c>
      <c r="W45">
        <v>1997</v>
      </c>
      <c r="X45">
        <v>4</v>
      </c>
      <c r="Y45">
        <v>143059</v>
      </c>
      <c r="Z45">
        <v>93096</v>
      </c>
      <c r="AA45">
        <v>210515</v>
      </c>
      <c r="AB45">
        <v>30102</v>
      </c>
      <c r="AC45">
        <v>10766</v>
      </c>
      <c r="AD45" s="5">
        <f t="shared" si="1"/>
        <v>35582</v>
      </c>
      <c r="AE45">
        <v>6</v>
      </c>
      <c r="AF45">
        <v>1997</v>
      </c>
      <c r="AG45">
        <v>4</v>
      </c>
      <c r="AH45">
        <v>143059</v>
      </c>
      <c r="AI45">
        <v>10763</v>
      </c>
      <c r="AJ45" s="5">
        <f t="shared" si="2"/>
        <v>35582</v>
      </c>
      <c r="AK45">
        <v>6</v>
      </c>
      <c r="AL45">
        <v>1997</v>
      </c>
      <c r="AM45">
        <v>4</v>
      </c>
      <c r="AN45">
        <v>131496</v>
      </c>
      <c r="AO45">
        <v>11720</v>
      </c>
    </row>
    <row r="46" spans="3:41" x14ac:dyDescent="0.35">
      <c r="C46">
        <v>19960521</v>
      </c>
      <c r="D46">
        <v>1930</v>
      </c>
      <c r="E46" s="3">
        <v>1750</v>
      </c>
      <c r="F46" s="3">
        <v>156250</v>
      </c>
      <c r="G46" s="3">
        <v>156250</v>
      </c>
      <c r="H46" s="3">
        <v>147000</v>
      </c>
      <c r="J46" t="s">
        <v>103</v>
      </c>
      <c r="K46">
        <v>1.7000000000000001E-2</v>
      </c>
      <c r="L46">
        <v>4.6399999999999997E-2</v>
      </c>
      <c r="M46">
        <v>3.7900000000000003E-2</v>
      </c>
      <c r="N46">
        <v>-6.2799999999999995E-2</v>
      </c>
      <c r="O46">
        <v>0</v>
      </c>
      <c r="U46" s="5">
        <f t="shared" si="0"/>
        <v>35612</v>
      </c>
      <c r="V46">
        <v>7</v>
      </c>
      <c r="W46">
        <v>1997</v>
      </c>
      <c r="X46">
        <v>3</v>
      </c>
      <c r="Y46">
        <v>119345</v>
      </c>
      <c r="Z46">
        <v>73342</v>
      </c>
      <c r="AA46">
        <v>183820</v>
      </c>
      <c r="AB46">
        <v>28362</v>
      </c>
      <c r="AC46">
        <v>7895</v>
      </c>
      <c r="AD46" s="5">
        <f t="shared" si="1"/>
        <v>35612</v>
      </c>
      <c r="AE46">
        <v>7</v>
      </c>
      <c r="AF46">
        <v>1997</v>
      </c>
      <c r="AG46">
        <v>3</v>
      </c>
      <c r="AH46">
        <v>119345</v>
      </c>
      <c r="AI46">
        <v>7892</v>
      </c>
      <c r="AJ46" s="5">
        <f t="shared" si="2"/>
        <v>35612</v>
      </c>
      <c r="AK46">
        <v>7</v>
      </c>
      <c r="AL46">
        <v>1997</v>
      </c>
      <c r="AM46">
        <v>3</v>
      </c>
      <c r="AN46">
        <v>114416</v>
      </c>
      <c r="AO46">
        <v>7945</v>
      </c>
    </row>
    <row r="47" spans="3:41" x14ac:dyDescent="0.35">
      <c r="C47">
        <v>19960522</v>
      </c>
      <c r="D47">
        <v>640</v>
      </c>
      <c r="E47" s="3">
        <v>1370</v>
      </c>
      <c r="F47" s="3">
        <v>138920</v>
      </c>
      <c r="G47" s="3">
        <v>138920</v>
      </c>
      <c r="H47" s="3">
        <v>134300</v>
      </c>
      <c r="U47" s="5">
        <f t="shared" si="0"/>
        <v>35643</v>
      </c>
      <c r="V47">
        <v>8</v>
      </c>
      <c r="W47">
        <v>1997</v>
      </c>
      <c r="X47">
        <v>1</v>
      </c>
      <c r="Y47">
        <v>85525</v>
      </c>
      <c r="Z47">
        <v>37429</v>
      </c>
      <c r="AA47">
        <v>168630</v>
      </c>
      <c r="AB47">
        <v>34090</v>
      </c>
      <c r="AC47">
        <v>6003</v>
      </c>
      <c r="AD47" s="5">
        <f t="shared" si="1"/>
        <v>35643</v>
      </c>
      <c r="AE47">
        <v>8</v>
      </c>
      <c r="AF47">
        <v>1997</v>
      </c>
      <c r="AG47">
        <v>1</v>
      </c>
      <c r="AH47">
        <v>85525</v>
      </c>
      <c r="AI47">
        <v>6001</v>
      </c>
      <c r="AJ47" s="5">
        <f t="shared" si="2"/>
        <v>35643</v>
      </c>
      <c r="AK47">
        <v>8</v>
      </c>
      <c r="AL47">
        <v>1997</v>
      </c>
      <c r="AM47">
        <v>1</v>
      </c>
      <c r="AN47">
        <v>86823</v>
      </c>
      <c r="AO47">
        <v>5795</v>
      </c>
    </row>
    <row r="48" spans="3:41" x14ac:dyDescent="0.35">
      <c r="C48">
        <v>19960814</v>
      </c>
      <c r="D48">
        <v>955</v>
      </c>
      <c r="E48" s="3">
        <v>99</v>
      </c>
      <c r="F48" s="3">
        <v>53621</v>
      </c>
      <c r="G48" s="3">
        <v>53621</v>
      </c>
      <c r="H48" s="3">
        <v>46323</v>
      </c>
      <c r="J48" s="8" t="s">
        <v>33</v>
      </c>
      <c r="K48" s="8"/>
      <c r="L48">
        <v>0.14319999999999999</v>
      </c>
      <c r="U48" s="5">
        <f t="shared" si="0"/>
        <v>35674</v>
      </c>
      <c r="V48">
        <v>9</v>
      </c>
      <c r="W48">
        <v>1997</v>
      </c>
      <c r="X48">
        <v>1</v>
      </c>
      <c r="Y48">
        <v>77606</v>
      </c>
      <c r="Z48">
        <v>33748</v>
      </c>
      <c r="AA48">
        <v>153672</v>
      </c>
      <c r="AB48">
        <v>31169</v>
      </c>
      <c r="AC48">
        <v>6655</v>
      </c>
      <c r="AD48" s="5">
        <f t="shared" si="1"/>
        <v>35674</v>
      </c>
      <c r="AE48">
        <v>9</v>
      </c>
      <c r="AF48">
        <v>1997</v>
      </c>
      <c r="AG48">
        <v>1</v>
      </c>
      <c r="AH48">
        <v>77606</v>
      </c>
      <c r="AI48">
        <v>6654</v>
      </c>
      <c r="AJ48" s="5">
        <f t="shared" si="2"/>
        <v>35674</v>
      </c>
      <c r="AK48">
        <v>9</v>
      </c>
      <c r="AL48">
        <v>1997</v>
      </c>
      <c r="AM48">
        <v>1</v>
      </c>
      <c r="AN48">
        <v>85661</v>
      </c>
      <c r="AO48">
        <v>6024</v>
      </c>
    </row>
    <row r="49" spans="3:41" x14ac:dyDescent="0.35">
      <c r="C49">
        <v>19960918</v>
      </c>
      <c r="D49">
        <v>1245</v>
      </c>
      <c r="E49" s="3">
        <v>155</v>
      </c>
      <c r="F49" s="3">
        <v>56673</v>
      </c>
      <c r="G49" s="3">
        <v>56673</v>
      </c>
      <c r="H49" s="3">
        <v>57502</v>
      </c>
      <c r="U49" s="5">
        <f t="shared" si="0"/>
        <v>35704</v>
      </c>
      <c r="V49">
        <v>10</v>
      </c>
      <c r="W49">
        <v>1997</v>
      </c>
      <c r="X49">
        <v>1</v>
      </c>
      <c r="Y49">
        <v>63702</v>
      </c>
      <c r="Z49">
        <v>27686</v>
      </c>
      <c r="AA49">
        <v>126188</v>
      </c>
      <c r="AB49">
        <v>25602</v>
      </c>
      <c r="AC49">
        <v>5544</v>
      </c>
      <c r="AD49" s="5">
        <f t="shared" si="1"/>
        <v>35704</v>
      </c>
      <c r="AE49">
        <v>10</v>
      </c>
      <c r="AF49">
        <v>1997</v>
      </c>
      <c r="AG49">
        <v>1</v>
      </c>
      <c r="AH49">
        <v>63702</v>
      </c>
      <c r="AI49">
        <v>5543</v>
      </c>
      <c r="AJ49" s="5">
        <f t="shared" si="2"/>
        <v>35704</v>
      </c>
      <c r="AK49">
        <v>10</v>
      </c>
      <c r="AL49">
        <v>1997</v>
      </c>
      <c r="AM49">
        <v>1</v>
      </c>
      <c r="AN49">
        <v>69834</v>
      </c>
      <c r="AO49">
        <v>4393</v>
      </c>
    </row>
    <row r="50" spans="3:41" x14ac:dyDescent="0.35">
      <c r="C50">
        <v>19961009</v>
      </c>
      <c r="D50">
        <v>1430</v>
      </c>
      <c r="E50" s="3">
        <v>241</v>
      </c>
      <c r="F50" s="3">
        <v>62536</v>
      </c>
      <c r="G50" s="3">
        <v>62536</v>
      </c>
      <c r="H50" s="3">
        <v>70642</v>
      </c>
      <c r="J50" t="s">
        <v>104</v>
      </c>
      <c r="K50" t="s">
        <v>35</v>
      </c>
      <c r="L50" t="s">
        <v>36</v>
      </c>
      <c r="M50" t="s">
        <v>37</v>
      </c>
      <c r="N50" t="s">
        <v>38</v>
      </c>
      <c r="O50" t="s">
        <v>39</v>
      </c>
      <c r="P50" t="s">
        <v>40</v>
      </c>
      <c r="Q50" t="s">
        <v>41</v>
      </c>
      <c r="U50" s="5">
        <f t="shared" si="0"/>
        <v>35735</v>
      </c>
      <c r="V50">
        <v>11</v>
      </c>
      <c r="W50">
        <v>1997</v>
      </c>
      <c r="X50">
        <v>1</v>
      </c>
      <c r="Y50">
        <v>55343</v>
      </c>
      <c r="Z50">
        <v>24146</v>
      </c>
      <c r="AA50">
        <v>109349</v>
      </c>
      <c r="AB50">
        <v>22141</v>
      </c>
      <c r="AC50">
        <v>4324</v>
      </c>
      <c r="AD50" s="5">
        <f t="shared" si="1"/>
        <v>35735</v>
      </c>
      <c r="AE50">
        <v>11</v>
      </c>
      <c r="AF50">
        <v>1997</v>
      </c>
      <c r="AG50">
        <v>1</v>
      </c>
      <c r="AH50">
        <v>55343</v>
      </c>
      <c r="AI50">
        <v>4323</v>
      </c>
      <c r="AJ50" s="5">
        <f t="shared" si="2"/>
        <v>35735</v>
      </c>
      <c r="AK50">
        <v>11</v>
      </c>
      <c r="AL50">
        <v>1997</v>
      </c>
      <c r="AM50">
        <v>1</v>
      </c>
      <c r="AN50">
        <v>56122</v>
      </c>
      <c r="AO50">
        <v>2305</v>
      </c>
    </row>
    <row r="51" spans="3:41" x14ac:dyDescent="0.35">
      <c r="C51">
        <v>19961119</v>
      </c>
      <c r="D51">
        <v>930</v>
      </c>
      <c r="E51" s="3">
        <v>100</v>
      </c>
      <c r="F51" s="3">
        <v>51288</v>
      </c>
      <c r="G51" s="3">
        <v>51288</v>
      </c>
      <c r="H51" s="3">
        <v>52261</v>
      </c>
      <c r="J51" t="s">
        <v>20</v>
      </c>
      <c r="U51" s="5">
        <f t="shared" si="0"/>
        <v>35765</v>
      </c>
      <c r="V51">
        <v>12</v>
      </c>
      <c r="W51">
        <v>1997</v>
      </c>
      <c r="X51">
        <v>1</v>
      </c>
      <c r="Y51">
        <v>54047</v>
      </c>
      <c r="Z51">
        <v>23572</v>
      </c>
      <c r="AA51">
        <v>106814</v>
      </c>
      <c r="AB51">
        <v>21632</v>
      </c>
      <c r="AC51">
        <v>4270</v>
      </c>
      <c r="AD51" s="5">
        <f t="shared" si="1"/>
        <v>35765</v>
      </c>
      <c r="AE51">
        <v>12</v>
      </c>
      <c r="AF51">
        <v>1997</v>
      </c>
      <c r="AG51">
        <v>1</v>
      </c>
      <c r="AH51">
        <v>54047</v>
      </c>
      <c r="AI51">
        <v>4269</v>
      </c>
      <c r="AJ51" s="5">
        <f t="shared" si="2"/>
        <v>35765</v>
      </c>
      <c r="AK51">
        <v>12</v>
      </c>
      <c r="AL51">
        <v>1997</v>
      </c>
      <c r="AM51">
        <v>1</v>
      </c>
      <c r="AN51">
        <v>51117</v>
      </c>
      <c r="AO51">
        <v>1569</v>
      </c>
    </row>
    <row r="52" spans="3:41" x14ac:dyDescent="0.35">
      <c r="C52">
        <v>19970108</v>
      </c>
      <c r="D52">
        <v>1130</v>
      </c>
      <c r="E52" s="3">
        <v>56</v>
      </c>
      <c r="F52" s="3">
        <v>49663</v>
      </c>
      <c r="G52" s="3">
        <v>49663</v>
      </c>
      <c r="H52" s="3">
        <v>42762</v>
      </c>
      <c r="K52" t="s">
        <v>42</v>
      </c>
      <c r="L52" t="s">
        <v>43</v>
      </c>
      <c r="M52" t="s">
        <v>44</v>
      </c>
      <c r="N52" t="s">
        <v>45</v>
      </c>
      <c r="O52" t="s">
        <v>46</v>
      </c>
      <c r="U52" s="5">
        <f t="shared" si="0"/>
        <v>35827</v>
      </c>
      <c r="V52">
        <v>2</v>
      </c>
      <c r="W52">
        <v>1998</v>
      </c>
      <c r="X52">
        <v>1</v>
      </c>
      <c r="Y52">
        <v>55599</v>
      </c>
      <c r="Z52">
        <v>24108</v>
      </c>
      <c r="AA52">
        <v>110308</v>
      </c>
      <c r="AB52">
        <v>22406</v>
      </c>
      <c r="AC52">
        <v>5114</v>
      </c>
      <c r="AD52" s="5">
        <f t="shared" si="1"/>
        <v>35827</v>
      </c>
      <c r="AE52">
        <v>2</v>
      </c>
      <c r="AF52">
        <v>1998</v>
      </c>
      <c r="AG52">
        <v>1</v>
      </c>
      <c r="AH52">
        <v>55599</v>
      </c>
      <c r="AI52">
        <v>5113</v>
      </c>
      <c r="AJ52" s="5">
        <f t="shared" si="2"/>
        <v>35827</v>
      </c>
      <c r="AK52">
        <v>2</v>
      </c>
      <c r="AL52">
        <v>1998</v>
      </c>
      <c r="AM52">
        <v>1</v>
      </c>
      <c r="AN52">
        <v>44459</v>
      </c>
      <c r="AO52">
        <v>1780</v>
      </c>
    </row>
    <row r="53" spans="3:41" x14ac:dyDescent="0.35">
      <c r="C53">
        <v>19970131</v>
      </c>
      <c r="D53">
        <v>1100</v>
      </c>
      <c r="E53" s="3">
        <v>74</v>
      </c>
      <c r="F53" s="3">
        <v>53538</v>
      </c>
      <c r="G53" s="3">
        <v>53539</v>
      </c>
      <c r="H53" s="3">
        <v>48178</v>
      </c>
      <c r="K53" t="s">
        <v>47</v>
      </c>
      <c r="L53" t="s">
        <v>48</v>
      </c>
      <c r="M53" t="s">
        <v>49</v>
      </c>
      <c r="N53" t="s">
        <v>48</v>
      </c>
      <c r="O53" t="s">
        <v>48</v>
      </c>
      <c r="P53" t="s">
        <v>48</v>
      </c>
      <c r="Q53" t="s">
        <v>48</v>
      </c>
      <c r="R53" t="s">
        <v>50</v>
      </c>
      <c r="U53" s="5">
        <f t="shared" si="0"/>
        <v>35855</v>
      </c>
      <c r="V53">
        <v>3</v>
      </c>
      <c r="W53">
        <v>1998</v>
      </c>
      <c r="X53">
        <v>1</v>
      </c>
      <c r="Y53">
        <v>58556</v>
      </c>
      <c r="Z53">
        <v>25366</v>
      </c>
      <c r="AA53">
        <v>116250</v>
      </c>
      <c r="AB53">
        <v>23625</v>
      </c>
      <c r="AC53">
        <v>5504</v>
      </c>
      <c r="AD53" s="5">
        <f t="shared" si="1"/>
        <v>35855</v>
      </c>
      <c r="AE53">
        <v>3</v>
      </c>
      <c r="AF53">
        <v>1998</v>
      </c>
      <c r="AG53">
        <v>1</v>
      </c>
      <c r="AH53">
        <v>58556</v>
      </c>
      <c r="AI53">
        <v>5503</v>
      </c>
      <c r="AJ53" s="5">
        <f t="shared" si="2"/>
        <v>35855</v>
      </c>
      <c r="AK53">
        <v>3</v>
      </c>
      <c r="AL53">
        <v>1998</v>
      </c>
      <c r="AM53">
        <v>1</v>
      </c>
      <c r="AN53">
        <v>44494</v>
      </c>
      <c r="AO53">
        <v>1703</v>
      </c>
    </row>
    <row r="54" spans="3:41" x14ac:dyDescent="0.35">
      <c r="C54">
        <v>19970226</v>
      </c>
      <c r="D54">
        <v>1100</v>
      </c>
      <c r="E54" s="3">
        <v>65</v>
      </c>
      <c r="F54" s="3">
        <v>54723</v>
      </c>
      <c r="G54" s="3">
        <v>54723</v>
      </c>
      <c r="H54" s="3">
        <v>45002</v>
      </c>
      <c r="J54" t="s">
        <v>51</v>
      </c>
      <c r="U54" s="5">
        <f t="shared" si="0"/>
        <v>35886</v>
      </c>
      <c r="V54">
        <v>4</v>
      </c>
      <c r="W54">
        <v>1998</v>
      </c>
      <c r="X54">
        <v>1</v>
      </c>
      <c r="Y54">
        <v>73543</v>
      </c>
      <c r="Z54">
        <v>32176</v>
      </c>
      <c r="AA54">
        <v>145035</v>
      </c>
      <c r="AB54">
        <v>29324</v>
      </c>
      <c r="AC54">
        <v>5222</v>
      </c>
      <c r="AD54" s="5">
        <f t="shared" si="1"/>
        <v>35886</v>
      </c>
      <c r="AE54">
        <v>4</v>
      </c>
      <c r="AF54">
        <v>1998</v>
      </c>
      <c r="AG54">
        <v>1</v>
      </c>
      <c r="AH54">
        <v>73543</v>
      </c>
      <c r="AI54">
        <v>5220</v>
      </c>
      <c r="AJ54" s="5">
        <f t="shared" si="2"/>
        <v>35886</v>
      </c>
      <c r="AK54">
        <v>4</v>
      </c>
      <c r="AL54">
        <v>1998</v>
      </c>
      <c r="AM54">
        <v>1</v>
      </c>
      <c r="AN54">
        <v>64648</v>
      </c>
      <c r="AO54">
        <v>3063</v>
      </c>
    </row>
    <row r="55" spans="3:41" x14ac:dyDescent="0.35">
      <c r="C55">
        <v>19970326</v>
      </c>
      <c r="D55">
        <v>1200</v>
      </c>
      <c r="E55" s="3">
        <v>120</v>
      </c>
      <c r="F55" s="3">
        <v>62962</v>
      </c>
      <c r="G55" s="3">
        <v>62963</v>
      </c>
      <c r="H55" s="3">
        <v>56441</v>
      </c>
      <c r="J55" t="s">
        <v>36</v>
      </c>
      <c r="K55" s="3">
        <v>32500</v>
      </c>
      <c r="L55" s="3">
        <v>57000</v>
      </c>
      <c r="M55" s="3">
        <v>73400</v>
      </c>
      <c r="N55" s="3">
        <v>102000</v>
      </c>
      <c r="O55" s="3">
        <v>144000</v>
      </c>
      <c r="P55" s="3">
        <v>156000</v>
      </c>
      <c r="Q55" s="3">
        <v>187000</v>
      </c>
      <c r="R55" s="3">
        <v>191000</v>
      </c>
      <c r="U55" s="5">
        <f t="shared" si="0"/>
        <v>35916</v>
      </c>
      <c r="V55">
        <v>5</v>
      </c>
      <c r="W55">
        <v>1998</v>
      </c>
      <c r="X55">
        <v>2</v>
      </c>
      <c r="Y55">
        <v>120642</v>
      </c>
      <c r="Z55">
        <v>66676</v>
      </c>
      <c r="AA55">
        <v>201574</v>
      </c>
      <c r="AB55">
        <v>34737</v>
      </c>
      <c r="AC55">
        <v>6701</v>
      </c>
      <c r="AD55" s="5">
        <f t="shared" si="1"/>
        <v>35916</v>
      </c>
      <c r="AE55">
        <v>5</v>
      </c>
      <c r="AF55">
        <v>1998</v>
      </c>
      <c r="AG55">
        <v>2</v>
      </c>
      <c r="AH55">
        <v>120642</v>
      </c>
      <c r="AI55">
        <v>6697</v>
      </c>
      <c r="AJ55" s="5">
        <f t="shared" si="2"/>
        <v>35916</v>
      </c>
      <c r="AK55">
        <v>5</v>
      </c>
      <c r="AL55">
        <v>1998</v>
      </c>
      <c r="AM55">
        <v>2</v>
      </c>
      <c r="AN55">
        <v>110598</v>
      </c>
      <c r="AO55">
        <v>5887</v>
      </c>
    </row>
    <row r="56" spans="3:41" x14ac:dyDescent="0.35">
      <c r="C56">
        <v>19970428</v>
      </c>
      <c r="D56">
        <v>1100</v>
      </c>
      <c r="E56" s="3">
        <v>214</v>
      </c>
      <c r="F56" s="3">
        <v>73634</v>
      </c>
      <c r="G56" s="3">
        <v>73634</v>
      </c>
      <c r="H56" s="3">
        <v>68279</v>
      </c>
      <c r="J56" s="2" t="s">
        <v>38</v>
      </c>
      <c r="K56" s="3">
        <v>3100</v>
      </c>
      <c r="L56" s="3">
        <v>53600</v>
      </c>
      <c r="M56" s="3">
        <v>71600</v>
      </c>
      <c r="N56" s="3">
        <v>103000</v>
      </c>
      <c r="O56" s="3">
        <v>135000</v>
      </c>
      <c r="P56" s="3">
        <v>142000</v>
      </c>
      <c r="Q56" s="3">
        <v>188000</v>
      </c>
      <c r="R56" s="3">
        <v>193000</v>
      </c>
      <c r="U56" s="5">
        <f t="shared" si="0"/>
        <v>35947</v>
      </c>
      <c r="V56">
        <v>6</v>
      </c>
      <c r="W56">
        <v>1998</v>
      </c>
      <c r="X56">
        <v>3</v>
      </c>
      <c r="Y56">
        <v>125316</v>
      </c>
      <c r="Z56">
        <v>77551</v>
      </c>
      <c r="AA56">
        <v>191960</v>
      </c>
      <c r="AB56">
        <v>29366</v>
      </c>
      <c r="AC56">
        <v>6863</v>
      </c>
      <c r="AD56" s="5">
        <f t="shared" si="1"/>
        <v>35947</v>
      </c>
      <c r="AE56">
        <v>6</v>
      </c>
      <c r="AF56">
        <v>1998</v>
      </c>
      <c r="AG56">
        <v>3</v>
      </c>
      <c r="AH56">
        <v>125316</v>
      </c>
      <c r="AI56">
        <v>6859</v>
      </c>
      <c r="AJ56" s="5">
        <f t="shared" si="2"/>
        <v>35947</v>
      </c>
      <c r="AK56">
        <v>6</v>
      </c>
      <c r="AL56">
        <v>1998</v>
      </c>
      <c r="AM56">
        <v>3</v>
      </c>
      <c r="AN56">
        <v>114122</v>
      </c>
      <c r="AO56">
        <v>6405</v>
      </c>
    </row>
    <row r="57" spans="3:41" x14ac:dyDescent="0.35">
      <c r="C57">
        <v>19970513</v>
      </c>
      <c r="D57">
        <v>1310</v>
      </c>
      <c r="E57" s="3">
        <v>705</v>
      </c>
      <c r="F57" s="3">
        <v>109630</v>
      </c>
      <c r="G57" s="3">
        <v>109630</v>
      </c>
      <c r="H57" s="3">
        <v>106610</v>
      </c>
      <c r="J57" t="s">
        <v>52</v>
      </c>
      <c r="K57">
        <v>10.5</v>
      </c>
      <c r="L57">
        <v>1.06</v>
      </c>
      <c r="M57">
        <v>1.03</v>
      </c>
      <c r="N57">
        <v>0.99</v>
      </c>
      <c r="O57">
        <v>1.06</v>
      </c>
      <c r="P57">
        <v>1.1000000000000001</v>
      </c>
      <c r="Q57">
        <v>1</v>
      </c>
      <c r="R57">
        <v>0.99</v>
      </c>
      <c r="U57" s="5">
        <f t="shared" si="0"/>
        <v>35977</v>
      </c>
      <c r="V57">
        <v>7</v>
      </c>
      <c r="W57">
        <v>1998</v>
      </c>
      <c r="X57">
        <v>2</v>
      </c>
      <c r="Y57">
        <v>95251</v>
      </c>
      <c r="Z57">
        <v>52829</v>
      </c>
      <c r="AA57">
        <v>158731</v>
      </c>
      <c r="AB57">
        <v>27268</v>
      </c>
      <c r="AC57">
        <v>5648</v>
      </c>
      <c r="AD57" s="5">
        <f t="shared" si="1"/>
        <v>35977</v>
      </c>
      <c r="AE57">
        <v>7</v>
      </c>
      <c r="AF57">
        <v>1998</v>
      </c>
      <c r="AG57">
        <v>2</v>
      </c>
      <c r="AH57">
        <v>95251</v>
      </c>
      <c r="AI57">
        <v>5645</v>
      </c>
      <c r="AJ57" s="5">
        <f t="shared" si="2"/>
        <v>35977</v>
      </c>
      <c r="AK57">
        <v>7</v>
      </c>
      <c r="AL57">
        <v>1998</v>
      </c>
      <c r="AM57">
        <v>2</v>
      </c>
      <c r="AN57">
        <v>88678</v>
      </c>
      <c r="AO57">
        <v>3680</v>
      </c>
    </row>
    <row r="58" spans="3:41" x14ac:dyDescent="0.35">
      <c r="C58">
        <v>19970520</v>
      </c>
      <c r="D58">
        <v>945</v>
      </c>
      <c r="E58" s="3">
        <v>1190</v>
      </c>
      <c r="F58" s="3">
        <v>136850</v>
      </c>
      <c r="G58" s="3">
        <v>136850</v>
      </c>
      <c r="H58" s="3">
        <v>128660</v>
      </c>
      <c r="J58" t="str">
        <f>_xlfn.CONCAT(J59," ", K59, " ", L59, " ", M59, " ", N59, " ", O59, " ", P59, " ", Q59, " ", R59, " ", S59)</f>
        <v>Est/Obs &gt; 1 indicates overestimation; Est/Obs &lt; 1 indicates underestimation</v>
      </c>
      <c r="U58" s="5">
        <f t="shared" si="0"/>
        <v>36008</v>
      </c>
      <c r="V58">
        <v>8</v>
      </c>
      <c r="W58">
        <v>1998</v>
      </c>
      <c r="X58">
        <v>2</v>
      </c>
      <c r="Y58">
        <v>63234</v>
      </c>
      <c r="Z58">
        <v>35046</v>
      </c>
      <c r="AA58">
        <v>105435</v>
      </c>
      <c r="AB58">
        <v>18124</v>
      </c>
      <c r="AC58">
        <v>4543</v>
      </c>
      <c r="AD58" s="5">
        <f t="shared" si="1"/>
        <v>36008</v>
      </c>
      <c r="AE58">
        <v>8</v>
      </c>
      <c r="AF58">
        <v>1998</v>
      </c>
      <c r="AG58">
        <v>2</v>
      </c>
      <c r="AH58">
        <v>63234</v>
      </c>
      <c r="AI58">
        <v>4541</v>
      </c>
      <c r="AJ58" s="5">
        <f t="shared" si="2"/>
        <v>36008</v>
      </c>
      <c r="AK58">
        <v>8</v>
      </c>
      <c r="AL58">
        <v>1998</v>
      </c>
      <c r="AM58">
        <v>2</v>
      </c>
      <c r="AN58">
        <v>56169</v>
      </c>
      <c r="AO58">
        <v>3270</v>
      </c>
    </row>
    <row r="59" spans="3:41" x14ac:dyDescent="0.35">
      <c r="C59">
        <v>19970528</v>
      </c>
      <c r="D59">
        <v>1030</v>
      </c>
      <c r="E59" s="3">
        <v>547</v>
      </c>
      <c r="F59" s="3">
        <v>98894</v>
      </c>
      <c r="G59" s="3">
        <v>98894</v>
      </c>
      <c r="H59" s="3">
        <v>94976</v>
      </c>
      <c r="J59" t="s">
        <v>52</v>
      </c>
      <c r="K59" t="s">
        <v>53</v>
      </c>
      <c r="L59">
        <v>1</v>
      </c>
      <c r="M59" t="s">
        <v>54</v>
      </c>
      <c r="N59" t="s">
        <v>55</v>
      </c>
      <c r="O59" t="s">
        <v>52</v>
      </c>
      <c r="P59" t="s">
        <v>56</v>
      </c>
      <c r="Q59">
        <v>1</v>
      </c>
      <c r="R59" t="s">
        <v>54</v>
      </c>
      <c r="S59" t="s">
        <v>57</v>
      </c>
      <c r="U59" s="5">
        <f t="shared" si="0"/>
        <v>36039</v>
      </c>
      <c r="V59">
        <v>9</v>
      </c>
      <c r="W59">
        <v>1998</v>
      </c>
      <c r="X59">
        <v>1</v>
      </c>
      <c r="Y59">
        <v>57105</v>
      </c>
      <c r="Z59">
        <v>25036</v>
      </c>
      <c r="AA59">
        <v>112461</v>
      </c>
      <c r="AB59">
        <v>22714</v>
      </c>
      <c r="AC59">
        <v>3726</v>
      </c>
      <c r="AD59" s="5">
        <f t="shared" si="1"/>
        <v>36039</v>
      </c>
      <c r="AE59">
        <v>9</v>
      </c>
      <c r="AF59">
        <v>1998</v>
      </c>
      <c r="AG59">
        <v>1</v>
      </c>
      <c r="AH59">
        <v>57105</v>
      </c>
      <c r="AI59">
        <v>3724</v>
      </c>
      <c r="AJ59" s="5">
        <f t="shared" si="2"/>
        <v>36039</v>
      </c>
      <c r="AK59">
        <v>9</v>
      </c>
      <c r="AL59">
        <v>1998</v>
      </c>
      <c r="AM59">
        <v>1</v>
      </c>
      <c r="AN59">
        <v>51510</v>
      </c>
      <c r="AO59">
        <v>2451</v>
      </c>
    </row>
    <row r="60" spans="3:41" x14ac:dyDescent="0.35">
      <c r="C60">
        <v>19970604</v>
      </c>
      <c r="D60">
        <v>1030</v>
      </c>
      <c r="E60" s="3">
        <v>1620</v>
      </c>
      <c r="F60" s="3">
        <v>156900</v>
      </c>
      <c r="G60" s="3">
        <v>156900</v>
      </c>
      <c r="H60" s="3">
        <v>141670</v>
      </c>
      <c r="U60" s="5">
        <f t="shared" si="0"/>
        <v>36069</v>
      </c>
      <c r="V60">
        <v>10</v>
      </c>
      <c r="W60">
        <v>1998</v>
      </c>
      <c r="X60">
        <v>1</v>
      </c>
      <c r="Y60">
        <v>57767</v>
      </c>
      <c r="Z60">
        <v>25342</v>
      </c>
      <c r="AA60">
        <v>113715</v>
      </c>
      <c r="AB60">
        <v>22959</v>
      </c>
      <c r="AC60">
        <v>3660</v>
      </c>
      <c r="AD60" s="5">
        <f t="shared" si="1"/>
        <v>36069</v>
      </c>
      <c r="AE60">
        <v>10</v>
      </c>
      <c r="AF60">
        <v>1998</v>
      </c>
      <c r="AG60">
        <v>1</v>
      </c>
      <c r="AH60">
        <v>57767</v>
      </c>
      <c r="AI60">
        <v>3658</v>
      </c>
      <c r="AJ60" s="5">
        <f t="shared" si="2"/>
        <v>36069</v>
      </c>
      <c r="AK60">
        <v>10</v>
      </c>
      <c r="AL60">
        <v>1998</v>
      </c>
      <c r="AM60">
        <v>1</v>
      </c>
      <c r="AN60">
        <v>53716</v>
      </c>
      <c r="AO60">
        <v>2494</v>
      </c>
    </row>
    <row r="61" spans="3:41" x14ac:dyDescent="0.35">
      <c r="C61">
        <v>19970612</v>
      </c>
      <c r="D61">
        <v>950</v>
      </c>
      <c r="E61" s="3">
        <v>1230</v>
      </c>
      <c r="F61" s="3">
        <v>136970</v>
      </c>
      <c r="G61" s="3">
        <v>136980</v>
      </c>
      <c r="H61" s="3">
        <v>127020</v>
      </c>
      <c r="U61" s="5">
        <f t="shared" si="0"/>
        <v>36100</v>
      </c>
      <c r="V61">
        <v>11</v>
      </c>
      <c r="W61">
        <v>1998</v>
      </c>
      <c r="X61">
        <v>1</v>
      </c>
      <c r="Y61">
        <v>56991</v>
      </c>
      <c r="Z61">
        <v>24936</v>
      </c>
      <c r="AA61">
        <v>112387</v>
      </c>
      <c r="AB61">
        <v>22722</v>
      </c>
      <c r="AC61">
        <v>4036</v>
      </c>
      <c r="AD61" s="5">
        <f t="shared" si="1"/>
        <v>36100</v>
      </c>
      <c r="AE61">
        <v>11</v>
      </c>
      <c r="AF61">
        <v>1998</v>
      </c>
      <c r="AG61">
        <v>1</v>
      </c>
      <c r="AH61">
        <v>56991</v>
      </c>
      <c r="AI61">
        <v>4035</v>
      </c>
      <c r="AJ61" s="5">
        <f t="shared" si="2"/>
        <v>36100</v>
      </c>
      <c r="AK61">
        <v>11</v>
      </c>
      <c r="AL61">
        <v>1998</v>
      </c>
      <c r="AM61">
        <v>1</v>
      </c>
      <c r="AN61">
        <v>55203</v>
      </c>
      <c r="AO61">
        <v>2067</v>
      </c>
    </row>
    <row r="62" spans="3:41" x14ac:dyDescent="0.35">
      <c r="C62">
        <v>19970616</v>
      </c>
      <c r="D62">
        <v>940</v>
      </c>
      <c r="E62" s="3">
        <v>1245</v>
      </c>
      <c r="F62" s="3">
        <v>137240</v>
      </c>
      <c r="G62" s="3">
        <v>137240</v>
      </c>
      <c r="H62" s="3">
        <v>127150</v>
      </c>
      <c r="J62" t="s">
        <v>58</v>
      </c>
      <c r="K62" t="s">
        <v>59</v>
      </c>
      <c r="U62" s="5">
        <f t="shared" si="0"/>
        <v>36192</v>
      </c>
      <c r="V62">
        <v>2</v>
      </c>
      <c r="W62">
        <v>1999</v>
      </c>
      <c r="X62">
        <v>1</v>
      </c>
      <c r="Y62">
        <v>58029</v>
      </c>
      <c r="Z62">
        <v>25135</v>
      </c>
      <c r="AA62">
        <v>115215</v>
      </c>
      <c r="AB62">
        <v>23416</v>
      </c>
      <c r="AC62">
        <v>5470</v>
      </c>
      <c r="AD62" s="5">
        <f t="shared" si="1"/>
        <v>36192</v>
      </c>
      <c r="AE62">
        <v>2</v>
      </c>
      <c r="AF62">
        <v>1999</v>
      </c>
      <c r="AG62">
        <v>1</v>
      </c>
      <c r="AH62">
        <v>58030</v>
      </c>
      <c r="AI62">
        <v>5469</v>
      </c>
      <c r="AJ62" s="5">
        <f t="shared" si="2"/>
        <v>36192</v>
      </c>
      <c r="AK62">
        <v>2</v>
      </c>
      <c r="AL62">
        <v>1999</v>
      </c>
      <c r="AM62">
        <v>1</v>
      </c>
      <c r="AN62">
        <v>43939</v>
      </c>
      <c r="AO62">
        <v>2407</v>
      </c>
    </row>
    <row r="63" spans="3:41" x14ac:dyDescent="0.35">
      <c r="C63">
        <v>19970625</v>
      </c>
      <c r="D63">
        <v>1310</v>
      </c>
      <c r="E63" s="3">
        <v>1350</v>
      </c>
      <c r="F63" s="3">
        <v>141120</v>
      </c>
      <c r="G63" s="3">
        <v>141120</v>
      </c>
      <c r="H63" s="3">
        <v>130140</v>
      </c>
      <c r="J63" s="8" t="s">
        <v>60</v>
      </c>
      <c r="K63" s="8"/>
      <c r="U63" s="5">
        <f t="shared" si="0"/>
        <v>36251</v>
      </c>
      <c r="V63">
        <v>4</v>
      </c>
      <c r="W63">
        <v>1999</v>
      </c>
      <c r="X63">
        <v>2</v>
      </c>
      <c r="Y63">
        <v>69982</v>
      </c>
      <c r="Z63">
        <v>38787</v>
      </c>
      <c r="AA63">
        <v>116683</v>
      </c>
      <c r="AB63">
        <v>20057</v>
      </c>
      <c r="AC63">
        <v>4906</v>
      </c>
      <c r="AD63" s="5">
        <f t="shared" si="1"/>
        <v>36251</v>
      </c>
      <c r="AE63">
        <v>4</v>
      </c>
      <c r="AF63">
        <v>1999</v>
      </c>
      <c r="AG63">
        <v>2</v>
      </c>
      <c r="AH63">
        <v>69983</v>
      </c>
      <c r="AI63">
        <v>4904</v>
      </c>
      <c r="AJ63" s="5">
        <f t="shared" si="2"/>
        <v>36251</v>
      </c>
      <c r="AK63">
        <v>4</v>
      </c>
      <c r="AL63">
        <v>1999</v>
      </c>
      <c r="AM63">
        <v>2</v>
      </c>
      <c r="AN63">
        <v>55963</v>
      </c>
      <c r="AO63">
        <v>2444</v>
      </c>
    </row>
    <row r="64" spans="3:41" x14ac:dyDescent="0.35">
      <c r="C64">
        <v>19970701</v>
      </c>
      <c r="D64">
        <v>930</v>
      </c>
      <c r="E64" s="3">
        <v>1350</v>
      </c>
      <c r="F64" s="3">
        <v>140170</v>
      </c>
      <c r="G64" s="3">
        <v>140170</v>
      </c>
      <c r="H64" s="3">
        <v>129700</v>
      </c>
      <c r="J64" t="s">
        <v>63</v>
      </c>
      <c r="K64">
        <v>3.8029999999999999</v>
      </c>
      <c r="U64" s="5">
        <f t="shared" si="0"/>
        <v>36312</v>
      </c>
      <c r="V64">
        <v>6</v>
      </c>
      <c r="W64">
        <v>1999</v>
      </c>
      <c r="X64">
        <v>1</v>
      </c>
      <c r="Y64">
        <v>124964</v>
      </c>
      <c r="Z64">
        <v>55013</v>
      </c>
      <c r="AA64">
        <v>245418</v>
      </c>
      <c r="AB64">
        <v>49459</v>
      </c>
      <c r="AC64">
        <v>6491</v>
      </c>
      <c r="AD64" s="5">
        <f t="shared" si="1"/>
        <v>36312</v>
      </c>
      <c r="AE64">
        <v>6</v>
      </c>
      <c r="AF64">
        <v>1999</v>
      </c>
      <c r="AG64">
        <v>1</v>
      </c>
      <c r="AH64">
        <v>124965</v>
      </c>
      <c r="AI64">
        <v>6487</v>
      </c>
      <c r="AJ64" s="5">
        <f t="shared" si="2"/>
        <v>36312</v>
      </c>
      <c r="AK64">
        <v>6</v>
      </c>
      <c r="AL64">
        <v>1999</v>
      </c>
      <c r="AM64">
        <v>1</v>
      </c>
      <c r="AN64">
        <v>111377</v>
      </c>
      <c r="AO64">
        <v>6202</v>
      </c>
    </row>
    <row r="65" spans="3:41" x14ac:dyDescent="0.35">
      <c r="C65">
        <v>19970714</v>
      </c>
      <c r="D65">
        <v>1115</v>
      </c>
      <c r="E65" s="3">
        <v>769</v>
      </c>
      <c r="F65" s="3">
        <v>107790</v>
      </c>
      <c r="G65" s="3">
        <v>107790</v>
      </c>
      <c r="H65" s="3">
        <v>104600</v>
      </c>
      <c r="J65" t="s">
        <v>61</v>
      </c>
      <c r="K65">
        <v>1.038</v>
      </c>
      <c r="U65" s="5">
        <f t="shared" si="0"/>
        <v>36373</v>
      </c>
      <c r="V65">
        <v>8</v>
      </c>
      <c r="W65">
        <v>1999</v>
      </c>
      <c r="X65">
        <v>3</v>
      </c>
      <c r="Y65">
        <v>90291</v>
      </c>
      <c r="Z65">
        <v>55653</v>
      </c>
      <c r="AA65">
        <v>138745</v>
      </c>
      <c r="AB65">
        <v>21330</v>
      </c>
      <c r="AC65">
        <v>6016</v>
      </c>
      <c r="AD65" s="5">
        <f t="shared" si="1"/>
        <v>36373</v>
      </c>
      <c r="AE65">
        <v>8</v>
      </c>
      <c r="AF65">
        <v>1999</v>
      </c>
      <c r="AG65">
        <v>3</v>
      </c>
      <c r="AH65">
        <v>90291</v>
      </c>
      <c r="AI65">
        <v>6014</v>
      </c>
      <c r="AJ65" s="5">
        <f t="shared" si="2"/>
        <v>36373</v>
      </c>
      <c r="AK65">
        <v>8</v>
      </c>
      <c r="AL65">
        <v>1999</v>
      </c>
      <c r="AM65">
        <v>3</v>
      </c>
      <c r="AN65">
        <v>86654</v>
      </c>
      <c r="AO65">
        <v>4019</v>
      </c>
    </row>
    <row r="66" spans="3:41" x14ac:dyDescent="0.35">
      <c r="C66">
        <v>19970731</v>
      </c>
      <c r="D66">
        <v>1115</v>
      </c>
      <c r="E66" s="3">
        <v>856</v>
      </c>
      <c r="F66" s="3">
        <v>110070</v>
      </c>
      <c r="G66" s="3">
        <v>110070</v>
      </c>
      <c r="H66" s="3">
        <v>108940</v>
      </c>
      <c r="J66" t="s">
        <v>62</v>
      </c>
      <c r="K66">
        <v>0.77900000000000003</v>
      </c>
      <c r="U66" s="5">
        <f t="shared" si="0"/>
        <v>36434</v>
      </c>
      <c r="V66">
        <v>10</v>
      </c>
      <c r="W66">
        <v>1999</v>
      </c>
      <c r="X66">
        <v>1</v>
      </c>
      <c r="Y66">
        <v>60607</v>
      </c>
      <c r="Z66">
        <v>26585</v>
      </c>
      <c r="AA66">
        <v>119315</v>
      </c>
      <c r="AB66">
        <v>24091</v>
      </c>
      <c r="AC66">
        <v>3860</v>
      </c>
      <c r="AD66" s="5">
        <f t="shared" si="1"/>
        <v>36434</v>
      </c>
      <c r="AE66">
        <v>10</v>
      </c>
      <c r="AF66">
        <v>1999</v>
      </c>
      <c r="AG66">
        <v>1</v>
      </c>
      <c r="AH66">
        <v>60607</v>
      </c>
      <c r="AI66">
        <v>3858</v>
      </c>
      <c r="AJ66" s="5">
        <f t="shared" si="2"/>
        <v>36434</v>
      </c>
      <c r="AK66">
        <v>10</v>
      </c>
      <c r="AL66">
        <v>1999</v>
      </c>
      <c r="AM66">
        <v>1</v>
      </c>
      <c r="AN66">
        <v>56303</v>
      </c>
      <c r="AO66">
        <v>2101</v>
      </c>
    </row>
    <row r="67" spans="3:41" x14ac:dyDescent="0.35">
      <c r="C67">
        <v>19970813</v>
      </c>
      <c r="D67">
        <v>945</v>
      </c>
      <c r="E67" s="3">
        <v>467</v>
      </c>
      <c r="F67" s="3">
        <v>85525</v>
      </c>
      <c r="G67" s="3">
        <v>85525</v>
      </c>
      <c r="H67" s="3">
        <v>86823</v>
      </c>
      <c r="U67" s="5">
        <f t="shared" si="0"/>
        <v>36465</v>
      </c>
      <c r="V67">
        <v>11</v>
      </c>
      <c r="W67">
        <v>1999</v>
      </c>
      <c r="X67">
        <v>1</v>
      </c>
      <c r="Y67">
        <v>55457</v>
      </c>
      <c r="Z67">
        <v>24240</v>
      </c>
      <c r="AA67">
        <v>109438</v>
      </c>
      <c r="AB67">
        <v>22138</v>
      </c>
      <c r="AC67">
        <v>4078</v>
      </c>
      <c r="AD67" s="5">
        <f t="shared" si="1"/>
        <v>36465</v>
      </c>
      <c r="AE67">
        <v>11</v>
      </c>
      <c r="AF67">
        <v>1999</v>
      </c>
      <c r="AG67">
        <v>1</v>
      </c>
      <c r="AH67">
        <v>55457</v>
      </c>
      <c r="AI67">
        <v>4077</v>
      </c>
      <c r="AJ67" s="5">
        <f t="shared" si="2"/>
        <v>36465</v>
      </c>
      <c r="AK67">
        <v>11</v>
      </c>
      <c r="AL67">
        <v>1999</v>
      </c>
      <c r="AM67">
        <v>1</v>
      </c>
      <c r="AN67">
        <v>47812</v>
      </c>
      <c r="AO67">
        <v>2168</v>
      </c>
    </row>
    <row r="68" spans="3:41" x14ac:dyDescent="0.35">
      <c r="C68">
        <v>19970925</v>
      </c>
      <c r="D68">
        <v>1400</v>
      </c>
      <c r="E68" s="3">
        <v>406</v>
      </c>
      <c r="F68" s="3">
        <v>77606</v>
      </c>
      <c r="G68" s="3">
        <v>77606</v>
      </c>
      <c r="H68" s="3">
        <v>85661</v>
      </c>
      <c r="U68" s="5">
        <f t="shared" si="0"/>
        <v>36617</v>
      </c>
      <c r="V68">
        <v>4</v>
      </c>
      <c r="W68">
        <v>2000</v>
      </c>
      <c r="X68">
        <v>2</v>
      </c>
      <c r="Y68">
        <v>82274</v>
      </c>
      <c r="Z68">
        <v>45597</v>
      </c>
      <c r="AA68">
        <v>137182</v>
      </c>
      <c r="AB68">
        <v>23582</v>
      </c>
      <c r="AC68">
        <v>5719</v>
      </c>
      <c r="AD68" s="5">
        <f t="shared" si="1"/>
        <v>36617</v>
      </c>
      <c r="AE68">
        <v>4</v>
      </c>
      <c r="AF68">
        <v>2000</v>
      </c>
      <c r="AG68">
        <v>2</v>
      </c>
      <c r="AH68">
        <v>82274</v>
      </c>
      <c r="AI68">
        <v>5717</v>
      </c>
      <c r="AJ68" s="5">
        <f t="shared" si="2"/>
        <v>36617</v>
      </c>
      <c r="AK68">
        <v>4</v>
      </c>
      <c r="AL68">
        <v>2000</v>
      </c>
      <c r="AM68">
        <v>2</v>
      </c>
      <c r="AN68">
        <v>70356</v>
      </c>
      <c r="AO68">
        <v>4068</v>
      </c>
    </row>
    <row r="69" spans="3:41" x14ac:dyDescent="0.35">
      <c r="C69">
        <v>19971022</v>
      </c>
      <c r="D69">
        <v>1010</v>
      </c>
      <c r="E69" s="3">
        <v>220.5</v>
      </c>
      <c r="F69" s="3">
        <v>63702</v>
      </c>
      <c r="G69" s="3">
        <v>63702</v>
      </c>
      <c r="H69" s="3">
        <v>69834</v>
      </c>
      <c r="J69" t="s">
        <v>64</v>
      </c>
      <c r="U69" s="5">
        <f t="shared" si="0"/>
        <v>36647</v>
      </c>
      <c r="V69">
        <v>5</v>
      </c>
      <c r="W69">
        <v>2000</v>
      </c>
      <c r="X69">
        <v>2</v>
      </c>
      <c r="Y69">
        <v>161669</v>
      </c>
      <c r="Z69">
        <v>89390</v>
      </c>
      <c r="AA69">
        <v>270037</v>
      </c>
      <c r="AB69">
        <v>46517</v>
      </c>
      <c r="AC69">
        <v>11891</v>
      </c>
      <c r="AD69" s="5">
        <f t="shared" si="1"/>
        <v>36647</v>
      </c>
      <c r="AE69">
        <v>5</v>
      </c>
      <c r="AF69">
        <v>2000</v>
      </c>
      <c r="AG69">
        <v>2</v>
      </c>
      <c r="AH69">
        <v>161670</v>
      </c>
      <c r="AI69">
        <v>11888</v>
      </c>
      <c r="AJ69" s="5">
        <f t="shared" si="2"/>
        <v>36647</v>
      </c>
      <c r="AK69">
        <v>5</v>
      </c>
      <c r="AL69">
        <v>2000</v>
      </c>
      <c r="AM69">
        <v>2</v>
      </c>
      <c r="AN69">
        <v>136111</v>
      </c>
      <c r="AO69">
        <v>16229</v>
      </c>
    </row>
    <row r="70" spans="3:41" x14ac:dyDescent="0.35">
      <c r="C70">
        <v>19971125</v>
      </c>
      <c r="D70">
        <v>1030</v>
      </c>
      <c r="E70" s="3">
        <v>115</v>
      </c>
      <c r="F70" s="3">
        <v>55343</v>
      </c>
      <c r="G70" s="3">
        <v>55343</v>
      </c>
      <c r="H70" s="3">
        <v>56122</v>
      </c>
      <c r="J70" t="s">
        <v>21</v>
      </c>
      <c r="U70" s="5">
        <f t="shared" si="0"/>
        <v>36678</v>
      </c>
      <c r="V70">
        <v>6</v>
      </c>
      <c r="W70">
        <v>2000</v>
      </c>
      <c r="X70">
        <v>1</v>
      </c>
      <c r="Y70">
        <v>85691</v>
      </c>
      <c r="Z70">
        <v>37561</v>
      </c>
      <c r="AA70">
        <v>168779</v>
      </c>
      <c r="AB70">
        <v>34091</v>
      </c>
      <c r="AC70">
        <v>5637</v>
      </c>
      <c r="AD70" s="5">
        <f t="shared" si="1"/>
        <v>36678</v>
      </c>
      <c r="AE70">
        <v>6</v>
      </c>
      <c r="AF70">
        <v>2000</v>
      </c>
      <c r="AG70">
        <v>1</v>
      </c>
      <c r="AH70">
        <v>85691</v>
      </c>
      <c r="AI70">
        <v>5635</v>
      </c>
      <c r="AJ70" s="5">
        <f t="shared" si="2"/>
        <v>36678</v>
      </c>
      <c r="AK70">
        <v>6</v>
      </c>
      <c r="AL70">
        <v>2000</v>
      </c>
      <c r="AM70">
        <v>1</v>
      </c>
      <c r="AN70">
        <v>72472</v>
      </c>
      <c r="AO70">
        <v>2759</v>
      </c>
    </row>
    <row r="71" spans="3:41" x14ac:dyDescent="0.35">
      <c r="C71">
        <v>19971223</v>
      </c>
      <c r="D71">
        <v>1015</v>
      </c>
      <c r="E71" s="3">
        <v>86</v>
      </c>
      <c r="F71" s="3">
        <v>54047</v>
      </c>
      <c r="G71" s="3">
        <v>54047</v>
      </c>
      <c r="H71" s="3">
        <v>51117</v>
      </c>
      <c r="J71" t="s">
        <v>22</v>
      </c>
      <c r="K71" s="3">
        <v>77.84</v>
      </c>
      <c r="U71" s="5">
        <f t="shared" ref="U71:U108" si="3">DATE(W71,V71,1)</f>
        <v>36708</v>
      </c>
      <c r="V71">
        <v>7</v>
      </c>
      <c r="W71">
        <v>2000</v>
      </c>
      <c r="X71">
        <v>2</v>
      </c>
      <c r="Y71">
        <v>71331</v>
      </c>
      <c r="Z71">
        <v>39389</v>
      </c>
      <c r="AA71">
        <v>119259</v>
      </c>
      <c r="AB71">
        <v>20568</v>
      </c>
      <c r="AC71">
        <v>5599</v>
      </c>
      <c r="AD71" s="5">
        <f t="shared" ref="AD71:AD134" si="4">DATE(AF71,AE71,1)</f>
        <v>36708</v>
      </c>
      <c r="AE71">
        <v>7</v>
      </c>
      <c r="AF71">
        <v>2000</v>
      </c>
      <c r="AG71">
        <v>2</v>
      </c>
      <c r="AH71">
        <v>71331</v>
      </c>
      <c r="AI71">
        <v>5597</v>
      </c>
      <c r="AJ71" s="5">
        <f t="shared" ref="AJ71:AJ134" si="5">DATE(AL71,AK71,1)</f>
        <v>36708</v>
      </c>
      <c r="AK71">
        <v>7</v>
      </c>
      <c r="AL71">
        <v>2000</v>
      </c>
      <c r="AM71">
        <v>2</v>
      </c>
      <c r="AN71">
        <v>56815</v>
      </c>
      <c r="AO71">
        <v>2050</v>
      </c>
    </row>
    <row r="72" spans="3:41" x14ac:dyDescent="0.35">
      <c r="C72">
        <v>19980213</v>
      </c>
      <c r="D72">
        <v>1100</v>
      </c>
      <c r="E72" s="3">
        <v>61</v>
      </c>
      <c r="F72" s="3">
        <v>55599</v>
      </c>
      <c r="G72" s="3">
        <v>55599</v>
      </c>
      <c r="H72" s="3">
        <v>44459</v>
      </c>
      <c r="J72" t="s">
        <v>23</v>
      </c>
      <c r="K72" s="3">
        <v>0.14319999999999999</v>
      </c>
      <c r="U72" s="5">
        <f t="shared" si="3"/>
        <v>36739</v>
      </c>
      <c r="V72">
        <v>8</v>
      </c>
      <c r="W72">
        <v>2000</v>
      </c>
      <c r="X72">
        <v>2</v>
      </c>
      <c r="Y72">
        <v>62835</v>
      </c>
      <c r="Z72">
        <v>34437</v>
      </c>
      <c r="AA72">
        <v>105649</v>
      </c>
      <c r="AB72">
        <v>18343</v>
      </c>
      <c r="AC72">
        <v>5701</v>
      </c>
      <c r="AD72" s="5">
        <f t="shared" si="4"/>
        <v>36739</v>
      </c>
      <c r="AE72">
        <v>8</v>
      </c>
      <c r="AF72">
        <v>2000</v>
      </c>
      <c r="AG72">
        <v>2</v>
      </c>
      <c r="AH72">
        <v>62835</v>
      </c>
      <c r="AI72">
        <v>5700</v>
      </c>
      <c r="AJ72" s="5">
        <f t="shared" si="5"/>
        <v>36739</v>
      </c>
      <c r="AK72">
        <v>8</v>
      </c>
      <c r="AL72">
        <v>2000</v>
      </c>
      <c r="AM72">
        <v>2</v>
      </c>
      <c r="AN72">
        <v>47887</v>
      </c>
      <c r="AO72">
        <v>1372</v>
      </c>
    </row>
    <row r="73" spans="3:41" x14ac:dyDescent="0.35">
      <c r="C73">
        <v>19980316</v>
      </c>
      <c r="D73">
        <v>1030</v>
      </c>
      <c r="E73" s="3">
        <v>65</v>
      </c>
      <c r="F73" s="3">
        <v>58556</v>
      </c>
      <c r="G73" s="3">
        <v>58556</v>
      </c>
      <c r="H73" s="3">
        <v>44494</v>
      </c>
      <c r="U73" s="5">
        <f t="shared" si="3"/>
        <v>36770</v>
      </c>
      <c r="V73">
        <v>9</v>
      </c>
      <c r="W73">
        <v>2000</v>
      </c>
      <c r="X73">
        <v>1</v>
      </c>
      <c r="Y73">
        <v>63411</v>
      </c>
      <c r="Z73">
        <v>27795</v>
      </c>
      <c r="AA73">
        <v>124895</v>
      </c>
      <c r="AB73">
        <v>25228</v>
      </c>
      <c r="AC73">
        <v>4173</v>
      </c>
      <c r="AD73" s="5">
        <f t="shared" si="4"/>
        <v>36770</v>
      </c>
      <c r="AE73">
        <v>9</v>
      </c>
      <c r="AF73">
        <v>2000</v>
      </c>
      <c r="AG73">
        <v>1</v>
      </c>
      <c r="AH73">
        <v>63411</v>
      </c>
      <c r="AI73">
        <v>4171</v>
      </c>
      <c r="AJ73" s="5">
        <f t="shared" si="5"/>
        <v>36770</v>
      </c>
      <c r="AK73">
        <v>9</v>
      </c>
      <c r="AL73">
        <v>2000</v>
      </c>
      <c r="AM73">
        <v>1</v>
      </c>
      <c r="AN73">
        <v>54434</v>
      </c>
      <c r="AO73">
        <v>1679</v>
      </c>
    </row>
    <row r="74" spans="3:41" x14ac:dyDescent="0.35">
      <c r="C74">
        <v>19980423</v>
      </c>
      <c r="D74">
        <v>1415</v>
      </c>
      <c r="E74" s="3">
        <v>181</v>
      </c>
      <c r="F74" s="3">
        <v>73543</v>
      </c>
      <c r="G74" s="3">
        <v>73543</v>
      </c>
      <c r="H74" s="3">
        <v>64648</v>
      </c>
      <c r="J74" t="s">
        <v>27</v>
      </c>
      <c r="K74" t="s">
        <v>30</v>
      </c>
      <c r="L74" t="s">
        <v>28</v>
      </c>
      <c r="M74" t="s">
        <v>29</v>
      </c>
      <c r="N74" t="s">
        <v>31</v>
      </c>
      <c r="U74" s="5">
        <f t="shared" si="3"/>
        <v>36831</v>
      </c>
      <c r="V74">
        <v>11</v>
      </c>
      <c r="W74">
        <v>2000</v>
      </c>
      <c r="X74">
        <v>1</v>
      </c>
      <c r="Y74">
        <v>59910</v>
      </c>
      <c r="Z74">
        <v>26236</v>
      </c>
      <c r="AA74">
        <v>118075</v>
      </c>
      <c r="AB74">
        <v>23862</v>
      </c>
      <c r="AC74">
        <v>4102</v>
      </c>
      <c r="AD74" s="5">
        <f t="shared" si="4"/>
        <v>36831</v>
      </c>
      <c r="AE74">
        <v>11</v>
      </c>
      <c r="AF74">
        <v>2000</v>
      </c>
      <c r="AG74">
        <v>1</v>
      </c>
      <c r="AH74">
        <v>59910</v>
      </c>
      <c r="AI74">
        <v>4100</v>
      </c>
      <c r="AJ74" s="5">
        <f t="shared" si="5"/>
        <v>36831</v>
      </c>
      <c r="AK74">
        <v>11</v>
      </c>
      <c r="AL74">
        <v>2000</v>
      </c>
      <c r="AM74">
        <v>1</v>
      </c>
      <c r="AN74">
        <v>54376</v>
      </c>
      <c r="AO74">
        <v>2258</v>
      </c>
    </row>
    <row r="75" spans="3:41" x14ac:dyDescent="0.35">
      <c r="C75">
        <v>19980505</v>
      </c>
      <c r="D75">
        <v>1100</v>
      </c>
      <c r="E75" s="3">
        <v>459</v>
      </c>
      <c r="F75" s="3">
        <v>97437</v>
      </c>
      <c r="G75" s="3">
        <v>97438</v>
      </c>
      <c r="H75" s="3">
        <v>91949</v>
      </c>
      <c r="J75" s="8" t="s">
        <v>65</v>
      </c>
      <c r="K75" s="8"/>
      <c r="L75" s="8"/>
      <c r="M75" s="8"/>
      <c r="N75" s="8"/>
      <c r="U75" s="5">
        <f t="shared" si="3"/>
        <v>36861</v>
      </c>
      <c r="V75">
        <v>12</v>
      </c>
      <c r="W75">
        <v>2000</v>
      </c>
      <c r="X75">
        <v>1</v>
      </c>
      <c r="Y75">
        <v>57130</v>
      </c>
      <c r="Z75">
        <v>24958</v>
      </c>
      <c r="AA75">
        <v>112777</v>
      </c>
      <c r="AB75">
        <v>22819</v>
      </c>
      <c r="AC75">
        <v>4274</v>
      </c>
      <c r="AD75" s="5">
        <f t="shared" si="4"/>
        <v>36861</v>
      </c>
      <c r="AE75">
        <v>12</v>
      </c>
      <c r="AF75">
        <v>2000</v>
      </c>
      <c r="AG75">
        <v>1</v>
      </c>
      <c r="AH75">
        <v>57130</v>
      </c>
      <c r="AI75">
        <v>4272</v>
      </c>
      <c r="AJ75" s="5">
        <f t="shared" si="5"/>
        <v>36861</v>
      </c>
      <c r="AK75">
        <v>12</v>
      </c>
      <c r="AL75">
        <v>2000</v>
      </c>
      <c r="AM75">
        <v>1</v>
      </c>
      <c r="AN75">
        <v>48415</v>
      </c>
      <c r="AO75">
        <v>2657</v>
      </c>
    </row>
    <row r="76" spans="3:41" x14ac:dyDescent="0.35">
      <c r="C76">
        <v>19980529</v>
      </c>
      <c r="D76">
        <v>915</v>
      </c>
      <c r="E76" s="3">
        <v>1220</v>
      </c>
      <c r="F76" s="3">
        <v>143850</v>
      </c>
      <c r="G76" s="3">
        <v>143850</v>
      </c>
      <c r="H76" s="3">
        <v>129250</v>
      </c>
      <c r="J76" t="s">
        <v>15</v>
      </c>
      <c r="K76">
        <v>4.6829999999999998</v>
      </c>
      <c r="L76">
        <v>7.9000000000000001E-2</v>
      </c>
      <c r="M76">
        <v>59.29</v>
      </c>
      <c r="N76" s="2" t="s">
        <v>121</v>
      </c>
      <c r="U76" s="5">
        <f t="shared" si="3"/>
        <v>36951</v>
      </c>
      <c r="V76">
        <v>3</v>
      </c>
      <c r="W76">
        <v>2001</v>
      </c>
      <c r="X76">
        <v>1</v>
      </c>
      <c r="Y76">
        <v>63298</v>
      </c>
      <c r="Z76">
        <v>27210</v>
      </c>
      <c r="AA76">
        <v>126313</v>
      </c>
      <c r="AB76">
        <v>25771</v>
      </c>
      <c r="AC76">
        <v>6880</v>
      </c>
      <c r="AD76" s="5">
        <f t="shared" si="4"/>
        <v>36951</v>
      </c>
      <c r="AE76">
        <v>3</v>
      </c>
      <c r="AF76">
        <v>2001</v>
      </c>
      <c r="AG76">
        <v>1</v>
      </c>
      <c r="AH76">
        <v>63298</v>
      </c>
      <c r="AI76">
        <v>6879</v>
      </c>
      <c r="AJ76" s="5">
        <f t="shared" si="5"/>
        <v>36951</v>
      </c>
      <c r="AK76">
        <v>3</v>
      </c>
      <c r="AL76">
        <v>2001</v>
      </c>
      <c r="AM76">
        <v>1</v>
      </c>
      <c r="AN76">
        <v>42308</v>
      </c>
      <c r="AO76">
        <v>3343</v>
      </c>
    </row>
    <row r="77" spans="3:41" x14ac:dyDescent="0.35">
      <c r="C77">
        <v>19980602</v>
      </c>
      <c r="D77">
        <v>1025</v>
      </c>
      <c r="E77" s="3">
        <v>1210</v>
      </c>
      <c r="F77" s="3">
        <v>142940</v>
      </c>
      <c r="G77" s="3">
        <v>142940</v>
      </c>
      <c r="H77" s="3">
        <v>128280</v>
      </c>
      <c r="J77" t="s">
        <v>16</v>
      </c>
      <c r="K77">
        <v>-0.69110000000000005</v>
      </c>
      <c r="L77">
        <v>4.6199999999999998E-2</v>
      </c>
      <c r="M77">
        <v>-14.97</v>
      </c>
      <c r="N77" s="2">
        <v>1.792E-32</v>
      </c>
      <c r="U77" s="5">
        <f t="shared" si="3"/>
        <v>36982</v>
      </c>
      <c r="V77">
        <v>4</v>
      </c>
      <c r="W77">
        <v>2001</v>
      </c>
      <c r="X77">
        <v>1</v>
      </c>
      <c r="Y77">
        <v>102213</v>
      </c>
      <c r="Z77">
        <v>44732</v>
      </c>
      <c r="AA77">
        <v>201535</v>
      </c>
      <c r="AB77">
        <v>40742</v>
      </c>
      <c r="AC77">
        <v>7176</v>
      </c>
      <c r="AD77" s="5">
        <f t="shared" si="4"/>
        <v>36982</v>
      </c>
      <c r="AE77">
        <v>4</v>
      </c>
      <c r="AF77">
        <v>2001</v>
      </c>
      <c r="AG77">
        <v>1</v>
      </c>
      <c r="AH77">
        <v>102213</v>
      </c>
      <c r="AI77">
        <v>7174</v>
      </c>
      <c r="AJ77" s="5">
        <f t="shared" si="5"/>
        <v>36982</v>
      </c>
      <c r="AK77">
        <v>4</v>
      </c>
      <c r="AL77">
        <v>2001</v>
      </c>
      <c r="AM77">
        <v>1</v>
      </c>
      <c r="AN77">
        <v>89731</v>
      </c>
      <c r="AO77">
        <v>6228</v>
      </c>
    </row>
    <row r="78" spans="3:41" x14ac:dyDescent="0.35">
      <c r="C78">
        <v>19980610</v>
      </c>
      <c r="D78">
        <v>1000</v>
      </c>
      <c r="E78" s="3">
        <v>663</v>
      </c>
      <c r="F78" s="3">
        <v>110070</v>
      </c>
      <c r="G78" s="3">
        <v>110070</v>
      </c>
      <c r="H78" s="3">
        <v>101470</v>
      </c>
      <c r="J78" t="s">
        <v>17</v>
      </c>
      <c r="K78">
        <v>5.5300000000000002E-2</v>
      </c>
      <c r="L78">
        <v>3.6700000000000003E-2</v>
      </c>
      <c r="M78">
        <v>1.51</v>
      </c>
      <c r="N78" s="2">
        <v>0.1236</v>
      </c>
      <c r="U78" s="5">
        <f t="shared" si="3"/>
        <v>37012</v>
      </c>
      <c r="V78">
        <v>5</v>
      </c>
      <c r="W78">
        <v>2001</v>
      </c>
      <c r="X78">
        <v>1</v>
      </c>
      <c r="Y78">
        <v>148880</v>
      </c>
      <c r="Z78">
        <v>65342</v>
      </c>
      <c r="AA78">
        <v>292987</v>
      </c>
      <c r="AB78">
        <v>59141</v>
      </c>
      <c r="AC78">
        <v>9234</v>
      </c>
      <c r="AD78" s="5">
        <f t="shared" si="4"/>
        <v>37012</v>
      </c>
      <c r="AE78">
        <v>5</v>
      </c>
      <c r="AF78">
        <v>2001</v>
      </c>
      <c r="AG78">
        <v>1</v>
      </c>
      <c r="AH78">
        <v>148881</v>
      </c>
      <c r="AI78">
        <v>9230</v>
      </c>
      <c r="AJ78" s="5">
        <f t="shared" si="5"/>
        <v>37012</v>
      </c>
      <c r="AK78">
        <v>5</v>
      </c>
      <c r="AL78">
        <v>2001</v>
      </c>
      <c r="AM78">
        <v>1</v>
      </c>
      <c r="AN78">
        <v>125538</v>
      </c>
      <c r="AO78">
        <v>12828</v>
      </c>
    </row>
    <row r="79" spans="3:41" x14ac:dyDescent="0.35">
      <c r="C79">
        <v>19980625</v>
      </c>
      <c r="D79">
        <v>1025</v>
      </c>
      <c r="E79" s="3">
        <v>901</v>
      </c>
      <c r="F79" s="3">
        <v>122940</v>
      </c>
      <c r="G79" s="3">
        <v>122940</v>
      </c>
      <c r="H79" s="3">
        <v>112620</v>
      </c>
      <c r="J79" t="s">
        <v>18</v>
      </c>
      <c r="K79">
        <v>-8.0500000000000002E-2</v>
      </c>
      <c r="L79">
        <v>4.6300000000000001E-2</v>
      </c>
      <c r="M79">
        <v>-1.74</v>
      </c>
      <c r="N79" s="2">
        <v>7.6319999999999999E-2</v>
      </c>
      <c r="U79" s="5">
        <f t="shared" si="3"/>
        <v>37043</v>
      </c>
      <c r="V79">
        <v>6</v>
      </c>
      <c r="W79">
        <v>2001</v>
      </c>
      <c r="X79">
        <v>1</v>
      </c>
      <c r="Y79">
        <v>131072</v>
      </c>
      <c r="Z79">
        <v>57642</v>
      </c>
      <c r="AA79">
        <v>257591</v>
      </c>
      <c r="AB79">
        <v>51941</v>
      </c>
      <c r="AC79">
        <v>7281</v>
      </c>
      <c r="AD79" s="5">
        <f t="shared" si="4"/>
        <v>37043</v>
      </c>
      <c r="AE79">
        <v>6</v>
      </c>
      <c r="AF79">
        <v>2001</v>
      </c>
      <c r="AG79">
        <v>1</v>
      </c>
      <c r="AH79">
        <v>131072</v>
      </c>
      <c r="AI79">
        <v>7276</v>
      </c>
      <c r="AJ79" s="5">
        <f t="shared" si="5"/>
        <v>37043</v>
      </c>
      <c r="AK79">
        <v>6</v>
      </c>
      <c r="AL79">
        <v>2001</v>
      </c>
      <c r="AM79">
        <v>1</v>
      </c>
      <c r="AN79">
        <v>111958</v>
      </c>
      <c r="AO79">
        <v>8173</v>
      </c>
    </row>
    <row r="80" spans="3:41" x14ac:dyDescent="0.35">
      <c r="C80">
        <v>19980709</v>
      </c>
      <c r="D80">
        <v>1045</v>
      </c>
      <c r="E80" s="3">
        <v>691</v>
      </c>
      <c r="F80" s="3">
        <v>108370</v>
      </c>
      <c r="G80" s="3">
        <v>108370</v>
      </c>
      <c r="H80" s="3">
        <v>101170</v>
      </c>
      <c r="J80" t="s">
        <v>19</v>
      </c>
      <c r="K80">
        <v>3.39E-2</v>
      </c>
      <c r="L80">
        <v>7.7200000000000005E-2</v>
      </c>
      <c r="M80">
        <v>0.44</v>
      </c>
      <c r="N80" s="2">
        <v>0.65269999999999995</v>
      </c>
      <c r="U80" s="5">
        <f t="shared" si="3"/>
        <v>37104</v>
      </c>
      <c r="V80">
        <v>8</v>
      </c>
      <c r="W80">
        <v>2001</v>
      </c>
      <c r="X80">
        <v>2</v>
      </c>
      <c r="Y80">
        <v>77667</v>
      </c>
      <c r="Z80">
        <v>43118</v>
      </c>
      <c r="AA80">
        <v>129335</v>
      </c>
      <c r="AB80">
        <v>22198</v>
      </c>
      <c r="AC80">
        <v>5290</v>
      </c>
      <c r="AD80" s="5">
        <f t="shared" si="4"/>
        <v>37104</v>
      </c>
      <c r="AE80">
        <v>8</v>
      </c>
      <c r="AF80">
        <v>2001</v>
      </c>
      <c r="AG80">
        <v>2</v>
      </c>
      <c r="AH80">
        <v>77667</v>
      </c>
      <c r="AI80">
        <v>5288</v>
      </c>
      <c r="AJ80" s="5">
        <f t="shared" si="5"/>
        <v>37104</v>
      </c>
      <c r="AK80">
        <v>8</v>
      </c>
      <c r="AL80">
        <v>2001</v>
      </c>
      <c r="AM80">
        <v>2</v>
      </c>
      <c r="AN80">
        <v>67508</v>
      </c>
      <c r="AO80">
        <v>2349</v>
      </c>
    </row>
    <row r="81" spans="3:41" x14ac:dyDescent="0.35">
      <c r="C81">
        <v>19980722</v>
      </c>
      <c r="D81">
        <v>1115</v>
      </c>
      <c r="E81" s="3">
        <v>334</v>
      </c>
      <c r="F81" s="3">
        <v>82132</v>
      </c>
      <c r="G81" s="3">
        <v>82132</v>
      </c>
      <c r="H81" s="3">
        <v>76183</v>
      </c>
      <c r="J81" t="s">
        <v>102</v>
      </c>
      <c r="K81">
        <v>-1.0699999999999999E-2</v>
      </c>
      <c r="L81">
        <v>4.3E-3</v>
      </c>
      <c r="M81">
        <v>-2.52</v>
      </c>
      <c r="N81" s="2">
        <v>1.0619999999999999E-2</v>
      </c>
      <c r="U81" s="5">
        <f t="shared" si="3"/>
        <v>37135</v>
      </c>
      <c r="V81">
        <v>9</v>
      </c>
      <c r="W81">
        <v>2001</v>
      </c>
      <c r="X81">
        <v>1</v>
      </c>
      <c r="Y81">
        <v>63300</v>
      </c>
      <c r="Z81">
        <v>27657</v>
      </c>
      <c r="AA81">
        <v>124949</v>
      </c>
      <c r="AB81">
        <v>25281</v>
      </c>
      <c r="AC81">
        <v>4720</v>
      </c>
      <c r="AD81" s="5">
        <f t="shared" si="4"/>
        <v>37135</v>
      </c>
      <c r="AE81">
        <v>9</v>
      </c>
      <c r="AF81">
        <v>2001</v>
      </c>
      <c r="AG81">
        <v>1</v>
      </c>
      <c r="AH81">
        <v>63300</v>
      </c>
      <c r="AI81">
        <v>4719</v>
      </c>
      <c r="AJ81" s="5">
        <f t="shared" si="5"/>
        <v>37135</v>
      </c>
      <c r="AK81">
        <v>9</v>
      </c>
      <c r="AL81">
        <v>2001</v>
      </c>
      <c r="AM81">
        <v>1</v>
      </c>
      <c r="AN81">
        <v>50791</v>
      </c>
      <c r="AO81">
        <v>1234</v>
      </c>
    </row>
    <row r="82" spans="3:41" x14ac:dyDescent="0.35">
      <c r="C82">
        <v>19980817</v>
      </c>
      <c r="D82">
        <v>1400</v>
      </c>
      <c r="E82" s="3">
        <v>154</v>
      </c>
      <c r="F82" s="3">
        <v>64072</v>
      </c>
      <c r="G82" s="3">
        <v>64072</v>
      </c>
      <c r="H82" s="3">
        <v>56325</v>
      </c>
      <c r="J82" t="s">
        <v>103</v>
      </c>
      <c r="K82">
        <v>-3.0999999999999999E-3</v>
      </c>
      <c r="L82">
        <v>6.9999999999999999E-4</v>
      </c>
      <c r="M82">
        <v>-4.34</v>
      </c>
      <c r="N82" s="2">
        <v>1.6249999999999999E-5</v>
      </c>
      <c r="U82" s="5">
        <f t="shared" si="3"/>
        <v>37196</v>
      </c>
      <c r="V82">
        <v>11</v>
      </c>
      <c r="W82">
        <v>2001</v>
      </c>
      <c r="X82">
        <v>1</v>
      </c>
      <c r="Y82">
        <v>56320</v>
      </c>
      <c r="Z82">
        <v>24525</v>
      </c>
      <c r="AA82">
        <v>111419</v>
      </c>
      <c r="AB82">
        <v>22583</v>
      </c>
      <c r="AC82">
        <v>4654</v>
      </c>
      <c r="AD82" s="5">
        <f t="shared" si="4"/>
        <v>37196</v>
      </c>
      <c r="AE82">
        <v>11</v>
      </c>
      <c r="AF82">
        <v>2001</v>
      </c>
      <c r="AG82">
        <v>1</v>
      </c>
      <c r="AH82">
        <v>56320</v>
      </c>
      <c r="AI82">
        <v>4653</v>
      </c>
      <c r="AJ82" s="5">
        <f t="shared" si="5"/>
        <v>37196</v>
      </c>
      <c r="AK82">
        <v>11</v>
      </c>
      <c r="AL82">
        <v>2001</v>
      </c>
      <c r="AM82">
        <v>1</v>
      </c>
      <c r="AN82">
        <v>44126</v>
      </c>
      <c r="AO82">
        <v>2422</v>
      </c>
    </row>
    <row r="83" spans="3:41" x14ac:dyDescent="0.35">
      <c r="C83">
        <v>19980831</v>
      </c>
      <c r="D83">
        <v>1145</v>
      </c>
      <c r="E83" s="3">
        <v>148</v>
      </c>
      <c r="F83" s="3">
        <v>62397</v>
      </c>
      <c r="G83" s="3">
        <v>62397</v>
      </c>
      <c r="H83" s="3">
        <v>56012</v>
      </c>
      <c r="U83" s="5">
        <f t="shared" si="3"/>
        <v>37226</v>
      </c>
      <c r="V83">
        <v>12</v>
      </c>
      <c r="W83">
        <v>2001</v>
      </c>
      <c r="X83">
        <v>1</v>
      </c>
      <c r="Y83">
        <v>56442</v>
      </c>
      <c r="Z83">
        <v>24393</v>
      </c>
      <c r="AA83">
        <v>112229</v>
      </c>
      <c r="AB83">
        <v>22835</v>
      </c>
      <c r="AC83">
        <v>5569</v>
      </c>
      <c r="AD83" s="5">
        <f t="shared" si="4"/>
        <v>37226</v>
      </c>
      <c r="AE83">
        <v>12</v>
      </c>
      <c r="AF83">
        <v>2001</v>
      </c>
      <c r="AG83">
        <v>1</v>
      </c>
      <c r="AH83">
        <v>56442</v>
      </c>
      <c r="AI83">
        <v>5568</v>
      </c>
      <c r="AJ83" s="5">
        <f t="shared" si="5"/>
        <v>37226</v>
      </c>
      <c r="AK83">
        <v>12</v>
      </c>
      <c r="AL83">
        <v>2001</v>
      </c>
      <c r="AM83">
        <v>1</v>
      </c>
      <c r="AN83">
        <v>42494</v>
      </c>
      <c r="AO83">
        <v>3672</v>
      </c>
    </row>
    <row r="84" spans="3:41" x14ac:dyDescent="0.35">
      <c r="C84">
        <v>19980930</v>
      </c>
      <c r="D84">
        <v>1100</v>
      </c>
      <c r="E84" s="3">
        <v>111</v>
      </c>
      <c r="F84" s="3">
        <v>57105</v>
      </c>
      <c r="G84" s="3">
        <v>57105</v>
      </c>
      <c r="H84" s="3">
        <v>51510</v>
      </c>
      <c r="K84" t="s">
        <v>42</v>
      </c>
      <c r="L84" t="s">
        <v>43</v>
      </c>
      <c r="M84" t="s">
        <v>44</v>
      </c>
      <c r="N84" t="s">
        <v>45</v>
      </c>
      <c r="O84" t="s">
        <v>46</v>
      </c>
      <c r="U84" s="5">
        <f t="shared" si="3"/>
        <v>37316</v>
      </c>
      <c r="V84">
        <v>3</v>
      </c>
      <c r="W84">
        <v>2002</v>
      </c>
      <c r="X84">
        <v>4</v>
      </c>
      <c r="Y84">
        <v>66809</v>
      </c>
      <c r="Z84">
        <v>42846</v>
      </c>
      <c r="AA84">
        <v>99473</v>
      </c>
      <c r="AB84">
        <v>14522</v>
      </c>
      <c r="AC84">
        <v>6184</v>
      </c>
      <c r="AD84" s="5">
        <f t="shared" si="4"/>
        <v>37316</v>
      </c>
      <c r="AE84">
        <v>3</v>
      </c>
      <c r="AF84">
        <v>2002</v>
      </c>
      <c r="AG84">
        <v>4</v>
      </c>
      <c r="AH84">
        <v>66809</v>
      </c>
      <c r="AI84">
        <v>6183</v>
      </c>
      <c r="AJ84" s="5">
        <f t="shared" si="5"/>
        <v>37316</v>
      </c>
      <c r="AK84">
        <v>3</v>
      </c>
      <c r="AL84">
        <v>2002</v>
      </c>
      <c r="AM84">
        <v>4</v>
      </c>
      <c r="AN84">
        <v>46666</v>
      </c>
      <c r="AO84">
        <v>3836</v>
      </c>
    </row>
    <row r="85" spans="3:41" x14ac:dyDescent="0.35">
      <c r="C85">
        <v>19981007</v>
      </c>
      <c r="D85">
        <v>1425</v>
      </c>
      <c r="E85" s="3">
        <v>120</v>
      </c>
      <c r="F85" s="3">
        <v>57767</v>
      </c>
      <c r="G85" s="3">
        <v>57767</v>
      </c>
      <c r="H85" s="3">
        <v>53716</v>
      </c>
      <c r="K85" t="s">
        <v>47</v>
      </c>
      <c r="L85" t="s">
        <v>48</v>
      </c>
      <c r="M85" t="s">
        <v>49</v>
      </c>
      <c r="N85" t="s">
        <v>48</v>
      </c>
      <c r="O85" t="s">
        <v>48</v>
      </c>
      <c r="P85" t="s">
        <v>48</v>
      </c>
      <c r="Q85" t="s">
        <v>48</v>
      </c>
      <c r="R85" t="s">
        <v>50</v>
      </c>
      <c r="U85" s="5">
        <f t="shared" si="3"/>
        <v>37347</v>
      </c>
      <c r="V85">
        <v>4</v>
      </c>
      <c r="W85">
        <v>2002</v>
      </c>
      <c r="X85">
        <v>1</v>
      </c>
      <c r="Y85">
        <v>82016</v>
      </c>
      <c r="Z85">
        <v>35862</v>
      </c>
      <c r="AA85">
        <v>161808</v>
      </c>
      <c r="AB85">
        <v>32726</v>
      </c>
      <c r="AC85">
        <v>5951</v>
      </c>
      <c r="AD85" s="5">
        <f t="shared" si="4"/>
        <v>37347</v>
      </c>
      <c r="AE85">
        <v>4</v>
      </c>
      <c r="AF85">
        <v>2002</v>
      </c>
      <c r="AG85">
        <v>1</v>
      </c>
      <c r="AH85">
        <v>82016</v>
      </c>
      <c r="AI85">
        <v>5949</v>
      </c>
      <c r="AJ85" s="5">
        <f t="shared" si="5"/>
        <v>37347</v>
      </c>
      <c r="AK85">
        <v>4</v>
      </c>
      <c r="AL85">
        <v>2002</v>
      </c>
      <c r="AM85">
        <v>1</v>
      </c>
      <c r="AN85">
        <v>66963</v>
      </c>
      <c r="AO85">
        <v>5102</v>
      </c>
    </row>
    <row r="86" spans="3:41" x14ac:dyDescent="0.35">
      <c r="C86">
        <v>19981113</v>
      </c>
      <c r="D86">
        <v>1130</v>
      </c>
      <c r="E86" s="3">
        <v>113</v>
      </c>
      <c r="F86" s="3">
        <v>56991</v>
      </c>
      <c r="G86" s="3">
        <v>56991</v>
      </c>
      <c r="H86" s="3">
        <v>55203</v>
      </c>
      <c r="J86" t="s">
        <v>66</v>
      </c>
      <c r="U86" s="5">
        <f t="shared" si="3"/>
        <v>37377</v>
      </c>
      <c r="V86">
        <v>5</v>
      </c>
      <c r="W86">
        <v>2002</v>
      </c>
      <c r="X86">
        <v>1</v>
      </c>
      <c r="Y86">
        <v>102520</v>
      </c>
      <c r="Z86">
        <v>44966</v>
      </c>
      <c r="AA86">
        <v>201843</v>
      </c>
      <c r="AB86">
        <v>40757</v>
      </c>
      <c r="AC86">
        <v>6561</v>
      </c>
      <c r="AD86" s="5">
        <f t="shared" si="4"/>
        <v>37377</v>
      </c>
      <c r="AE86">
        <v>5</v>
      </c>
      <c r="AF86">
        <v>2002</v>
      </c>
      <c r="AG86">
        <v>1</v>
      </c>
      <c r="AH86">
        <v>102520</v>
      </c>
      <c r="AI86">
        <v>6559</v>
      </c>
      <c r="AJ86" s="5">
        <f t="shared" si="5"/>
        <v>37377</v>
      </c>
      <c r="AK86">
        <v>5</v>
      </c>
      <c r="AL86">
        <v>2002</v>
      </c>
      <c r="AM86">
        <v>1</v>
      </c>
      <c r="AN86">
        <v>86645</v>
      </c>
      <c r="AO86">
        <v>5742</v>
      </c>
    </row>
    <row r="87" spans="3:41" x14ac:dyDescent="0.35">
      <c r="C87">
        <v>19990219</v>
      </c>
      <c r="D87">
        <v>1140</v>
      </c>
      <c r="E87" s="3">
        <v>59</v>
      </c>
      <c r="F87" s="3">
        <v>58029</v>
      </c>
      <c r="G87" s="3">
        <v>58030</v>
      </c>
      <c r="H87" s="3">
        <v>43939</v>
      </c>
      <c r="J87" t="s">
        <v>36</v>
      </c>
      <c r="K87" s="3">
        <v>32</v>
      </c>
      <c r="L87" s="3">
        <v>62.7</v>
      </c>
      <c r="M87" s="3">
        <v>137</v>
      </c>
      <c r="N87" s="3">
        <v>206</v>
      </c>
      <c r="O87" s="3">
        <v>303</v>
      </c>
      <c r="P87" s="3">
        <v>348</v>
      </c>
      <c r="Q87" s="3">
        <v>433</v>
      </c>
      <c r="R87" s="3">
        <v>462</v>
      </c>
      <c r="U87" s="5">
        <f t="shared" si="3"/>
        <v>37438</v>
      </c>
      <c r="V87">
        <v>7</v>
      </c>
      <c r="W87">
        <v>2002</v>
      </c>
      <c r="X87">
        <v>1</v>
      </c>
      <c r="Y87">
        <v>63001</v>
      </c>
      <c r="Z87">
        <v>26856</v>
      </c>
      <c r="AA87">
        <v>126425</v>
      </c>
      <c r="AB87">
        <v>25902</v>
      </c>
      <c r="AC87">
        <v>7738</v>
      </c>
      <c r="AD87" s="5">
        <f t="shared" si="4"/>
        <v>37438</v>
      </c>
      <c r="AE87">
        <v>7</v>
      </c>
      <c r="AF87">
        <v>2002</v>
      </c>
      <c r="AG87">
        <v>1</v>
      </c>
      <c r="AH87">
        <v>63001</v>
      </c>
      <c r="AI87">
        <v>7737</v>
      </c>
      <c r="AJ87" s="5">
        <f t="shared" si="5"/>
        <v>37438</v>
      </c>
      <c r="AK87">
        <v>7</v>
      </c>
      <c r="AL87">
        <v>2002</v>
      </c>
      <c r="AM87">
        <v>1</v>
      </c>
      <c r="AN87">
        <v>42245</v>
      </c>
      <c r="AO87">
        <v>1317</v>
      </c>
    </row>
    <row r="88" spans="3:41" x14ac:dyDescent="0.35">
      <c r="C88">
        <v>19990408</v>
      </c>
      <c r="D88">
        <v>1500</v>
      </c>
      <c r="E88" s="3">
        <v>95</v>
      </c>
      <c r="F88" s="3">
        <v>66006</v>
      </c>
      <c r="G88" s="3">
        <v>66006</v>
      </c>
      <c r="H88" s="3">
        <v>50971</v>
      </c>
      <c r="J88" s="2" t="s">
        <v>38</v>
      </c>
      <c r="K88" s="3">
        <v>2.2000000000000002</v>
      </c>
      <c r="L88" s="3">
        <v>60.7</v>
      </c>
      <c r="M88" s="3">
        <v>133</v>
      </c>
      <c r="N88" s="3">
        <v>211</v>
      </c>
      <c r="O88" s="3">
        <v>262</v>
      </c>
      <c r="P88" s="3">
        <v>284</v>
      </c>
      <c r="Q88" s="3">
        <v>338</v>
      </c>
      <c r="R88" s="3">
        <v>352</v>
      </c>
      <c r="U88" s="5">
        <f t="shared" si="3"/>
        <v>37591</v>
      </c>
      <c r="V88">
        <v>12</v>
      </c>
      <c r="W88">
        <v>2002</v>
      </c>
      <c r="X88">
        <v>1</v>
      </c>
      <c r="Y88">
        <v>60775</v>
      </c>
      <c r="Z88">
        <v>26503</v>
      </c>
      <c r="AA88">
        <v>120118</v>
      </c>
      <c r="AB88">
        <v>24328</v>
      </c>
      <c r="AC88">
        <v>4817</v>
      </c>
      <c r="AD88" s="5">
        <f t="shared" si="4"/>
        <v>37591</v>
      </c>
      <c r="AE88">
        <v>12</v>
      </c>
      <c r="AF88">
        <v>2002</v>
      </c>
      <c r="AG88">
        <v>1</v>
      </c>
      <c r="AH88">
        <v>60775</v>
      </c>
      <c r="AI88">
        <v>4816</v>
      </c>
      <c r="AJ88" s="5">
        <f t="shared" si="5"/>
        <v>37591</v>
      </c>
      <c r="AK88">
        <v>12</v>
      </c>
      <c r="AL88">
        <v>2002</v>
      </c>
      <c r="AM88">
        <v>1</v>
      </c>
      <c r="AN88">
        <v>52281</v>
      </c>
      <c r="AO88">
        <v>3704</v>
      </c>
    </row>
    <row r="89" spans="3:41" x14ac:dyDescent="0.35">
      <c r="C89">
        <v>19990430</v>
      </c>
      <c r="D89">
        <v>1015</v>
      </c>
      <c r="E89" s="3">
        <v>158</v>
      </c>
      <c r="F89" s="3">
        <v>73959</v>
      </c>
      <c r="G89" s="3">
        <v>73959</v>
      </c>
      <c r="H89" s="3">
        <v>60956</v>
      </c>
      <c r="J89" t="s">
        <v>52</v>
      </c>
      <c r="K89">
        <v>14.55</v>
      </c>
      <c r="L89">
        <v>1.03</v>
      </c>
      <c r="M89">
        <v>1.03</v>
      </c>
      <c r="N89">
        <v>0.97</v>
      </c>
      <c r="O89">
        <v>1.1599999999999999</v>
      </c>
      <c r="P89">
        <v>1.23</v>
      </c>
      <c r="Q89">
        <v>1.28</v>
      </c>
      <c r="R89">
        <v>1.31</v>
      </c>
      <c r="U89" s="5">
        <f t="shared" si="3"/>
        <v>37622</v>
      </c>
      <c r="V89">
        <v>1</v>
      </c>
      <c r="W89">
        <v>2003</v>
      </c>
      <c r="X89">
        <v>1</v>
      </c>
      <c r="Y89">
        <v>61469</v>
      </c>
      <c r="Z89">
        <v>26650</v>
      </c>
      <c r="AA89">
        <v>121965</v>
      </c>
      <c r="AB89">
        <v>24776</v>
      </c>
      <c r="AC89">
        <v>5672</v>
      </c>
      <c r="AD89" s="5">
        <f t="shared" si="4"/>
        <v>37622</v>
      </c>
      <c r="AE89">
        <v>1</v>
      </c>
      <c r="AF89">
        <v>2003</v>
      </c>
      <c r="AG89">
        <v>1</v>
      </c>
      <c r="AH89">
        <v>61469</v>
      </c>
      <c r="AI89">
        <v>5671</v>
      </c>
      <c r="AJ89" s="5">
        <f t="shared" si="5"/>
        <v>37622</v>
      </c>
      <c r="AK89">
        <v>1</v>
      </c>
      <c r="AL89">
        <v>2003</v>
      </c>
      <c r="AM89">
        <v>1</v>
      </c>
      <c r="AN89">
        <v>46650</v>
      </c>
      <c r="AO89">
        <v>4456</v>
      </c>
    </row>
    <row r="90" spans="3:41" x14ac:dyDescent="0.35">
      <c r="C90">
        <v>19990603</v>
      </c>
      <c r="D90">
        <v>945</v>
      </c>
      <c r="E90" s="3">
        <v>819</v>
      </c>
      <c r="F90" s="3">
        <v>124960</v>
      </c>
      <c r="G90" s="3">
        <v>124960</v>
      </c>
      <c r="H90" s="3">
        <v>111380</v>
      </c>
      <c r="U90" s="5">
        <f t="shared" si="3"/>
        <v>37712</v>
      </c>
      <c r="V90">
        <v>4</v>
      </c>
      <c r="W90">
        <v>2003</v>
      </c>
      <c r="X90">
        <v>1</v>
      </c>
      <c r="Y90">
        <v>69502</v>
      </c>
      <c r="Z90">
        <v>30137</v>
      </c>
      <c r="AA90">
        <v>137892</v>
      </c>
      <c r="AB90">
        <v>28010</v>
      </c>
      <c r="AC90">
        <v>6393</v>
      </c>
      <c r="AD90" s="5">
        <f t="shared" si="4"/>
        <v>37712</v>
      </c>
      <c r="AE90">
        <v>4</v>
      </c>
      <c r="AF90">
        <v>2003</v>
      </c>
      <c r="AG90">
        <v>1</v>
      </c>
      <c r="AH90">
        <v>69503</v>
      </c>
      <c r="AI90">
        <v>6392</v>
      </c>
      <c r="AJ90" s="5">
        <f t="shared" si="5"/>
        <v>37712</v>
      </c>
      <c r="AK90">
        <v>4</v>
      </c>
      <c r="AL90">
        <v>2003</v>
      </c>
      <c r="AM90">
        <v>1</v>
      </c>
      <c r="AN90">
        <v>47622</v>
      </c>
      <c r="AO90">
        <v>3910</v>
      </c>
    </row>
    <row r="91" spans="3:41" x14ac:dyDescent="0.35">
      <c r="C91">
        <v>19990809</v>
      </c>
      <c r="D91">
        <v>1300</v>
      </c>
      <c r="E91" s="3">
        <v>432</v>
      </c>
      <c r="F91" s="3">
        <v>90316</v>
      </c>
      <c r="G91" s="3">
        <v>90316</v>
      </c>
      <c r="H91" s="3">
        <v>85086</v>
      </c>
      <c r="J91" t="s">
        <v>52</v>
      </c>
      <c r="K91" t="s">
        <v>53</v>
      </c>
      <c r="L91">
        <v>1</v>
      </c>
      <c r="M91" t="s">
        <v>54</v>
      </c>
      <c r="N91" t="s">
        <v>55</v>
      </c>
      <c r="O91" t="s">
        <v>52</v>
      </c>
      <c r="P91" t="s">
        <v>56</v>
      </c>
      <c r="Q91">
        <v>1</v>
      </c>
      <c r="R91" t="s">
        <v>54</v>
      </c>
      <c r="S91" t="s">
        <v>57</v>
      </c>
      <c r="U91" s="5">
        <f t="shared" si="3"/>
        <v>37742</v>
      </c>
      <c r="V91">
        <v>5</v>
      </c>
      <c r="W91">
        <v>2003</v>
      </c>
      <c r="X91">
        <v>3</v>
      </c>
      <c r="Y91">
        <v>144741</v>
      </c>
      <c r="Z91">
        <v>87732</v>
      </c>
      <c r="AA91">
        <v>225358</v>
      </c>
      <c r="AB91">
        <v>35344</v>
      </c>
      <c r="AC91">
        <v>9930</v>
      </c>
      <c r="AD91" s="5">
        <f t="shared" si="4"/>
        <v>37742</v>
      </c>
      <c r="AE91">
        <v>5</v>
      </c>
      <c r="AF91">
        <v>2003</v>
      </c>
      <c r="AG91">
        <v>3</v>
      </c>
      <c r="AH91">
        <v>144742</v>
      </c>
      <c r="AI91">
        <v>9926</v>
      </c>
      <c r="AJ91" s="5">
        <f t="shared" si="5"/>
        <v>37742</v>
      </c>
      <c r="AK91">
        <v>5</v>
      </c>
      <c r="AL91">
        <v>2003</v>
      </c>
      <c r="AM91">
        <v>3</v>
      </c>
      <c r="AN91">
        <v>118102</v>
      </c>
      <c r="AO91">
        <v>14249</v>
      </c>
    </row>
    <row r="92" spans="3:41" x14ac:dyDescent="0.35">
      <c r="C92">
        <v>19990819</v>
      </c>
      <c r="D92">
        <v>1300</v>
      </c>
      <c r="E92" s="3">
        <v>500</v>
      </c>
      <c r="F92" s="3">
        <v>93786</v>
      </c>
      <c r="G92" s="3">
        <v>93787</v>
      </c>
      <c r="H92" s="3">
        <v>90544</v>
      </c>
      <c r="U92" s="5">
        <f t="shared" si="3"/>
        <v>37773</v>
      </c>
      <c r="V92">
        <v>6</v>
      </c>
      <c r="W92">
        <v>2003</v>
      </c>
      <c r="X92">
        <v>1</v>
      </c>
      <c r="Y92">
        <v>107573</v>
      </c>
      <c r="Z92">
        <v>47212</v>
      </c>
      <c r="AA92">
        <v>211697</v>
      </c>
      <c r="AB92">
        <v>42732</v>
      </c>
      <c r="AC92">
        <v>6674</v>
      </c>
      <c r="AD92" s="5">
        <f t="shared" si="4"/>
        <v>37773</v>
      </c>
      <c r="AE92">
        <v>6</v>
      </c>
      <c r="AF92">
        <v>2003</v>
      </c>
      <c r="AG92">
        <v>1</v>
      </c>
      <c r="AH92">
        <v>107573</v>
      </c>
      <c r="AI92">
        <v>6671</v>
      </c>
      <c r="AJ92" s="5">
        <f t="shared" si="5"/>
        <v>37773</v>
      </c>
      <c r="AK92">
        <v>6</v>
      </c>
      <c r="AL92">
        <v>2003</v>
      </c>
      <c r="AM92">
        <v>1</v>
      </c>
      <c r="AN92">
        <v>90624</v>
      </c>
      <c r="AO92">
        <v>5231</v>
      </c>
    </row>
    <row r="93" spans="3:41" x14ac:dyDescent="0.35">
      <c r="C93">
        <v>19990826</v>
      </c>
      <c r="D93">
        <v>1015</v>
      </c>
      <c r="E93" s="3">
        <v>411</v>
      </c>
      <c r="F93" s="3">
        <v>86770</v>
      </c>
      <c r="G93" s="3">
        <v>86770</v>
      </c>
      <c r="H93" s="3">
        <v>84332</v>
      </c>
      <c r="U93" s="5">
        <f t="shared" si="3"/>
        <v>37803</v>
      </c>
      <c r="V93">
        <v>7</v>
      </c>
      <c r="W93">
        <v>2003</v>
      </c>
      <c r="X93">
        <v>1</v>
      </c>
      <c r="Y93">
        <v>81635</v>
      </c>
      <c r="Z93">
        <v>35673</v>
      </c>
      <c r="AA93">
        <v>161123</v>
      </c>
      <c r="AB93">
        <v>32598</v>
      </c>
      <c r="AC93">
        <v>6053</v>
      </c>
      <c r="AD93" s="5">
        <f t="shared" si="4"/>
        <v>37803</v>
      </c>
      <c r="AE93">
        <v>7</v>
      </c>
      <c r="AF93">
        <v>2003</v>
      </c>
      <c r="AG93">
        <v>1</v>
      </c>
      <c r="AH93">
        <v>81635</v>
      </c>
      <c r="AI93">
        <v>6051</v>
      </c>
      <c r="AJ93" s="5">
        <f t="shared" si="5"/>
        <v>37803</v>
      </c>
      <c r="AK93">
        <v>7</v>
      </c>
      <c r="AL93">
        <v>2003</v>
      </c>
      <c r="AM93">
        <v>1</v>
      </c>
      <c r="AN93">
        <v>65137</v>
      </c>
      <c r="AO93">
        <v>2792</v>
      </c>
    </row>
    <row r="94" spans="3:41" x14ac:dyDescent="0.35">
      <c r="C94">
        <v>19991013</v>
      </c>
      <c r="D94">
        <v>1115</v>
      </c>
      <c r="E94" s="3">
        <v>130</v>
      </c>
      <c r="F94" s="3">
        <v>60607</v>
      </c>
      <c r="G94" s="3">
        <v>60607</v>
      </c>
      <c r="H94" s="3">
        <v>56303</v>
      </c>
      <c r="J94" t="s">
        <v>58</v>
      </c>
      <c r="K94" t="s">
        <v>59</v>
      </c>
      <c r="U94" s="5">
        <f t="shared" si="3"/>
        <v>37895</v>
      </c>
      <c r="V94">
        <v>10</v>
      </c>
      <c r="W94">
        <v>2003</v>
      </c>
      <c r="X94">
        <v>1</v>
      </c>
      <c r="Y94">
        <v>57916</v>
      </c>
      <c r="Z94">
        <v>25195</v>
      </c>
      <c r="AA94">
        <v>114654</v>
      </c>
      <c r="AB94">
        <v>23250</v>
      </c>
      <c r="AC94">
        <v>4919</v>
      </c>
      <c r="AD94" s="5">
        <f t="shared" si="4"/>
        <v>37895</v>
      </c>
      <c r="AE94">
        <v>10</v>
      </c>
      <c r="AF94">
        <v>2003</v>
      </c>
      <c r="AG94">
        <v>1</v>
      </c>
      <c r="AH94">
        <v>57916</v>
      </c>
      <c r="AI94">
        <v>4918</v>
      </c>
      <c r="AJ94" s="5">
        <f t="shared" si="5"/>
        <v>37895</v>
      </c>
      <c r="AK94">
        <v>10</v>
      </c>
      <c r="AL94">
        <v>2003</v>
      </c>
      <c r="AM94">
        <v>1</v>
      </c>
      <c r="AN94">
        <v>44860</v>
      </c>
      <c r="AO94">
        <v>2749</v>
      </c>
    </row>
    <row r="95" spans="3:41" x14ac:dyDescent="0.35">
      <c r="C95">
        <v>19991130</v>
      </c>
      <c r="D95">
        <v>1145</v>
      </c>
      <c r="E95" s="3">
        <v>75</v>
      </c>
      <c r="F95" s="3">
        <v>55457</v>
      </c>
      <c r="G95" s="3">
        <v>55457</v>
      </c>
      <c r="H95" s="3">
        <v>47812</v>
      </c>
      <c r="J95" s="8" t="s">
        <v>60</v>
      </c>
      <c r="K95" s="8"/>
      <c r="U95" s="5">
        <f t="shared" si="3"/>
        <v>37956</v>
      </c>
      <c r="V95">
        <v>12</v>
      </c>
      <c r="W95">
        <v>2003</v>
      </c>
      <c r="X95">
        <v>1</v>
      </c>
      <c r="Y95">
        <v>60821</v>
      </c>
      <c r="Z95">
        <v>26510</v>
      </c>
      <c r="AA95">
        <v>120250</v>
      </c>
      <c r="AB95">
        <v>24361</v>
      </c>
      <c r="AC95">
        <v>4893</v>
      </c>
      <c r="AD95" s="5">
        <f t="shared" si="4"/>
        <v>37956</v>
      </c>
      <c r="AE95">
        <v>12</v>
      </c>
      <c r="AF95">
        <v>2003</v>
      </c>
      <c r="AG95">
        <v>1</v>
      </c>
      <c r="AH95">
        <v>60822</v>
      </c>
      <c r="AI95">
        <v>4892</v>
      </c>
      <c r="AJ95" s="5">
        <f t="shared" si="5"/>
        <v>37956</v>
      </c>
      <c r="AK95">
        <v>12</v>
      </c>
      <c r="AL95">
        <v>2003</v>
      </c>
      <c r="AM95">
        <v>1</v>
      </c>
      <c r="AN95">
        <v>51700</v>
      </c>
      <c r="AO95">
        <v>3909</v>
      </c>
    </row>
    <row r="96" spans="3:41" x14ac:dyDescent="0.35">
      <c r="C96">
        <v>20000413</v>
      </c>
      <c r="D96">
        <v>1100</v>
      </c>
      <c r="E96" s="3">
        <v>166</v>
      </c>
      <c r="F96" s="3">
        <v>76746</v>
      </c>
      <c r="G96" s="3">
        <v>76746</v>
      </c>
      <c r="H96" s="3">
        <v>63996</v>
      </c>
      <c r="J96" t="s">
        <v>63</v>
      </c>
      <c r="K96">
        <v>5.5149999999999997</v>
      </c>
      <c r="U96" s="5">
        <f t="shared" si="3"/>
        <v>38047</v>
      </c>
      <c r="V96">
        <v>3</v>
      </c>
      <c r="W96">
        <v>2004</v>
      </c>
      <c r="X96">
        <v>1</v>
      </c>
      <c r="Y96">
        <v>68006</v>
      </c>
      <c r="Z96">
        <v>29542</v>
      </c>
      <c r="AA96">
        <v>134758</v>
      </c>
      <c r="AB96">
        <v>27347</v>
      </c>
      <c r="AC96">
        <v>5989</v>
      </c>
      <c r="AD96" s="5">
        <f t="shared" si="4"/>
        <v>38047</v>
      </c>
      <c r="AE96">
        <v>3</v>
      </c>
      <c r="AF96">
        <v>2004</v>
      </c>
      <c r="AG96">
        <v>1</v>
      </c>
      <c r="AH96">
        <v>68006</v>
      </c>
      <c r="AI96">
        <v>5988</v>
      </c>
      <c r="AJ96" s="5">
        <f t="shared" si="5"/>
        <v>38047</v>
      </c>
      <c r="AK96">
        <v>3</v>
      </c>
      <c r="AL96">
        <v>2004</v>
      </c>
      <c r="AM96">
        <v>1</v>
      </c>
      <c r="AN96">
        <v>49060</v>
      </c>
      <c r="AO96">
        <v>4738</v>
      </c>
    </row>
    <row r="97" spans="3:41" x14ac:dyDescent="0.35">
      <c r="C97">
        <v>20000424</v>
      </c>
      <c r="D97">
        <v>1520</v>
      </c>
      <c r="E97" s="3">
        <v>271</v>
      </c>
      <c r="F97" s="3">
        <v>87802</v>
      </c>
      <c r="G97" s="3">
        <v>87802</v>
      </c>
      <c r="H97" s="3">
        <v>76716</v>
      </c>
      <c r="J97" t="s">
        <v>67</v>
      </c>
      <c r="K97">
        <v>1.0549999999999999</v>
      </c>
      <c r="U97" s="5">
        <f t="shared" si="3"/>
        <v>38108</v>
      </c>
      <c r="V97">
        <v>5</v>
      </c>
      <c r="W97">
        <v>2004</v>
      </c>
      <c r="X97">
        <v>1</v>
      </c>
      <c r="Y97">
        <v>140803</v>
      </c>
      <c r="Z97">
        <v>61629</v>
      </c>
      <c r="AA97">
        <v>277600</v>
      </c>
      <c r="AB97">
        <v>56115</v>
      </c>
      <c r="AC97">
        <v>9835</v>
      </c>
      <c r="AD97" s="5">
        <f t="shared" si="4"/>
        <v>38108</v>
      </c>
      <c r="AE97">
        <v>5</v>
      </c>
      <c r="AF97">
        <v>2004</v>
      </c>
      <c r="AG97">
        <v>1</v>
      </c>
      <c r="AH97">
        <v>140803</v>
      </c>
      <c r="AI97">
        <v>9832</v>
      </c>
      <c r="AJ97" s="5">
        <f t="shared" si="5"/>
        <v>38108</v>
      </c>
      <c r="AK97">
        <v>5</v>
      </c>
      <c r="AL97">
        <v>2004</v>
      </c>
      <c r="AM97">
        <v>1</v>
      </c>
      <c r="AN97">
        <v>119835</v>
      </c>
      <c r="AO97">
        <v>13489</v>
      </c>
    </row>
    <row r="98" spans="3:41" x14ac:dyDescent="0.35">
      <c r="C98">
        <v>20000524</v>
      </c>
      <c r="D98">
        <v>800</v>
      </c>
      <c r="E98" s="3">
        <v>1570</v>
      </c>
      <c r="F98" s="3">
        <v>173380</v>
      </c>
      <c r="G98" s="3">
        <v>173380</v>
      </c>
      <c r="H98" s="3">
        <v>144260</v>
      </c>
      <c r="J98" t="s">
        <v>62</v>
      </c>
      <c r="K98">
        <v>0.78200000000000003</v>
      </c>
      <c r="U98" s="5">
        <f t="shared" si="3"/>
        <v>38139</v>
      </c>
      <c r="V98">
        <v>6</v>
      </c>
      <c r="W98">
        <v>2004</v>
      </c>
      <c r="X98">
        <v>1</v>
      </c>
      <c r="Y98">
        <v>158391</v>
      </c>
      <c r="Z98">
        <v>69246</v>
      </c>
      <c r="AA98">
        <v>312521</v>
      </c>
      <c r="AB98">
        <v>63213</v>
      </c>
      <c r="AC98">
        <v>11556</v>
      </c>
      <c r="AD98" s="5">
        <f t="shared" si="4"/>
        <v>38139</v>
      </c>
      <c r="AE98">
        <v>6</v>
      </c>
      <c r="AF98">
        <v>2004</v>
      </c>
      <c r="AG98">
        <v>1</v>
      </c>
      <c r="AH98">
        <v>158392</v>
      </c>
      <c r="AI98">
        <v>11553</v>
      </c>
      <c r="AJ98" s="5">
        <f t="shared" si="5"/>
        <v>38139</v>
      </c>
      <c r="AK98">
        <v>6</v>
      </c>
      <c r="AL98">
        <v>2004</v>
      </c>
      <c r="AM98">
        <v>1</v>
      </c>
      <c r="AN98">
        <v>130140</v>
      </c>
      <c r="AO98">
        <v>16055</v>
      </c>
    </row>
    <row r="99" spans="3:41" x14ac:dyDescent="0.35">
      <c r="C99">
        <v>20000531</v>
      </c>
      <c r="D99">
        <v>1035</v>
      </c>
      <c r="E99" s="3">
        <v>1160</v>
      </c>
      <c r="F99" s="3">
        <v>149960</v>
      </c>
      <c r="G99" s="3">
        <v>149960</v>
      </c>
      <c r="H99" s="3">
        <v>127960</v>
      </c>
      <c r="U99" s="5">
        <f t="shared" si="3"/>
        <v>38200</v>
      </c>
      <c r="V99">
        <v>8</v>
      </c>
      <c r="W99">
        <v>2004</v>
      </c>
      <c r="X99">
        <v>1</v>
      </c>
      <c r="Y99">
        <v>73200</v>
      </c>
      <c r="Z99">
        <v>31920</v>
      </c>
      <c r="AA99">
        <v>144680</v>
      </c>
      <c r="AB99">
        <v>29303</v>
      </c>
      <c r="AC99">
        <v>5812</v>
      </c>
      <c r="AD99" s="5">
        <f t="shared" si="4"/>
        <v>38200</v>
      </c>
      <c r="AE99">
        <v>8</v>
      </c>
      <c r="AF99">
        <v>2004</v>
      </c>
      <c r="AG99">
        <v>1</v>
      </c>
      <c r="AH99">
        <v>73200</v>
      </c>
      <c r="AI99">
        <v>5810</v>
      </c>
      <c r="AJ99" s="5">
        <f t="shared" si="5"/>
        <v>38200</v>
      </c>
      <c r="AK99">
        <v>8</v>
      </c>
      <c r="AL99">
        <v>2004</v>
      </c>
      <c r="AM99">
        <v>1</v>
      </c>
      <c r="AN99">
        <v>57752</v>
      </c>
      <c r="AO99">
        <v>2023</v>
      </c>
    </row>
    <row r="100" spans="3:41" x14ac:dyDescent="0.35">
      <c r="C100">
        <v>20000628</v>
      </c>
      <c r="D100">
        <v>1405</v>
      </c>
      <c r="E100" s="3">
        <v>281</v>
      </c>
      <c r="F100" s="3">
        <v>85691</v>
      </c>
      <c r="G100" s="3">
        <v>85691</v>
      </c>
      <c r="H100" s="3">
        <v>72472</v>
      </c>
      <c r="J100" t="s">
        <v>105</v>
      </c>
      <c r="U100" s="5">
        <f t="shared" si="3"/>
        <v>38292</v>
      </c>
      <c r="V100">
        <v>11</v>
      </c>
      <c r="W100">
        <v>2004</v>
      </c>
      <c r="X100">
        <v>1</v>
      </c>
      <c r="Y100">
        <v>63566</v>
      </c>
      <c r="Z100">
        <v>27736</v>
      </c>
      <c r="AA100">
        <v>125585</v>
      </c>
      <c r="AB100">
        <v>25427</v>
      </c>
      <c r="AC100">
        <v>4950</v>
      </c>
      <c r="AD100" s="5">
        <f t="shared" si="4"/>
        <v>38292</v>
      </c>
      <c r="AE100">
        <v>11</v>
      </c>
      <c r="AF100">
        <v>2004</v>
      </c>
      <c r="AG100">
        <v>1</v>
      </c>
      <c r="AH100">
        <v>63566</v>
      </c>
      <c r="AI100">
        <v>4948</v>
      </c>
      <c r="AJ100" s="5">
        <f t="shared" si="5"/>
        <v>38292</v>
      </c>
      <c r="AK100">
        <v>11</v>
      </c>
      <c r="AL100">
        <v>2004</v>
      </c>
      <c r="AM100">
        <v>1</v>
      </c>
      <c r="AN100">
        <v>57120</v>
      </c>
      <c r="AO100">
        <v>3592</v>
      </c>
    </row>
    <row r="101" spans="3:41" x14ac:dyDescent="0.35">
      <c r="C101">
        <v>20000718</v>
      </c>
      <c r="D101">
        <v>1055</v>
      </c>
      <c r="E101" s="3">
        <v>149</v>
      </c>
      <c r="F101" s="3">
        <v>70633</v>
      </c>
      <c r="G101" s="3">
        <v>70633</v>
      </c>
      <c r="H101" s="3">
        <v>55779</v>
      </c>
      <c r="J101" t="s">
        <v>69</v>
      </c>
      <c r="K101" t="s">
        <v>70</v>
      </c>
      <c r="L101" t="s">
        <v>71</v>
      </c>
      <c r="M101" t="s">
        <v>76</v>
      </c>
      <c r="N101" t="s">
        <v>77</v>
      </c>
      <c r="O101" t="s">
        <v>72</v>
      </c>
      <c r="P101" t="s">
        <v>78</v>
      </c>
      <c r="Q101" t="s">
        <v>79</v>
      </c>
      <c r="R101" t="s">
        <v>73</v>
      </c>
      <c r="U101" s="5">
        <f t="shared" si="3"/>
        <v>38473</v>
      </c>
      <c r="V101">
        <v>5</v>
      </c>
      <c r="W101">
        <v>2005</v>
      </c>
      <c r="X101">
        <v>1</v>
      </c>
      <c r="Y101">
        <v>101380</v>
      </c>
      <c r="Z101">
        <v>44331</v>
      </c>
      <c r="AA101">
        <v>200006</v>
      </c>
      <c r="AB101">
        <v>40450</v>
      </c>
      <c r="AC101">
        <v>7344</v>
      </c>
      <c r="AD101" s="5">
        <f t="shared" si="4"/>
        <v>38473</v>
      </c>
      <c r="AE101">
        <v>5</v>
      </c>
      <c r="AF101">
        <v>2005</v>
      </c>
      <c r="AG101">
        <v>1</v>
      </c>
      <c r="AH101">
        <v>101380</v>
      </c>
      <c r="AI101">
        <v>7342</v>
      </c>
      <c r="AJ101" s="5">
        <f t="shared" si="5"/>
        <v>38473</v>
      </c>
      <c r="AK101">
        <v>5</v>
      </c>
      <c r="AL101">
        <v>2005</v>
      </c>
      <c r="AM101">
        <v>1</v>
      </c>
      <c r="AN101">
        <v>85985</v>
      </c>
      <c r="AO101">
        <v>7333</v>
      </c>
    </row>
    <row r="102" spans="3:41" x14ac:dyDescent="0.35">
      <c r="C102">
        <v>20000719</v>
      </c>
      <c r="D102">
        <v>1300</v>
      </c>
      <c r="E102" s="3">
        <v>163</v>
      </c>
      <c r="F102" s="3">
        <v>72028</v>
      </c>
      <c r="G102" s="3">
        <v>72028</v>
      </c>
      <c r="H102" s="3">
        <v>57852</v>
      </c>
      <c r="J102" t="s">
        <v>74</v>
      </c>
      <c r="K102">
        <v>447</v>
      </c>
      <c r="L102">
        <v>56</v>
      </c>
      <c r="M102">
        <v>75</v>
      </c>
      <c r="N102">
        <v>109</v>
      </c>
      <c r="O102">
        <v>214</v>
      </c>
      <c r="P102">
        <v>608</v>
      </c>
      <c r="Q102">
        <v>1231</v>
      </c>
      <c r="R102">
        <v>2030</v>
      </c>
      <c r="U102" s="5">
        <f t="shared" si="3"/>
        <v>38504</v>
      </c>
      <c r="V102">
        <v>6</v>
      </c>
      <c r="W102">
        <v>2005</v>
      </c>
      <c r="X102">
        <v>1</v>
      </c>
      <c r="Y102">
        <v>146876</v>
      </c>
      <c r="Z102">
        <v>64244</v>
      </c>
      <c r="AA102">
        <v>289704</v>
      </c>
      <c r="AB102">
        <v>58582</v>
      </c>
      <c r="AC102">
        <v>10525</v>
      </c>
      <c r="AD102" s="5">
        <f t="shared" si="4"/>
        <v>38504</v>
      </c>
      <c r="AE102">
        <v>6</v>
      </c>
      <c r="AF102">
        <v>2005</v>
      </c>
      <c r="AG102">
        <v>1</v>
      </c>
      <c r="AH102">
        <v>146876</v>
      </c>
      <c r="AI102">
        <v>10522</v>
      </c>
      <c r="AJ102" s="5">
        <f t="shared" si="5"/>
        <v>38504</v>
      </c>
      <c r="AK102">
        <v>6</v>
      </c>
      <c r="AL102">
        <v>2005</v>
      </c>
      <c r="AM102">
        <v>1</v>
      </c>
      <c r="AN102">
        <v>123324</v>
      </c>
      <c r="AO102">
        <v>13164</v>
      </c>
    </row>
    <row r="103" spans="3:41" x14ac:dyDescent="0.35">
      <c r="C103">
        <v>20000809</v>
      </c>
      <c r="D103">
        <v>1045</v>
      </c>
      <c r="E103" s="3">
        <v>94</v>
      </c>
      <c r="F103" s="3">
        <v>62298</v>
      </c>
      <c r="G103" s="3">
        <v>62299</v>
      </c>
      <c r="H103" s="3">
        <v>46313</v>
      </c>
      <c r="J103" t="s">
        <v>36</v>
      </c>
      <c r="K103">
        <v>450</v>
      </c>
      <c r="L103">
        <v>47</v>
      </c>
      <c r="M103">
        <v>70</v>
      </c>
      <c r="N103">
        <v>100</v>
      </c>
      <c r="O103">
        <v>195</v>
      </c>
      <c r="P103">
        <v>663</v>
      </c>
      <c r="Q103">
        <v>1230</v>
      </c>
      <c r="R103">
        <v>2150</v>
      </c>
      <c r="U103" s="5">
        <f t="shared" si="3"/>
        <v>38565</v>
      </c>
      <c r="V103">
        <v>8</v>
      </c>
      <c r="W103">
        <v>2005</v>
      </c>
      <c r="X103">
        <v>1</v>
      </c>
      <c r="Y103">
        <v>86760</v>
      </c>
      <c r="Z103">
        <v>37934</v>
      </c>
      <c r="AA103">
        <v>171175</v>
      </c>
      <c r="AB103">
        <v>34621</v>
      </c>
      <c r="AC103">
        <v>6308</v>
      </c>
      <c r="AD103" s="5">
        <f t="shared" si="4"/>
        <v>38565</v>
      </c>
      <c r="AE103">
        <v>8</v>
      </c>
      <c r="AF103">
        <v>2005</v>
      </c>
      <c r="AG103">
        <v>1</v>
      </c>
      <c r="AH103">
        <v>86760</v>
      </c>
      <c r="AI103">
        <v>6306</v>
      </c>
      <c r="AJ103" s="5">
        <f t="shared" si="5"/>
        <v>38565</v>
      </c>
      <c r="AK103">
        <v>8</v>
      </c>
      <c r="AL103">
        <v>2005</v>
      </c>
      <c r="AM103">
        <v>1</v>
      </c>
      <c r="AN103">
        <v>75877</v>
      </c>
      <c r="AO103">
        <v>3350</v>
      </c>
    </row>
    <row r="104" spans="3:41" x14ac:dyDescent="0.35">
      <c r="C104">
        <v>20000817</v>
      </c>
      <c r="D104">
        <v>1455</v>
      </c>
      <c r="E104" s="3">
        <v>109</v>
      </c>
      <c r="F104" s="3">
        <v>63372</v>
      </c>
      <c r="G104" s="3">
        <v>63372</v>
      </c>
      <c r="H104" s="3">
        <v>49461</v>
      </c>
      <c r="U104" s="5">
        <f t="shared" si="3"/>
        <v>38687</v>
      </c>
      <c r="V104">
        <v>12</v>
      </c>
      <c r="W104">
        <v>2005</v>
      </c>
      <c r="X104">
        <v>1</v>
      </c>
      <c r="Y104">
        <v>62794</v>
      </c>
      <c r="Z104">
        <v>27277</v>
      </c>
      <c r="AA104">
        <v>124432</v>
      </c>
      <c r="AB104">
        <v>25252</v>
      </c>
      <c r="AC104">
        <v>5535</v>
      </c>
      <c r="AD104" s="5">
        <f t="shared" si="4"/>
        <v>38687</v>
      </c>
      <c r="AE104">
        <v>12</v>
      </c>
      <c r="AF104">
        <v>2005</v>
      </c>
      <c r="AG104">
        <v>1</v>
      </c>
      <c r="AH104">
        <v>62794</v>
      </c>
      <c r="AI104">
        <v>5534</v>
      </c>
      <c r="AJ104" s="5">
        <f t="shared" si="5"/>
        <v>38687</v>
      </c>
      <c r="AK104">
        <v>12</v>
      </c>
      <c r="AL104">
        <v>2005</v>
      </c>
      <c r="AM104">
        <v>1</v>
      </c>
      <c r="AN104">
        <v>56168</v>
      </c>
      <c r="AO104">
        <v>4627</v>
      </c>
    </row>
    <row r="105" spans="3:41" x14ac:dyDescent="0.35">
      <c r="C105">
        <v>20000915</v>
      </c>
      <c r="D105">
        <v>1400</v>
      </c>
      <c r="E105" s="3">
        <v>129</v>
      </c>
      <c r="F105" s="3">
        <v>63411</v>
      </c>
      <c r="G105" s="3">
        <v>63411</v>
      </c>
      <c r="H105" s="3">
        <v>54434</v>
      </c>
      <c r="J105" t="s">
        <v>80</v>
      </c>
      <c r="U105" s="5">
        <f t="shared" si="3"/>
        <v>38808</v>
      </c>
      <c r="V105">
        <v>4</v>
      </c>
      <c r="W105">
        <v>2006</v>
      </c>
      <c r="X105">
        <v>1</v>
      </c>
      <c r="Y105">
        <v>87980</v>
      </c>
      <c r="Z105">
        <v>38365</v>
      </c>
      <c r="AA105">
        <v>173893</v>
      </c>
      <c r="AB105">
        <v>35220</v>
      </c>
      <c r="AC105">
        <v>6984</v>
      </c>
      <c r="AD105" s="5">
        <f t="shared" si="4"/>
        <v>38808</v>
      </c>
      <c r="AE105">
        <v>4</v>
      </c>
      <c r="AF105">
        <v>2006</v>
      </c>
      <c r="AG105">
        <v>1</v>
      </c>
      <c r="AH105">
        <v>87980</v>
      </c>
      <c r="AI105">
        <v>6982</v>
      </c>
      <c r="AJ105" s="5">
        <f t="shared" si="5"/>
        <v>38808</v>
      </c>
      <c r="AK105">
        <v>4</v>
      </c>
      <c r="AL105">
        <v>2006</v>
      </c>
      <c r="AM105">
        <v>1</v>
      </c>
      <c r="AN105">
        <v>74437</v>
      </c>
      <c r="AO105">
        <v>6932</v>
      </c>
    </row>
    <row r="106" spans="3:41" x14ac:dyDescent="0.35">
      <c r="C106">
        <v>20001107</v>
      </c>
      <c r="D106">
        <v>1100</v>
      </c>
      <c r="E106" s="3">
        <v>108</v>
      </c>
      <c r="F106" s="3">
        <v>59910</v>
      </c>
      <c r="G106" s="3">
        <v>59910</v>
      </c>
      <c r="H106" s="3">
        <v>54376</v>
      </c>
      <c r="J106" t="s">
        <v>81</v>
      </c>
      <c r="U106" s="5">
        <f t="shared" si="3"/>
        <v>38838</v>
      </c>
      <c r="V106">
        <v>5</v>
      </c>
      <c r="W106">
        <v>2006</v>
      </c>
      <c r="X106">
        <v>1</v>
      </c>
      <c r="Y106">
        <v>162628</v>
      </c>
      <c r="Z106">
        <v>70894</v>
      </c>
      <c r="AA106">
        <v>321503</v>
      </c>
      <c r="AB106">
        <v>65127</v>
      </c>
      <c r="AC106">
        <v>13033</v>
      </c>
      <c r="AD106" s="5">
        <f t="shared" si="4"/>
        <v>38838</v>
      </c>
      <c r="AE106">
        <v>5</v>
      </c>
      <c r="AF106">
        <v>2006</v>
      </c>
      <c r="AG106">
        <v>1</v>
      </c>
      <c r="AH106">
        <v>162628</v>
      </c>
      <c r="AI106">
        <v>13029</v>
      </c>
      <c r="AJ106" s="5">
        <f t="shared" si="5"/>
        <v>38838</v>
      </c>
      <c r="AK106">
        <v>5</v>
      </c>
      <c r="AL106">
        <v>2006</v>
      </c>
      <c r="AM106">
        <v>1</v>
      </c>
      <c r="AN106">
        <v>136248</v>
      </c>
      <c r="AO106">
        <v>18486</v>
      </c>
    </row>
    <row r="107" spans="3:41" x14ac:dyDescent="0.35">
      <c r="C107">
        <v>20001201</v>
      </c>
      <c r="D107">
        <v>1200</v>
      </c>
      <c r="E107" s="3">
        <v>76</v>
      </c>
      <c r="F107" s="3">
        <v>57130</v>
      </c>
      <c r="G107" s="3">
        <v>57130</v>
      </c>
      <c r="H107" s="3">
        <v>48415</v>
      </c>
      <c r="U107" s="5">
        <f t="shared" si="3"/>
        <v>38961</v>
      </c>
      <c r="V107">
        <v>9</v>
      </c>
      <c r="W107">
        <v>2006</v>
      </c>
      <c r="X107">
        <v>1</v>
      </c>
      <c r="Y107">
        <v>72253</v>
      </c>
      <c r="Z107">
        <v>31531</v>
      </c>
      <c r="AA107">
        <v>142733</v>
      </c>
      <c r="AB107">
        <v>28897</v>
      </c>
      <c r="AC107">
        <v>5599</v>
      </c>
      <c r="AD107" s="5">
        <f t="shared" si="4"/>
        <v>38961</v>
      </c>
      <c r="AE107">
        <v>9</v>
      </c>
      <c r="AF107">
        <v>2006</v>
      </c>
      <c r="AG107">
        <v>1</v>
      </c>
      <c r="AH107">
        <v>72253</v>
      </c>
      <c r="AI107">
        <v>5597</v>
      </c>
      <c r="AJ107" s="5">
        <f t="shared" si="5"/>
        <v>38961</v>
      </c>
      <c r="AK107">
        <v>9</v>
      </c>
      <c r="AL107">
        <v>2006</v>
      </c>
      <c r="AM107">
        <v>1</v>
      </c>
      <c r="AN107">
        <v>68164</v>
      </c>
      <c r="AO107">
        <v>3169</v>
      </c>
    </row>
    <row r="108" spans="3:41" x14ac:dyDescent="0.35">
      <c r="C108">
        <v>20010320</v>
      </c>
      <c r="D108">
        <v>1130</v>
      </c>
      <c r="E108" s="3">
        <v>56</v>
      </c>
      <c r="F108" s="3">
        <v>63298</v>
      </c>
      <c r="G108" s="3">
        <v>63298</v>
      </c>
      <c r="H108" s="3">
        <v>42308</v>
      </c>
      <c r="J108" t="s">
        <v>82</v>
      </c>
      <c r="M108" s="3">
        <v>2150</v>
      </c>
      <c r="U108" s="5">
        <f t="shared" si="3"/>
        <v>38991</v>
      </c>
      <c r="V108">
        <v>10</v>
      </c>
      <c r="W108">
        <v>2006</v>
      </c>
      <c r="X108">
        <v>1</v>
      </c>
      <c r="Y108">
        <v>68820</v>
      </c>
      <c r="Z108">
        <v>29864</v>
      </c>
      <c r="AA108">
        <v>136469</v>
      </c>
      <c r="AB108">
        <v>27710</v>
      </c>
      <c r="AC108">
        <v>6220</v>
      </c>
      <c r="AD108" s="5">
        <f t="shared" si="4"/>
        <v>38991</v>
      </c>
      <c r="AE108">
        <v>10</v>
      </c>
      <c r="AF108">
        <v>2006</v>
      </c>
      <c r="AG108">
        <v>1</v>
      </c>
      <c r="AH108">
        <v>68820</v>
      </c>
      <c r="AI108">
        <v>6218</v>
      </c>
      <c r="AJ108" s="5">
        <f t="shared" si="5"/>
        <v>38991</v>
      </c>
      <c r="AK108">
        <v>10</v>
      </c>
      <c r="AL108">
        <v>2006</v>
      </c>
      <c r="AM108">
        <v>1</v>
      </c>
      <c r="AN108">
        <v>67896</v>
      </c>
      <c r="AO108">
        <v>4200</v>
      </c>
    </row>
    <row r="109" spans="3:41" x14ac:dyDescent="0.35">
      <c r="C109">
        <v>20010430</v>
      </c>
      <c r="D109">
        <v>1145</v>
      </c>
      <c r="E109" s="3">
        <v>405</v>
      </c>
      <c r="F109" s="3">
        <v>102210</v>
      </c>
      <c r="G109" s="3">
        <v>102210</v>
      </c>
      <c r="H109" s="3">
        <v>89731</v>
      </c>
      <c r="J109" t="s">
        <v>83</v>
      </c>
      <c r="M109" s="3">
        <v>2030</v>
      </c>
      <c r="U109" s="5">
        <f t="shared" ref="U109:U159" si="6">DATE(W109,V109,1)</f>
        <v>39173</v>
      </c>
      <c r="V109">
        <v>4</v>
      </c>
      <c r="W109">
        <v>2007</v>
      </c>
      <c r="X109">
        <v>1</v>
      </c>
      <c r="Y109">
        <v>77423</v>
      </c>
      <c r="Z109">
        <v>33796</v>
      </c>
      <c r="AA109">
        <v>152923</v>
      </c>
      <c r="AB109">
        <v>30956</v>
      </c>
      <c r="AC109">
        <v>5955</v>
      </c>
      <c r="AD109" s="5">
        <f t="shared" si="4"/>
        <v>39173</v>
      </c>
      <c r="AE109">
        <v>4</v>
      </c>
      <c r="AF109">
        <v>2007</v>
      </c>
      <c r="AG109">
        <v>1</v>
      </c>
      <c r="AH109">
        <v>77423</v>
      </c>
      <c r="AI109">
        <v>5953</v>
      </c>
      <c r="AJ109" s="5">
        <f t="shared" si="5"/>
        <v>39173</v>
      </c>
      <c r="AK109">
        <v>4</v>
      </c>
      <c r="AL109">
        <v>2007</v>
      </c>
      <c r="AM109">
        <v>1</v>
      </c>
      <c r="AN109">
        <v>62318</v>
      </c>
      <c r="AO109">
        <v>5614</v>
      </c>
    </row>
    <row r="110" spans="3:41" x14ac:dyDescent="0.35">
      <c r="C110">
        <v>20010530</v>
      </c>
      <c r="D110">
        <v>1015</v>
      </c>
      <c r="E110" s="3">
        <v>1080</v>
      </c>
      <c r="F110" s="3">
        <v>148880</v>
      </c>
      <c r="G110" s="3">
        <v>148880</v>
      </c>
      <c r="H110" s="3">
        <v>125540</v>
      </c>
      <c r="U110" s="5">
        <f t="shared" si="6"/>
        <v>39203</v>
      </c>
      <c r="V110">
        <v>5</v>
      </c>
      <c r="W110">
        <v>2007</v>
      </c>
      <c r="X110">
        <v>1</v>
      </c>
      <c r="Y110">
        <v>155103</v>
      </c>
      <c r="Z110">
        <v>67639</v>
      </c>
      <c r="AA110">
        <v>306550</v>
      </c>
      <c r="AB110">
        <v>62086</v>
      </c>
      <c r="AC110">
        <v>12291</v>
      </c>
      <c r="AD110" s="5">
        <f t="shared" si="4"/>
        <v>39203</v>
      </c>
      <c r="AE110">
        <v>5</v>
      </c>
      <c r="AF110">
        <v>2007</v>
      </c>
      <c r="AG110">
        <v>1</v>
      </c>
      <c r="AH110">
        <v>155103</v>
      </c>
      <c r="AI110">
        <v>12287</v>
      </c>
      <c r="AJ110" s="5">
        <f t="shared" si="5"/>
        <v>39203</v>
      </c>
      <c r="AK110">
        <v>5</v>
      </c>
      <c r="AL110">
        <v>2007</v>
      </c>
      <c r="AM110">
        <v>1</v>
      </c>
      <c r="AN110">
        <v>134047</v>
      </c>
      <c r="AO110">
        <v>17260</v>
      </c>
    </row>
    <row r="111" spans="3:41" x14ac:dyDescent="0.35">
      <c r="C111">
        <v>20010621</v>
      </c>
      <c r="D111">
        <v>1200</v>
      </c>
      <c r="E111" s="3">
        <v>841</v>
      </c>
      <c r="F111" s="3">
        <v>131070</v>
      </c>
      <c r="G111" s="3">
        <v>131070</v>
      </c>
      <c r="H111" s="3">
        <v>111960</v>
      </c>
      <c r="U111" s="5">
        <f t="shared" si="6"/>
        <v>39264</v>
      </c>
      <c r="V111">
        <v>7</v>
      </c>
      <c r="W111">
        <v>2007</v>
      </c>
      <c r="X111">
        <v>1</v>
      </c>
      <c r="Y111">
        <v>84341</v>
      </c>
      <c r="Z111">
        <v>36864</v>
      </c>
      <c r="AA111">
        <v>166440</v>
      </c>
      <c r="AB111">
        <v>33669</v>
      </c>
      <c r="AC111">
        <v>6205</v>
      </c>
      <c r="AD111" s="5">
        <f t="shared" si="4"/>
        <v>39264</v>
      </c>
      <c r="AE111">
        <v>7</v>
      </c>
      <c r="AF111">
        <v>2007</v>
      </c>
      <c r="AG111">
        <v>1</v>
      </c>
      <c r="AH111">
        <v>84341</v>
      </c>
      <c r="AI111">
        <v>6203</v>
      </c>
      <c r="AJ111" s="5">
        <f t="shared" si="5"/>
        <v>39264</v>
      </c>
      <c r="AK111">
        <v>7</v>
      </c>
      <c r="AL111">
        <v>2007</v>
      </c>
      <c r="AM111">
        <v>1</v>
      </c>
      <c r="AN111">
        <v>72577</v>
      </c>
      <c r="AO111">
        <v>3344</v>
      </c>
    </row>
    <row r="112" spans="3:41" x14ac:dyDescent="0.35">
      <c r="C112">
        <v>20010810</v>
      </c>
      <c r="D112">
        <v>1300</v>
      </c>
      <c r="E112" s="3">
        <v>252</v>
      </c>
      <c r="F112" s="3">
        <v>80107</v>
      </c>
      <c r="G112" s="3">
        <v>80107</v>
      </c>
      <c r="H112" s="3">
        <v>69630</v>
      </c>
      <c r="U112" s="5">
        <f t="shared" si="6"/>
        <v>39387</v>
      </c>
      <c r="V112">
        <v>11</v>
      </c>
      <c r="W112">
        <v>2007</v>
      </c>
      <c r="X112">
        <v>1</v>
      </c>
      <c r="Y112">
        <v>62757</v>
      </c>
      <c r="Z112">
        <v>27353</v>
      </c>
      <c r="AA112">
        <v>124078</v>
      </c>
      <c r="AB112">
        <v>25137</v>
      </c>
      <c r="AC112">
        <v>5052</v>
      </c>
      <c r="AD112" s="5">
        <f t="shared" si="4"/>
        <v>39387</v>
      </c>
      <c r="AE112">
        <v>11</v>
      </c>
      <c r="AF112">
        <v>2007</v>
      </c>
      <c r="AG112">
        <v>1</v>
      </c>
      <c r="AH112">
        <v>62757</v>
      </c>
      <c r="AI112">
        <v>5051</v>
      </c>
      <c r="AJ112" s="5">
        <f t="shared" si="5"/>
        <v>39387</v>
      </c>
      <c r="AK112">
        <v>11</v>
      </c>
      <c r="AL112">
        <v>2007</v>
      </c>
      <c r="AM112">
        <v>1</v>
      </c>
      <c r="AN112">
        <v>59839</v>
      </c>
      <c r="AO112">
        <v>3317</v>
      </c>
    </row>
    <row r="113" spans="3:41" x14ac:dyDescent="0.35">
      <c r="C113">
        <v>20010821</v>
      </c>
      <c r="D113">
        <v>1015</v>
      </c>
      <c r="E113" s="3">
        <v>212</v>
      </c>
      <c r="F113" s="3">
        <v>75228</v>
      </c>
      <c r="G113" s="3">
        <v>75228</v>
      </c>
      <c r="H113" s="3">
        <v>65387</v>
      </c>
      <c r="U113" s="5">
        <f t="shared" si="6"/>
        <v>39569</v>
      </c>
      <c r="V113">
        <v>5</v>
      </c>
      <c r="W113">
        <v>2008</v>
      </c>
      <c r="X113">
        <v>1</v>
      </c>
      <c r="Y113">
        <v>96690</v>
      </c>
      <c r="Z113">
        <v>42286</v>
      </c>
      <c r="AA113">
        <v>190734</v>
      </c>
      <c r="AB113">
        <v>38572</v>
      </c>
      <c r="AC113">
        <v>6966</v>
      </c>
      <c r="AD113" s="5">
        <f t="shared" si="4"/>
        <v>39569</v>
      </c>
      <c r="AE113">
        <v>5</v>
      </c>
      <c r="AF113">
        <v>2008</v>
      </c>
      <c r="AG113">
        <v>1</v>
      </c>
      <c r="AH113">
        <v>96690</v>
      </c>
      <c r="AI113">
        <v>6964</v>
      </c>
      <c r="AJ113" s="5">
        <f t="shared" si="5"/>
        <v>39569</v>
      </c>
      <c r="AK113">
        <v>5</v>
      </c>
      <c r="AL113">
        <v>2008</v>
      </c>
      <c r="AM113">
        <v>1</v>
      </c>
      <c r="AN113">
        <v>85988</v>
      </c>
      <c r="AO113">
        <v>6701</v>
      </c>
    </row>
    <row r="114" spans="3:41" x14ac:dyDescent="0.35">
      <c r="C114">
        <v>20010907</v>
      </c>
      <c r="D114">
        <v>1045</v>
      </c>
      <c r="E114" s="3">
        <v>110</v>
      </c>
      <c r="F114" s="3">
        <v>63300</v>
      </c>
      <c r="G114" s="3">
        <v>63300</v>
      </c>
      <c r="H114" s="3">
        <v>50791</v>
      </c>
      <c r="U114" s="5">
        <f t="shared" si="6"/>
        <v>39600</v>
      </c>
      <c r="V114">
        <v>6</v>
      </c>
      <c r="W114">
        <v>2008</v>
      </c>
      <c r="X114">
        <v>1</v>
      </c>
      <c r="Y114">
        <v>191193</v>
      </c>
      <c r="Z114">
        <v>81937</v>
      </c>
      <c r="AA114">
        <v>382307</v>
      </c>
      <c r="AB114">
        <v>78120</v>
      </c>
      <c r="AC114">
        <v>21796</v>
      </c>
      <c r="AD114" s="5">
        <f t="shared" si="4"/>
        <v>39600</v>
      </c>
      <c r="AE114">
        <v>6</v>
      </c>
      <c r="AF114">
        <v>2008</v>
      </c>
      <c r="AG114">
        <v>1</v>
      </c>
      <c r="AH114">
        <v>191193</v>
      </c>
      <c r="AI114">
        <v>21794</v>
      </c>
      <c r="AJ114" s="5">
        <f t="shared" si="5"/>
        <v>39600</v>
      </c>
      <c r="AK114">
        <v>6</v>
      </c>
      <c r="AL114">
        <v>2008</v>
      </c>
      <c r="AM114">
        <v>1</v>
      </c>
      <c r="AN114">
        <v>158878</v>
      </c>
      <c r="AO114">
        <v>27345</v>
      </c>
    </row>
    <row r="115" spans="3:41" x14ac:dyDescent="0.35">
      <c r="C115">
        <v>20011101</v>
      </c>
      <c r="D115">
        <v>1100</v>
      </c>
      <c r="E115" s="3">
        <v>66</v>
      </c>
      <c r="F115" s="3">
        <v>56320</v>
      </c>
      <c r="G115" s="3">
        <v>56320</v>
      </c>
      <c r="H115" s="3">
        <v>44126</v>
      </c>
      <c r="U115" s="5">
        <f t="shared" si="6"/>
        <v>39661</v>
      </c>
      <c r="V115">
        <v>8</v>
      </c>
      <c r="W115">
        <v>2008</v>
      </c>
      <c r="X115">
        <v>1</v>
      </c>
      <c r="Y115">
        <v>73342</v>
      </c>
      <c r="Z115">
        <v>32053</v>
      </c>
      <c r="AA115">
        <v>144745</v>
      </c>
      <c r="AB115">
        <v>29282</v>
      </c>
      <c r="AC115">
        <v>5418</v>
      </c>
      <c r="AD115" s="5">
        <f t="shared" si="4"/>
        <v>39661</v>
      </c>
      <c r="AE115">
        <v>8</v>
      </c>
      <c r="AF115">
        <v>2008</v>
      </c>
      <c r="AG115">
        <v>1</v>
      </c>
      <c r="AH115">
        <v>73342</v>
      </c>
      <c r="AI115">
        <v>5417</v>
      </c>
      <c r="AJ115" s="5">
        <f t="shared" si="5"/>
        <v>39661</v>
      </c>
      <c r="AK115">
        <v>8</v>
      </c>
      <c r="AL115">
        <v>2008</v>
      </c>
      <c r="AM115">
        <v>1</v>
      </c>
      <c r="AN115">
        <v>65566</v>
      </c>
      <c r="AO115">
        <v>2347</v>
      </c>
    </row>
    <row r="116" spans="3:41" x14ac:dyDescent="0.35">
      <c r="C116">
        <v>20011218</v>
      </c>
      <c r="D116">
        <v>1415</v>
      </c>
      <c r="E116" s="3">
        <v>53</v>
      </c>
      <c r="F116" s="3">
        <v>56442</v>
      </c>
      <c r="G116" s="3">
        <v>56442</v>
      </c>
      <c r="H116" s="3">
        <v>42494</v>
      </c>
      <c r="U116" s="5">
        <f t="shared" si="6"/>
        <v>39783</v>
      </c>
      <c r="V116">
        <v>12</v>
      </c>
      <c r="W116">
        <v>2008</v>
      </c>
      <c r="X116">
        <v>1</v>
      </c>
      <c r="Y116">
        <v>56617</v>
      </c>
      <c r="Z116">
        <v>24641</v>
      </c>
      <c r="AA116">
        <v>112050</v>
      </c>
      <c r="AB116">
        <v>22717</v>
      </c>
      <c r="AC116">
        <v>4752</v>
      </c>
      <c r="AD116" s="5">
        <f t="shared" si="4"/>
        <v>39783</v>
      </c>
      <c r="AE116">
        <v>12</v>
      </c>
      <c r="AF116">
        <v>2008</v>
      </c>
      <c r="AG116">
        <v>1</v>
      </c>
      <c r="AH116">
        <v>56617</v>
      </c>
      <c r="AI116">
        <v>4751</v>
      </c>
      <c r="AJ116" s="5">
        <f t="shared" si="5"/>
        <v>39783</v>
      </c>
      <c r="AK116">
        <v>12</v>
      </c>
      <c r="AL116">
        <v>2008</v>
      </c>
      <c r="AM116">
        <v>1</v>
      </c>
      <c r="AN116">
        <v>50256</v>
      </c>
      <c r="AO116">
        <v>3419</v>
      </c>
    </row>
    <row r="117" spans="3:41" x14ac:dyDescent="0.35">
      <c r="C117">
        <v>20020301</v>
      </c>
      <c r="D117">
        <v>1345</v>
      </c>
      <c r="E117" s="3">
        <v>47</v>
      </c>
      <c r="F117" s="3">
        <v>61764</v>
      </c>
      <c r="G117" s="3">
        <v>61764</v>
      </c>
      <c r="H117" s="3">
        <v>40256</v>
      </c>
      <c r="U117" s="5">
        <f t="shared" si="6"/>
        <v>39904</v>
      </c>
      <c r="V117">
        <v>4</v>
      </c>
      <c r="W117">
        <v>2009</v>
      </c>
      <c r="X117">
        <v>1</v>
      </c>
      <c r="Y117">
        <v>107075</v>
      </c>
      <c r="Z117">
        <v>46710</v>
      </c>
      <c r="AA117">
        <v>211581</v>
      </c>
      <c r="AB117">
        <v>42844</v>
      </c>
      <c r="AC117">
        <v>8401</v>
      </c>
      <c r="AD117" s="5">
        <f t="shared" si="4"/>
        <v>39904</v>
      </c>
      <c r="AE117">
        <v>4</v>
      </c>
      <c r="AF117">
        <v>2009</v>
      </c>
      <c r="AG117">
        <v>1</v>
      </c>
      <c r="AH117">
        <v>107076</v>
      </c>
      <c r="AI117">
        <v>8399</v>
      </c>
      <c r="AJ117" s="5">
        <f t="shared" si="5"/>
        <v>39904</v>
      </c>
      <c r="AK117">
        <v>4</v>
      </c>
      <c r="AL117">
        <v>2009</v>
      </c>
      <c r="AM117">
        <v>1</v>
      </c>
      <c r="AN117">
        <v>101711</v>
      </c>
      <c r="AO117">
        <v>8610</v>
      </c>
    </row>
    <row r="118" spans="3:41" x14ac:dyDescent="0.35">
      <c r="C118">
        <v>20020322</v>
      </c>
      <c r="D118">
        <v>900</v>
      </c>
      <c r="E118" s="3">
        <v>58</v>
      </c>
      <c r="F118" s="3">
        <v>64914</v>
      </c>
      <c r="G118" s="3">
        <v>64914</v>
      </c>
      <c r="H118" s="3">
        <v>43087</v>
      </c>
      <c r="U118" s="5">
        <f t="shared" si="6"/>
        <v>39995</v>
      </c>
      <c r="V118">
        <v>7</v>
      </c>
      <c r="W118">
        <v>2009</v>
      </c>
      <c r="X118">
        <v>1</v>
      </c>
      <c r="Y118">
        <v>76661</v>
      </c>
      <c r="Z118">
        <v>33499</v>
      </c>
      <c r="AA118">
        <v>151310</v>
      </c>
      <c r="AB118">
        <v>30613</v>
      </c>
      <c r="AC118">
        <v>5691</v>
      </c>
      <c r="AD118" s="5">
        <f t="shared" si="4"/>
        <v>39995</v>
      </c>
      <c r="AE118">
        <v>7</v>
      </c>
      <c r="AF118">
        <v>2009</v>
      </c>
      <c r="AG118">
        <v>1</v>
      </c>
      <c r="AH118">
        <v>76661</v>
      </c>
      <c r="AI118">
        <v>5689</v>
      </c>
      <c r="AJ118" s="5">
        <f t="shared" si="5"/>
        <v>39995</v>
      </c>
      <c r="AK118">
        <v>7</v>
      </c>
      <c r="AL118">
        <v>2009</v>
      </c>
      <c r="AM118">
        <v>1</v>
      </c>
      <c r="AN118">
        <v>68799</v>
      </c>
      <c r="AO118">
        <v>3043</v>
      </c>
    </row>
    <row r="119" spans="3:41" x14ac:dyDescent="0.35">
      <c r="C119">
        <v>20020328</v>
      </c>
      <c r="D119">
        <v>1200</v>
      </c>
      <c r="E119" s="3">
        <v>63</v>
      </c>
      <c r="F119" s="3">
        <v>66016</v>
      </c>
      <c r="G119" s="3">
        <v>66016</v>
      </c>
      <c r="H119" s="3">
        <v>44288</v>
      </c>
      <c r="U119" s="5">
        <f t="shared" si="6"/>
        <v>40057</v>
      </c>
      <c r="V119">
        <v>9</v>
      </c>
      <c r="W119">
        <v>2009</v>
      </c>
      <c r="X119">
        <v>1</v>
      </c>
      <c r="Y119">
        <v>58709</v>
      </c>
      <c r="Z119">
        <v>25545</v>
      </c>
      <c r="AA119">
        <v>116207</v>
      </c>
      <c r="AB119">
        <v>23563</v>
      </c>
      <c r="AC119">
        <v>4958</v>
      </c>
      <c r="AD119" s="5">
        <f t="shared" si="4"/>
        <v>40057</v>
      </c>
      <c r="AE119">
        <v>9</v>
      </c>
      <c r="AF119">
        <v>2009</v>
      </c>
      <c r="AG119">
        <v>1</v>
      </c>
      <c r="AH119">
        <v>58709</v>
      </c>
      <c r="AI119">
        <v>4956</v>
      </c>
      <c r="AJ119" s="5">
        <f t="shared" si="5"/>
        <v>40057</v>
      </c>
      <c r="AK119">
        <v>9</v>
      </c>
      <c r="AL119">
        <v>2009</v>
      </c>
      <c r="AM119">
        <v>1</v>
      </c>
      <c r="AN119">
        <v>49903</v>
      </c>
      <c r="AO119">
        <v>1459</v>
      </c>
    </row>
    <row r="120" spans="3:41" x14ac:dyDescent="0.35">
      <c r="C120">
        <v>20020329</v>
      </c>
      <c r="D120">
        <v>2040</v>
      </c>
      <c r="E120" s="3">
        <v>126</v>
      </c>
      <c r="F120" s="3">
        <v>74541</v>
      </c>
      <c r="G120" s="3">
        <v>74541</v>
      </c>
      <c r="H120" s="3">
        <v>59033</v>
      </c>
      <c r="U120" s="5">
        <f t="shared" si="6"/>
        <v>40118</v>
      </c>
      <c r="V120">
        <v>11</v>
      </c>
      <c r="W120">
        <v>2009</v>
      </c>
      <c r="X120">
        <v>1</v>
      </c>
      <c r="Y120">
        <v>54074</v>
      </c>
      <c r="Z120">
        <v>23551</v>
      </c>
      <c r="AA120">
        <v>106964</v>
      </c>
      <c r="AB120">
        <v>21678</v>
      </c>
      <c r="AC120">
        <v>4448</v>
      </c>
      <c r="AD120" s="5">
        <f t="shared" si="4"/>
        <v>40118</v>
      </c>
      <c r="AE120">
        <v>11</v>
      </c>
      <c r="AF120">
        <v>2009</v>
      </c>
      <c r="AG120">
        <v>1</v>
      </c>
      <c r="AH120">
        <v>54074</v>
      </c>
      <c r="AI120">
        <v>4446</v>
      </c>
      <c r="AJ120" s="5">
        <f t="shared" si="5"/>
        <v>40118</v>
      </c>
      <c r="AK120">
        <v>11</v>
      </c>
      <c r="AL120">
        <v>2009</v>
      </c>
      <c r="AM120">
        <v>1</v>
      </c>
      <c r="AN120">
        <v>48200</v>
      </c>
      <c r="AO120">
        <v>2518</v>
      </c>
    </row>
    <row r="121" spans="3:41" x14ac:dyDescent="0.35">
      <c r="C121">
        <v>20020416</v>
      </c>
      <c r="D121">
        <v>1215</v>
      </c>
      <c r="E121" s="3">
        <v>182</v>
      </c>
      <c r="F121" s="3">
        <v>82016</v>
      </c>
      <c r="G121" s="3">
        <v>82016</v>
      </c>
      <c r="H121" s="3">
        <v>66963</v>
      </c>
      <c r="U121" s="5">
        <f t="shared" si="6"/>
        <v>40299</v>
      </c>
      <c r="V121">
        <v>5</v>
      </c>
      <c r="W121">
        <v>2010</v>
      </c>
      <c r="X121">
        <v>1</v>
      </c>
      <c r="Y121">
        <v>76920</v>
      </c>
      <c r="Z121">
        <v>33625</v>
      </c>
      <c r="AA121">
        <v>151781</v>
      </c>
      <c r="AB121">
        <v>30702</v>
      </c>
      <c r="AC121">
        <v>5633</v>
      </c>
      <c r="AD121" s="5">
        <f t="shared" si="4"/>
        <v>40299</v>
      </c>
      <c r="AE121">
        <v>5</v>
      </c>
      <c r="AF121">
        <v>2010</v>
      </c>
      <c r="AG121">
        <v>1</v>
      </c>
      <c r="AH121">
        <v>76920</v>
      </c>
      <c r="AI121">
        <v>5631</v>
      </c>
      <c r="AJ121" s="5">
        <f t="shared" si="5"/>
        <v>40299</v>
      </c>
      <c r="AK121">
        <v>5</v>
      </c>
      <c r="AL121">
        <v>2010</v>
      </c>
      <c r="AM121">
        <v>1</v>
      </c>
      <c r="AN121">
        <v>69041</v>
      </c>
      <c r="AO121">
        <v>5261</v>
      </c>
    </row>
    <row r="122" spans="3:41" x14ac:dyDescent="0.35">
      <c r="C122">
        <v>20020520</v>
      </c>
      <c r="D122">
        <v>1330</v>
      </c>
      <c r="E122" s="3">
        <v>391</v>
      </c>
      <c r="F122" s="3">
        <v>102520</v>
      </c>
      <c r="G122" s="3">
        <v>102520</v>
      </c>
      <c r="H122" s="3">
        <v>86645</v>
      </c>
      <c r="U122" s="5">
        <f t="shared" si="6"/>
        <v>40330</v>
      </c>
      <c r="V122">
        <v>6</v>
      </c>
      <c r="W122">
        <v>2010</v>
      </c>
      <c r="X122">
        <v>1</v>
      </c>
      <c r="Y122">
        <v>150492</v>
      </c>
      <c r="Z122">
        <v>65543</v>
      </c>
      <c r="AA122">
        <v>297698</v>
      </c>
      <c r="AB122">
        <v>60334</v>
      </c>
      <c r="AC122">
        <v>12390</v>
      </c>
      <c r="AD122" s="5">
        <f t="shared" si="4"/>
        <v>40330</v>
      </c>
      <c r="AE122">
        <v>6</v>
      </c>
      <c r="AF122">
        <v>2010</v>
      </c>
      <c r="AG122">
        <v>1</v>
      </c>
      <c r="AH122">
        <v>150493</v>
      </c>
      <c r="AI122">
        <v>12387</v>
      </c>
      <c r="AJ122" s="5">
        <f t="shared" si="5"/>
        <v>40330</v>
      </c>
      <c r="AK122">
        <v>6</v>
      </c>
      <c r="AL122">
        <v>2010</v>
      </c>
      <c r="AM122">
        <v>1</v>
      </c>
      <c r="AN122">
        <v>139321</v>
      </c>
      <c r="AO122">
        <v>14622</v>
      </c>
    </row>
    <row r="123" spans="3:41" x14ac:dyDescent="0.35">
      <c r="C123">
        <v>20020731</v>
      </c>
      <c r="D123">
        <v>1030</v>
      </c>
      <c r="E123" s="3">
        <v>74</v>
      </c>
      <c r="F123" s="3">
        <v>63001</v>
      </c>
      <c r="G123" s="3">
        <v>63001</v>
      </c>
      <c r="H123" s="3">
        <v>42245</v>
      </c>
      <c r="U123" s="5">
        <f t="shared" si="6"/>
        <v>40391</v>
      </c>
      <c r="V123">
        <v>8</v>
      </c>
      <c r="W123">
        <v>2010</v>
      </c>
      <c r="X123">
        <v>1</v>
      </c>
      <c r="Y123">
        <v>69757</v>
      </c>
      <c r="Z123">
        <v>30501</v>
      </c>
      <c r="AA123">
        <v>137626</v>
      </c>
      <c r="AB123">
        <v>27835</v>
      </c>
      <c r="AC123">
        <v>5066</v>
      </c>
      <c r="AD123" s="5">
        <f t="shared" si="4"/>
        <v>40391</v>
      </c>
      <c r="AE123">
        <v>8</v>
      </c>
      <c r="AF123">
        <v>2010</v>
      </c>
      <c r="AG123">
        <v>1</v>
      </c>
      <c r="AH123">
        <v>69758</v>
      </c>
      <c r="AI123">
        <v>5065</v>
      </c>
      <c r="AJ123" s="5">
        <f t="shared" si="5"/>
        <v>40391</v>
      </c>
      <c r="AK123">
        <v>8</v>
      </c>
      <c r="AL123">
        <v>2010</v>
      </c>
      <c r="AM123">
        <v>1</v>
      </c>
      <c r="AN123">
        <v>66306</v>
      </c>
      <c r="AO123">
        <v>2748</v>
      </c>
    </row>
    <row r="124" spans="3:41" x14ac:dyDescent="0.35">
      <c r="C124">
        <v>20021205</v>
      </c>
      <c r="D124">
        <v>1345</v>
      </c>
      <c r="E124" s="3">
        <v>88</v>
      </c>
      <c r="F124" s="3">
        <v>60775</v>
      </c>
      <c r="G124" s="3">
        <v>60775</v>
      </c>
      <c r="H124" s="3">
        <v>52281</v>
      </c>
      <c r="U124" s="5">
        <f t="shared" si="6"/>
        <v>40483</v>
      </c>
      <c r="V124">
        <v>11</v>
      </c>
      <c r="W124">
        <v>2010</v>
      </c>
      <c r="X124">
        <v>1</v>
      </c>
      <c r="Y124">
        <v>53191</v>
      </c>
      <c r="Z124">
        <v>23199</v>
      </c>
      <c r="AA124">
        <v>105118</v>
      </c>
      <c r="AB124">
        <v>21288</v>
      </c>
      <c r="AC124">
        <v>4199</v>
      </c>
      <c r="AD124" s="5">
        <f t="shared" si="4"/>
        <v>40483</v>
      </c>
      <c r="AE124">
        <v>11</v>
      </c>
      <c r="AF124">
        <v>2010</v>
      </c>
      <c r="AG124">
        <v>1</v>
      </c>
      <c r="AH124">
        <v>53191</v>
      </c>
      <c r="AI124">
        <v>4198</v>
      </c>
      <c r="AJ124" s="5">
        <f t="shared" si="5"/>
        <v>40483</v>
      </c>
      <c r="AK124">
        <v>11</v>
      </c>
      <c r="AL124">
        <v>2010</v>
      </c>
      <c r="AM124">
        <v>1</v>
      </c>
      <c r="AN124">
        <v>51025</v>
      </c>
      <c r="AO124">
        <v>2256</v>
      </c>
    </row>
    <row r="125" spans="3:41" x14ac:dyDescent="0.35">
      <c r="C125">
        <v>20030123</v>
      </c>
      <c r="D125">
        <v>1045</v>
      </c>
      <c r="E125" s="3">
        <v>63</v>
      </c>
      <c r="F125" s="3">
        <v>61469</v>
      </c>
      <c r="G125" s="3">
        <v>61469</v>
      </c>
      <c r="H125" s="3">
        <v>46650</v>
      </c>
      <c r="U125" s="5">
        <f t="shared" si="6"/>
        <v>40634</v>
      </c>
      <c r="V125">
        <v>4</v>
      </c>
      <c r="W125">
        <v>2011</v>
      </c>
      <c r="X125">
        <v>1</v>
      </c>
      <c r="Y125">
        <v>66048</v>
      </c>
      <c r="Z125">
        <v>28823</v>
      </c>
      <c r="AA125">
        <v>130477</v>
      </c>
      <c r="AB125">
        <v>26416</v>
      </c>
      <c r="AC125">
        <v>5121</v>
      </c>
      <c r="AD125" s="5">
        <f t="shared" si="4"/>
        <v>40634</v>
      </c>
      <c r="AE125">
        <v>4</v>
      </c>
      <c r="AF125">
        <v>2011</v>
      </c>
      <c r="AG125">
        <v>1</v>
      </c>
      <c r="AH125">
        <v>66048</v>
      </c>
      <c r="AI125">
        <v>5119</v>
      </c>
      <c r="AJ125" s="5">
        <f t="shared" si="5"/>
        <v>40634</v>
      </c>
      <c r="AK125">
        <v>4</v>
      </c>
      <c r="AL125">
        <v>2011</v>
      </c>
      <c r="AM125">
        <v>1</v>
      </c>
      <c r="AN125">
        <v>59457</v>
      </c>
      <c r="AO125">
        <v>4654</v>
      </c>
    </row>
    <row r="126" spans="3:41" x14ac:dyDescent="0.35">
      <c r="C126">
        <v>20030410</v>
      </c>
      <c r="D126">
        <v>1500</v>
      </c>
      <c r="E126" s="3">
        <v>77</v>
      </c>
      <c r="F126" s="3">
        <v>69502</v>
      </c>
      <c r="G126" s="3">
        <v>69503</v>
      </c>
      <c r="H126" s="3">
        <v>47622</v>
      </c>
      <c r="U126" s="5">
        <f t="shared" si="6"/>
        <v>40695</v>
      </c>
      <c r="V126">
        <v>6</v>
      </c>
      <c r="W126">
        <v>2011</v>
      </c>
      <c r="X126">
        <v>1</v>
      </c>
      <c r="Y126">
        <v>180049</v>
      </c>
      <c r="Z126">
        <v>76782</v>
      </c>
      <c r="AA126">
        <v>361207</v>
      </c>
      <c r="AB126">
        <v>73990</v>
      </c>
      <c r="AC126">
        <v>21995</v>
      </c>
      <c r="AD126" s="5">
        <f t="shared" si="4"/>
        <v>40695</v>
      </c>
      <c r="AE126">
        <v>6</v>
      </c>
      <c r="AF126">
        <v>2011</v>
      </c>
      <c r="AG126">
        <v>1</v>
      </c>
      <c r="AH126">
        <v>180050</v>
      </c>
      <c r="AI126">
        <v>21993</v>
      </c>
      <c r="AJ126" s="5">
        <f t="shared" si="5"/>
        <v>40695</v>
      </c>
      <c r="AK126">
        <v>6</v>
      </c>
      <c r="AL126">
        <v>2011</v>
      </c>
      <c r="AM126">
        <v>1</v>
      </c>
      <c r="AN126">
        <v>165099</v>
      </c>
      <c r="AO126">
        <v>25246</v>
      </c>
    </row>
    <row r="127" spans="3:41" x14ac:dyDescent="0.35">
      <c r="C127">
        <v>20030502</v>
      </c>
      <c r="D127">
        <v>1245</v>
      </c>
      <c r="E127" s="3">
        <v>263</v>
      </c>
      <c r="F127" s="3">
        <v>91994</v>
      </c>
      <c r="G127" s="3">
        <v>91995</v>
      </c>
      <c r="H127" s="3">
        <v>76314</v>
      </c>
      <c r="U127" s="5">
        <f t="shared" si="6"/>
        <v>40756</v>
      </c>
      <c r="V127">
        <v>8</v>
      </c>
      <c r="W127">
        <v>2011</v>
      </c>
      <c r="X127">
        <v>1</v>
      </c>
      <c r="Y127">
        <v>58967</v>
      </c>
      <c r="Z127">
        <v>25776</v>
      </c>
      <c r="AA127">
        <v>116358</v>
      </c>
      <c r="AB127">
        <v>23537</v>
      </c>
      <c r="AC127">
        <v>4323</v>
      </c>
      <c r="AD127" s="5">
        <f t="shared" si="4"/>
        <v>40756</v>
      </c>
      <c r="AE127">
        <v>8</v>
      </c>
      <c r="AF127">
        <v>2011</v>
      </c>
      <c r="AG127">
        <v>1</v>
      </c>
      <c r="AH127">
        <v>58967</v>
      </c>
      <c r="AI127">
        <v>4322</v>
      </c>
      <c r="AJ127" s="5">
        <f t="shared" si="5"/>
        <v>40756</v>
      </c>
      <c r="AK127">
        <v>8</v>
      </c>
      <c r="AL127">
        <v>2011</v>
      </c>
      <c r="AM127">
        <v>1</v>
      </c>
      <c r="AN127">
        <v>57181</v>
      </c>
      <c r="AO127">
        <v>2600</v>
      </c>
    </row>
    <row r="128" spans="3:41" x14ac:dyDescent="0.35">
      <c r="C128">
        <v>20030523</v>
      </c>
      <c r="D128">
        <v>1301</v>
      </c>
      <c r="E128" s="3">
        <v>1180</v>
      </c>
      <c r="F128" s="3">
        <v>160100</v>
      </c>
      <c r="G128" s="3">
        <v>160100</v>
      </c>
      <c r="H128" s="3">
        <v>132240</v>
      </c>
      <c r="U128" s="5">
        <f t="shared" si="6"/>
        <v>40848</v>
      </c>
      <c r="V128">
        <v>11</v>
      </c>
      <c r="W128">
        <v>2011</v>
      </c>
      <c r="X128">
        <v>1</v>
      </c>
      <c r="Y128">
        <v>51584</v>
      </c>
      <c r="Z128">
        <v>22548</v>
      </c>
      <c r="AA128">
        <v>101792</v>
      </c>
      <c r="AB128">
        <v>20591</v>
      </c>
      <c r="AC128">
        <v>3788</v>
      </c>
      <c r="AD128" s="5">
        <f t="shared" si="4"/>
        <v>40848</v>
      </c>
      <c r="AE128">
        <v>11</v>
      </c>
      <c r="AF128">
        <v>2011</v>
      </c>
      <c r="AG128">
        <v>1</v>
      </c>
      <c r="AH128">
        <v>51584</v>
      </c>
      <c r="AI128">
        <v>3787</v>
      </c>
      <c r="AJ128" s="5">
        <f t="shared" si="5"/>
        <v>40848</v>
      </c>
      <c r="AK128">
        <v>11</v>
      </c>
      <c r="AL128">
        <v>2011</v>
      </c>
      <c r="AM128">
        <v>1</v>
      </c>
      <c r="AN128">
        <v>52241</v>
      </c>
      <c r="AO128">
        <v>1558</v>
      </c>
    </row>
    <row r="129" spans="3:41" x14ac:dyDescent="0.35">
      <c r="C129">
        <v>20030530</v>
      </c>
      <c r="D129">
        <v>1130</v>
      </c>
      <c r="E129" s="3">
        <v>1570</v>
      </c>
      <c r="F129" s="3">
        <v>182130</v>
      </c>
      <c r="G129" s="3">
        <v>182130</v>
      </c>
      <c r="H129" s="3">
        <v>145750</v>
      </c>
      <c r="U129" s="5">
        <f t="shared" si="6"/>
        <v>41000</v>
      </c>
      <c r="V129">
        <v>4</v>
      </c>
      <c r="W129">
        <v>2012</v>
      </c>
      <c r="X129">
        <v>1</v>
      </c>
      <c r="Y129">
        <v>88729</v>
      </c>
      <c r="Z129">
        <v>38404</v>
      </c>
      <c r="AA129">
        <v>176253</v>
      </c>
      <c r="AB129">
        <v>35835</v>
      </c>
      <c r="AC129">
        <v>8492</v>
      </c>
      <c r="AD129" s="5">
        <f t="shared" si="4"/>
        <v>41000</v>
      </c>
      <c r="AE129">
        <v>4</v>
      </c>
      <c r="AF129">
        <v>2012</v>
      </c>
      <c r="AG129">
        <v>1</v>
      </c>
      <c r="AH129">
        <v>88729</v>
      </c>
      <c r="AI129">
        <v>8491</v>
      </c>
      <c r="AJ129" s="5">
        <f t="shared" si="5"/>
        <v>41000</v>
      </c>
      <c r="AK129">
        <v>4</v>
      </c>
      <c r="AL129">
        <v>2012</v>
      </c>
      <c r="AM129">
        <v>1</v>
      </c>
      <c r="AN129">
        <v>99230</v>
      </c>
      <c r="AO129">
        <v>6762</v>
      </c>
    </row>
    <row r="130" spans="3:41" x14ac:dyDescent="0.35">
      <c r="C130">
        <v>20030623</v>
      </c>
      <c r="D130">
        <v>1350</v>
      </c>
      <c r="E130" s="3">
        <v>472</v>
      </c>
      <c r="F130" s="3">
        <v>107570</v>
      </c>
      <c r="G130" s="3">
        <v>107570</v>
      </c>
      <c r="H130" s="3">
        <v>90624</v>
      </c>
      <c r="U130" s="5">
        <f t="shared" si="6"/>
        <v>41030</v>
      </c>
      <c r="V130">
        <v>5</v>
      </c>
      <c r="W130">
        <v>2012</v>
      </c>
      <c r="X130">
        <v>1</v>
      </c>
      <c r="Y130">
        <v>64574</v>
      </c>
      <c r="Z130">
        <v>28157</v>
      </c>
      <c r="AA130">
        <v>127633</v>
      </c>
      <c r="AB130">
        <v>25851</v>
      </c>
      <c r="AC130">
        <v>5131</v>
      </c>
      <c r="AD130" s="5">
        <f t="shared" si="4"/>
        <v>41030</v>
      </c>
      <c r="AE130">
        <v>5</v>
      </c>
      <c r="AF130">
        <v>2012</v>
      </c>
      <c r="AG130">
        <v>1</v>
      </c>
      <c r="AH130">
        <v>64574</v>
      </c>
      <c r="AI130">
        <v>5130</v>
      </c>
      <c r="AJ130" s="5">
        <f t="shared" si="5"/>
        <v>41030</v>
      </c>
      <c r="AK130">
        <v>5</v>
      </c>
      <c r="AL130">
        <v>2012</v>
      </c>
      <c r="AM130">
        <v>1</v>
      </c>
      <c r="AN130">
        <v>58790</v>
      </c>
      <c r="AO130">
        <v>4594</v>
      </c>
    </row>
    <row r="131" spans="3:41" x14ac:dyDescent="0.35">
      <c r="C131">
        <v>20030711</v>
      </c>
      <c r="D131">
        <v>945</v>
      </c>
      <c r="E131" s="3">
        <v>209</v>
      </c>
      <c r="F131" s="3">
        <v>81635</v>
      </c>
      <c r="G131" s="3">
        <v>81635</v>
      </c>
      <c r="H131" s="3">
        <v>65137</v>
      </c>
      <c r="U131" s="5">
        <f t="shared" si="6"/>
        <v>41091</v>
      </c>
      <c r="V131">
        <v>7</v>
      </c>
      <c r="W131">
        <v>2012</v>
      </c>
      <c r="X131">
        <v>1</v>
      </c>
      <c r="Y131">
        <v>51976</v>
      </c>
      <c r="Z131">
        <v>21779</v>
      </c>
      <c r="AA131">
        <v>105493</v>
      </c>
      <c r="AB131">
        <v>21796</v>
      </c>
      <c r="AC131">
        <v>7691</v>
      </c>
      <c r="AD131" s="5">
        <f t="shared" si="4"/>
        <v>41091</v>
      </c>
      <c r="AE131">
        <v>7</v>
      </c>
      <c r="AF131">
        <v>2012</v>
      </c>
      <c r="AG131">
        <v>1</v>
      </c>
      <c r="AH131">
        <v>51977</v>
      </c>
      <c r="AI131">
        <v>7690</v>
      </c>
      <c r="AJ131" s="5">
        <f t="shared" si="5"/>
        <v>41091</v>
      </c>
      <c r="AK131">
        <v>7</v>
      </c>
      <c r="AL131">
        <v>2012</v>
      </c>
      <c r="AM131">
        <v>1</v>
      </c>
      <c r="AN131">
        <v>40864</v>
      </c>
      <c r="AO131">
        <v>3211</v>
      </c>
    </row>
    <row r="132" spans="3:41" x14ac:dyDescent="0.35">
      <c r="C132">
        <v>20031027</v>
      </c>
      <c r="D132">
        <v>1245</v>
      </c>
      <c r="E132" s="3">
        <v>68</v>
      </c>
      <c r="F132" s="3">
        <v>57916</v>
      </c>
      <c r="G132" s="3">
        <v>57916</v>
      </c>
      <c r="H132" s="3">
        <v>44860</v>
      </c>
      <c r="U132" s="5">
        <f t="shared" si="6"/>
        <v>41214</v>
      </c>
      <c r="V132">
        <v>11</v>
      </c>
      <c r="W132">
        <v>2012</v>
      </c>
      <c r="X132">
        <v>1</v>
      </c>
      <c r="Y132">
        <v>47671</v>
      </c>
      <c r="Z132">
        <v>20738</v>
      </c>
      <c r="AA132">
        <v>94375</v>
      </c>
      <c r="AB132">
        <v>19138</v>
      </c>
      <c r="AC132">
        <v>4050</v>
      </c>
      <c r="AD132" s="5">
        <f t="shared" si="4"/>
        <v>41214</v>
      </c>
      <c r="AE132">
        <v>11</v>
      </c>
      <c r="AF132">
        <v>2012</v>
      </c>
      <c r="AG132">
        <v>1</v>
      </c>
      <c r="AH132">
        <v>47671</v>
      </c>
      <c r="AI132">
        <v>4049</v>
      </c>
      <c r="AJ132" s="5">
        <f t="shared" si="5"/>
        <v>41214</v>
      </c>
      <c r="AK132">
        <v>11</v>
      </c>
      <c r="AL132">
        <v>2012</v>
      </c>
      <c r="AM132">
        <v>1</v>
      </c>
      <c r="AN132">
        <v>48328</v>
      </c>
      <c r="AO132">
        <v>2058</v>
      </c>
    </row>
    <row r="133" spans="3:41" x14ac:dyDescent="0.35">
      <c r="C133">
        <v>20031203</v>
      </c>
      <c r="D133">
        <v>1500</v>
      </c>
      <c r="E133" s="3">
        <v>85</v>
      </c>
      <c r="F133" s="3">
        <v>60821</v>
      </c>
      <c r="G133" s="3">
        <v>60822</v>
      </c>
      <c r="H133" s="3">
        <v>51700</v>
      </c>
      <c r="U133" s="5">
        <f t="shared" si="6"/>
        <v>41365</v>
      </c>
      <c r="V133">
        <v>4</v>
      </c>
      <c r="W133">
        <v>2013</v>
      </c>
      <c r="X133">
        <v>1</v>
      </c>
      <c r="Y133">
        <v>94142</v>
      </c>
      <c r="Z133">
        <v>40905</v>
      </c>
      <c r="AA133">
        <v>186520</v>
      </c>
      <c r="AB133">
        <v>37847</v>
      </c>
      <c r="AC133">
        <v>8246</v>
      </c>
      <c r="AD133" s="5">
        <f t="shared" si="4"/>
        <v>41365</v>
      </c>
      <c r="AE133">
        <v>4</v>
      </c>
      <c r="AF133">
        <v>2013</v>
      </c>
      <c r="AG133">
        <v>1</v>
      </c>
      <c r="AH133">
        <v>94142</v>
      </c>
      <c r="AI133">
        <v>8244</v>
      </c>
      <c r="AJ133" s="5">
        <f t="shared" si="5"/>
        <v>41365</v>
      </c>
      <c r="AK133">
        <v>4</v>
      </c>
      <c r="AL133">
        <v>2013</v>
      </c>
      <c r="AM133">
        <v>1</v>
      </c>
      <c r="AN133">
        <v>109574</v>
      </c>
      <c r="AO133">
        <v>5922</v>
      </c>
    </row>
    <row r="134" spans="3:41" x14ac:dyDescent="0.35">
      <c r="C134">
        <v>20040312</v>
      </c>
      <c r="D134">
        <v>1100</v>
      </c>
      <c r="E134" s="3">
        <v>75</v>
      </c>
      <c r="F134" s="3">
        <v>68006</v>
      </c>
      <c r="G134" s="3">
        <v>68006</v>
      </c>
      <c r="H134" s="3">
        <v>49060</v>
      </c>
      <c r="U134" s="5">
        <f t="shared" si="6"/>
        <v>41426</v>
      </c>
      <c r="V134">
        <v>6</v>
      </c>
      <c r="W134">
        <v>2013</v>
      </c>
      <c r="X134">
        <v>1</v>
      </c>
      <c r="Y134">
        <v>83625</v>
      </c>
      <c r="Z134">
        <v>36650</v>
      </c>
      <c r="AA134">
        <v>164728</v>
      </c>
      <c r="AB134">
        <v>33276</v>
      </c>
      <c r="AC134">
        <v>5541</v>
      </c>
      <c r="AD134" s="5">
        <f t="shared" si="4"/>
        <v>41426</v>
      </c>
      <c r="AE134">
        <v>6</v>
      </c>
      <c r="AF134">
        <v>2013</v>
      </c>
      <c r="AG134">
        <v>1</v>
      </c>
      <c r="AH134">
        <v>83625</v>
      </c>
      <c r="AI134">
        <v>5538</v>
      </c>
      <c r="AJ134" s="5">
        <f t="shared" si="5"/>
        <v>41426</v>
      </c>
      <c r="AK134">
        <v>6</v>
      </c>
      <c r="AL134">
        <v>2013</v>
      </c>
      <c r="AM134">
        <v>1</v>
      </c>
      <c r="AN134">
        <v>91889</v>
      </c>
      <c r="AO134">
        <v>5504</v>
      </c>
    </row>
    <row r="135" spans="3:41" x14ac:dyDescent="0.35">
      <c r="C135">
        <v>20040511</v>
      </c>
      <c r="D135">
        <v>1315</v>
      </c>
      <c r="E135" s="3">
        <v>860</v>
      </c>
      <c r="F135" s="3">
        <v>140800</v>
      </c>
      <c r="G135" s="3">
        <v>140800</v>
      </c>
      <c r="H135" s="3">
        <v>119840</v>
      </c>
      <c r="U135" s="5">
        <f t="shared" si="6"/>
        <v>41518</v>
      </c>
      <c r="V135">
        <v>9</v>
      </c>
      <c r="W135">
        <v>2013</v>
      </c>
      <c r="X135">
        <v>1</v>
      </c>
      <c r="Y135">
        <v>52403</v>
      </c>
      <c r="Z135">
        <v>22961</v>
      </c>
      <c r="AA135">
        <v>103239</v>
      </c>
      <c r="AB135">
        <v>20857</v>
      </c>
      <c r="AC135">
        <v>3504</v>
      </c>
      <c r="AD135" s="5">
        <f t="shared" ref="AD135:AD159" si="7">DATE(AF135,AE135,1)</f>
        <v>41518</v>
      </c>
      <c r="AE135">
        <v>9</v>
      </c>
      <c r="AF135">
        <v>2013</v>
      </c>
      <c r="AG135">
        <v>1</v>
      </c>
      <c r="AH135">
        <v>52403</v>
      </c>
      <c r="AI135">
        <v>3502</v>
      </c>
      <c r="AJ135" s="5">
        <f t="shared" ref="AJ135:AJ159" si="8">DATE(AL135,AK135,1)</f>
        <v>41518</v>
      </c>
      <c r="AK135">
        <v>9</v>
      </c>
      <c r="AL135">
        <v>2013</v>
      </c>
      <c r="AM135">
        <v>1</v>
      </c>
      <c r="AN135">
        <v>60649</v>
      </c>
      <c r="AO135">
        <v>4046</v>
      </c>
    </row>
    <row r="136" spans="3:41" x14ac:dyDescent="0.35">
      <c r="C136">
        <v>20040608</v>
      </c>
      <c r="D136">
        <v>1330</v>
      </c>
      <c r="E136" s="3">
        <v>1170</v>
      </c>
      <c r="F136" s="3">
        <v>158390</v>
      </c>
      <c r="G136" s="3">
        <v>158390</v>
      </c>
      <c r="H136" s="3">
        <v>130140</v>
      </c>
      <c r="U136" s="5">
        <f t="shared" si="6"/>
        <v>41548</v>
      </c>
      <c r="V136">
        <v>10</v>
      </c>
      <c r="W136">
        <v>2013</v>
      </c>
      <c r="X136">
        <v>1</v>
      </c>
      <c r="Y136">
        <v>53527</v>
      </c>
      <c r="Z136">
        <v>23324</v>
      </c>
      <c r="AA136">
        <v>105848</v>
      </c>
      <c r="AB136">
        <v>21446</v>
      </c>
      <c r="AC136">
        <v>4342</v>
      </c>
      <c r="AD136" s="5">
        <f t="shared" si="7"/>
        <v>41548</v>
      </c>
      <c r="AE136">
        <v>10</v>
      </c>
      <c r="AF136">
        <v>2013</v>
      </c>
      <c r="AG136">
        <v>1</v>
      </c>
      <c r="AH136">
        <v>53527</v>
      </c>
      <c r="AI136">
        <v>4341</v>
      </c>
      <c r="AJ136" s="5">
        <f t="shared" si="8"/>
        <v>41548</v>
      </c>
      <c r="AK136">
        <v>10</v>
      </c>
      <c r="AL136">
        <v>2013</v>
      </c>
      <c r="AM136">
        <v>1</v>
      </c>
      <c r="AN136">
        <v>68350</v>
      </c>
      <c r="AO136">
        <v>3288</v>
      </c>
    </row>
    <row r="137" spans="3:41" x14ac:dyDescent="0.35">
      <c r="C137">
        <v>20040804</v>
      </c>
      <c r="D137">
        <v>1330</v>
      </c>
      <c r="E137" s="3">
        <v>153</v>
      </c>
      <c r="F137" s="3">
        <v>73200</v>
      </c>
      <c r="G137" s="3">
        <v>73200</v>
      </c>
      <c r="H137" s="3">
        <v>57752</v>
      </c>
      <c r="U137" s="5">
        <f t="shared" si="6"/>
        <v>41730</v>
      </c>
      <c r="V137">
        <v>4</v>
      </c>
      <c r="W137">
        <v>2014</v>
      </c>
      <c r="X137">
        <v>1</v>
      </c>
      <c r="Y137">
        <v>117469</v>
      </c>
      <c r="Z137">
        <v>50725</v>
      </c>
      <c r="AA137">
        <v>233705</v>
      </c>
      <c r="AB137">
        <v>47573</v>
      </c>
      <c r="AC137">
        <v>11781</v>
      </c>
      <c r="AD137" s="5">
        <f t="shared" si="7"/>
        <v>41730</v>
      </c>
      <c r="AE137">
        <v>4</v>
      </c>
      <c r="AF137">
        <v>2014</v>
      </c>
      <c r="AG137">
        <v>1</v>
      </c>
      <c r="AH137">
        <v>117469</v>
      </c>
      <c r="AI137">
        <v>11779</v>
      </c>
      <c r="AJ137" s="5">
        <f t="shared" si="8"/>
        <v>41730</v>
      </c>
      <c r="AK137">
        <v>4</v>
      </c>
      <c r="AL137">
        <v>2014</v>
      </c>
      <c r="AM137">
        <v>1</v>
      </c>
      <c r="AN137">
        <v>143271</v>
      </c>
      <c r="AO137">
        <v>8799</v>
      </c>
    </row>
    <row r="138" spans="3:41" x14ac:dyDescent="0.35">
      <c r="C138">
        <v>20041108</v>
      </c>
      <c r="D138">
        <v>1215</v>
      </c>
      <c r="E138" s="3">
        <v>115</v>
      </c>
      <c r="F138" s="3">
        <v>63566</v>
      </c>
      <c r="G138" s="3">
        <v>63566</v>
      </c>
      <c r="H138" s="3">
        <v>57120</v>
      </c>
      <c r="U138" s="5">
        <f t="shared" si="6"/>
        <v>41760</v>
      </c>
      <c r="V138">
        <v>5</v>
      </c>
      <c r="W138">
        <v>2014</v>
      </c>
      <c r="X138">
        <v>1</v>
      </c>
      <c r="Y138">
        <v>60190</v>
      </c>
      <c r="Z138">
        <v>26228</v>
      </c>
      <c r="AA138">
        <v>119024</v>
      </c>
      <c r="AB138">
        <v>24116</v>
      </c>
      <c r="AC138">
        <v>4882</v>
      </c>
      <c r="AD138" s="5">
        <f t="shared" si="7"/>
        <v>41760</v>
      </c>
      <c r="AE138">
        <v>5</v>
      </c>
      <c r="AF138">
        <v>2014</v>
      </c>
      <c r="AG138">
        <v>1</v>
      </c>
      <c r="AH138">
        <v>60190</v>
      </c>
      <c r="AI138">
        <v>4880</v>
      </c>
      <c r="AJ138" s="5">
        <f t="shared" si="8"/>
        <v>41760</v>
      </c>
      <c r="AK138">
        <v>5</v>
      </c>
      <c r="AL138">
        <v>2014</v>
      </c>
      <c r="AM138">
        <v>1</v>
      </c>
      <c r="AN138">
        <v>63183</v>
      </c>
      <c r="AO138">
        <v>6483</v>
      </c>
    </row>
    <row r="139" spans="3:41" x14ac:dyDescent="0.35">
      <c r="C139">
        <v>20050510</v>
      </c>
      <c r="D139">
        <v>1230</v>
      </c>
      <c r="E139" s="3">
        <v>356</v>
      </c>
      <c r="F139" s="3">
        <v>101380</v>
      </c>
      <c r="G139" s="3">
        <v>101380</v>
      </c>
      <c r="H139" s="3">
        <v>85985</v>
      </c>
      <c r="U139" s="5">
        <f t="shared" si="6"/>
        <v>41852</v>
      </c>
      <c r="V139">
        <v>8</v>
      </c>
      <c r="W139">
        <v>2014</v>
      </c>
      <c r="X139">
        <v>1</v>
      </c>
      <c r="Y139">
        <v>49487</v>
      </c>
      <c r="Z139">
        <v>21486</v>
      </c>
      <c r="AA139">
        <v>98096</v>
      </c>
      <c r="AB139">
        <v>19912</v>
      </c>
      <c r="AC139">
        <v>4415</v>
      </c>
      <c r="AD139" s="5">
        <f t="shared" si="7"/>
        <v>41852</v>
      </c>
      <c r="AE139">
        <v>8</v>
      </c>
      <c r="AF139">
        <v>2014</v>
      </c>
      <c r="AG139">
        <v>1</v>
      </c>
      <c r="AH139">
        <v>49487</v>
      </c>
      <c r="AI139">
        <v>4414</v>
      </c>
      <c r="AJ139" s="5">
        <f t="shared" si="8"/>
        <v>41852</v>
      </c>
      <c r="AK139">
        <v>8</v>
      </c>
      <c r="AL139">
        <v>2014</v>
      </c>
      <c r="AM139">
        <v>1</v>
      </c>
      <c r="AN139">
        <v>53232</v>
      </c>
      <c r="AO139">
        <v>5654</v>
      </c>
    </row>
    <row r="140" spans="3:41" x14ac:dyDescent="0.35">
      <c r="C140">
        <v>20050628</v>
      </c>
      <c r="D140">
        <v>1445</v>
      </c>
      <c r="E140" s="3">
        <v>1040</v>
      </c>
      <c r="F140" s="3">
        <v>146880</v>
      </c>
      <c r="G140" s="3">
        <v>146880</v>
      </c>
      <c r="H140" s="3">
        <v>123320</v>
      </c>
      <c r="U140" s="5">
        <f t="shared" si="6"/>
        <v>42095</v>
      </c>
      <c r="V140">
        <v>4</v>
      </c>
      <c r="W140">
        <v>2015</v>
      </c>
      <c r="X140">
        <v>1</v>
      </c>
      <c r="Y140">
        <v>58814</v>
      </c>
      <c r="Z140">
        <v>25588</v>
      </c>
      <c r="AA140">
        <v>116423</v>
      </c>
      <c r="AB140">
        <v>23608</v>
      </c>
      <c r="AC140">
        <v>4980</v>
      </c>
      <c r="AD140" s="5">
        <f t="shared" si="7"/>
        <v>42095</v>
      </c>
      <c r="AE140">
        <v>4</v>
      </c>
      <c r="AF140">
        <v>2015</v>
      </c>
      <c r="AG140">
        <v>1</v>
      </c>
      <c r="AH140">
        <v>58814</v>
      </c>
      <c r="AI140">
        <v>4978</v>
      </c>
      <c r="AJ140" s="5">
        <f t="shared" si="8"/>
        <v>42095</v>
      </c>
      <c r="AK140">
        <v>4</v>
      </c>
      <c r="AL140">
        <v>2015</v>
      </c>
      <c r="AM140">
        <v>1</v>
      </c>
      <c r="AN140">
        <v>71333</v>
      </c>
      <c r="AO140">
        <v>6944</v>
      </c>
    </row>
    <row r="141" spans="3:41" x14ac:dyDescent="0.35">
      <c r="C141">
        <v>20050808</v>
      </c>
      <c r="D141">
        <v>1345</v>
      </c>
      <c r="E141" s="3">
        <v>297</v>
      </c>
      <c r="F141" s="3">
        <v>86760</v>
      </c>
      <c r="G141" s="3">
        <v>86760</v>
      </c>
      <c r="H141" s="3">
        <v>75877</v>
      </c>
      <c r="U141" s="5">
        <f t="shared" si="6"/>
        <v>42156</v>
      </c>
      <c r="V141">
        <v>6</v>
      </c>
      <c r="W141">
        <v>2015</v>
      </c>
      <c r="X141">
        <v>1</v>
      </c>
      <c r="Y141">
        <v>114208</v>
      </c>
      <c r="Z141">
        <v>49591</v>
      </c>
      <c r="AA141">
        <v>226376</v>
      </c>
      <c r="AB141">
        <v>45950</v>
      </c>
      <c r="AC141">
        <v>10168</v>
      </c>
      <c r="AD141" s="5">
        <f t="shared" si="7"/>
        <v>42156</v>
      </c>
      <c r="AE141">
        <v>6</v>
      </c>
      <c r="AF141">
        <v>2015</v>
      </c>
      <c r="AG141">
        <v>1</v>
      </c>
      <c r="AH141">
        <v>114208</v>
      </c>
      <c r="AI141">
        <v>10165</v>
      </c>
      <c r="AJ141" s="5">
        <f t="shared" si="8"/>
        <v>42156</v>
      </c>
      <c r="AK141">
        <v>6</v>
      </c>
      <c r="AL141">
        <v>2015</v>
      </c>
      <c r="AM141">
        <v>1</v>
      </c>
      <c r="AN141">
        <v>140139</v>
      </c>
      <c r="AO141">
        <v>8725</v>
      </c>
    </row>
    <row r="142" spans="3:41" x14ac:dyDescent="0.35">
      <c r="C142">
        <v>20051212</v>
      </c>
      <c r="D142">
        <v>1215</v>
      </c>
      <c r="E142" s="3">
        <v>99</v>
      </c>
      <c r="F142" s="3">
        <v>62794</v>
      </c>
      <c r="G142" s="3">
        <v>62794</v>
      </c>
      <c r="H142" s="3">
        <v>56168</v>
      </c>
      <c r="U142" s="5">
        <f t="shared" si="6"/>
        <v>42186</v>
      </c>
      <c r="V142">
        <v>7</v>
      </c>
      <c r="W142">
        <v>2015</v>
      </c>
      <c r="X142">
        <v>1</v>
      </c>
      <c r="Y142">
        <v>80800</v>
      </c>
      <c r="Z142">
        <v>35328</v>
      </c>
      <c r="AA142">
        <v>159415</v>
      </c>
      <c r="AB142">
        <v>32243</v>
      </c>
      <c r="AC142">
        <v>5874</v>
      </c>
      <c r="AD142" s="5">
        <f t="shared" si="7"/>
        <v>42186</v>
      </c>
      <c r="AE142">
        <v>7</v>
      </c>
      <c r="AF142">
        <v>2015</v>
      </c>
      <c r="AG142">
        <v>1</v>
      </c>
      <c r="AH142">
        <v>80800</v>
      </c>
      <c r="AI142">
        <v>5872</v>
      </c>
      <c r="AJ142" s="5">
        <f t="shared" si="8"/>
        <v>42186</v>
      </c>
      <c r="AK142">
        <v>7</v>
      </c>
      <c r="AL142">
        <v>2015</v>
      </c>
      <c r="AM142">
        <v>1</v>
      </c>
      <c r="AN142">
        <v>104786</v>
      </c>
      <c r="AO142">
        <v>8633</v>
      </c>
    </row>
    <row r="143" spans="3:41" x14ac:dyDescent="0.35">
      <c r="C143">
        <v>20060419</v>
      </c>
      <c r="D143">
        <v>1400</v>
      </c>
      <c r="E143" s="3">
        <v>227</v>
      </c>
      <c r="F143" s="3">
        <v>87980</v>
      </c>
      <c r="G143" s="3">
        <v>87980</v>
      </c>
      <c r="H143" s="3">
        <v>74437</v>
      </c>
      <c r="U143" s="5">
        <f t="shared" si="6"/>
        <v>42309</v>
      </c>
      <c r="V143">
        <v>11</v>
      </c>
      <c r="W143">
        <v>2015</v>
      </c>
      <c r="X143">
        <v>1</v>
      </c>
      <c r="Y143">
        <v>42394</v>
      </c>
      <c r="Z143">
        <v>18496</v>
      </c>
      <c r="AA143">
        <v>83765</v>
      </c>
      <c r="AB143">
        <v>16961</v>
      </c>
      <c r="AC143">
        <v>3316</v>
      </c>
      <c r="AD143" s="5">
        <f t="shared" si="7"/>
        <v>42309</v>
      </c>
      <c r="AE143">
        <v>11</v>
      </c>
      <c r="AF143">
        <v>2015</v>
      </c>
      <c r="AG143">
        <v>1</v>
      </c>
      <c r="AH143">
        <v>42394</v>
      </c>
      <c r="AI143">
        <v>3315</v>
      </c>
      <c r="AJ143" s="5">
        <f t="shared" si="8"/>
        <v>42309</v>
      </c>
      <c r="AK143">
        <v>11</v>
      </c>
      <c r="AL143">
        <v>2015</v>
      </c>
      <c r="AM143">
        <v>1</v>
      </c>
      <c r="AN143">
        <v>56848</v>
      </c>
      <c r="AO143">
        <v>5187</v>
      </c>
    </row>
    <row r="144" spans="3:41" x14ac:dyDescent="0.35">
      <c r="C144">
        <v>20060524</v>
      </c>
      <c r="D144">
        <v>1345</v>
      </c>
      <c r="E144" s="3">
        <v>1230</v>
      </c>
      <c r="F144" s="3">
        <v>162630</v>
      </c>
      <c r="G144" s="3">
        <v>162630</v>
      </c>
      <c r="H144" s="3">
        <v>136250</v>
      </c>
      <c r="U144" s="5">
        <f t="shared" si="6"/>
        <v>42461</v>
      </c>
      <c r="V144">
        <v>4</v>
      </c>
      <c r="W144">
        <v>2016</v>
      </c>
      <c r="X144">
        <v>1</v>
      </c>
      <c r="Y144">
        <v>55735</v>
      </c>
      <c r="Z144">
        <v>24226</v>
      </c>
      <c r="AA144">
        <v>110398</v>
      </c>
      <c r="AB144">
        <v>22397</v>
      </c>
      <c r="AC144">
        <v>4835</v>
      </c>
      <c r="AD144" s="5">
        <f t="shared" si="7"/>
        <v>42461</v>
      </c>
      <c r="AE144">
        <v>4</v>
      </c>
      <c r="AF144">
        <v>2016</v>
      </c>
      <c r="AG144">
        <v>1</v>
      </c>
      <c r="AH144">
        <v>55735</v>
      </c>
      <c r="AI144">
        <v>4834</v>
      </c>
      <c r="AJ144" s="5">
        <f t="shared" si="8"/>
        <v>42461</v>
      </c>
      <c r="AK144">
        <v>4</v>
      </c>
      <c r="AL144">
        <v>2016</v>
      </c>
      <c r="AM144">
        <v>1</v>
      </c>
      <c r="AN144">
        <v>70842</v>
      </c>
      <c r="AO144">
        <v>9086</v>
      </c>
    </row>
    <row r="145" spans="3:41" x14ac:dyDescent="0.35">
      <c r="C145">
        <v>20060927</v>
      </c>
      <c r="D145">
        <v>1230</v>
      </c>
      <c r="E145" s="3">
        <v>200</v>
      </c>
      <c r="F145" s="3">
        <v>72253</v>
      </c>
      <c r="G145" s="3">
        <v>72253</v>
      </c>
      <c r="H145" s="3">
        <v>68164</v>
      </c>
      <c r="U145" s="5">
        <f t="shared" si="6"/>
        <v>42491</v>
      </c>
      <c r="V145">
        <v>5</v>
      </c>
      <c r="W145">
        <v>2016</v>
      </c>
      <c r="X145">
        <v>1</v>
      </c>
      <c r="Y145">
        <v>85553</v>
      </c>
      <c r="Z145">
        <v>37317</v>
      </c>
      <c r="AA145">
        <v>169066</v>
      </c>
      <c r="AB145">
        <v>34237</v>
      </c>
      <c r="AC145">
        <v>6736</v>
      </c>
      <c r="AD145" s="5">
        <f t="shared" si="7"/>
        <v>42491</v>
      </c>
      <c r="AE145">
        <v>5</v>
      </c>
      <c r="AF145">
        <v>2016</v>
      </c>
      <c r="AG145">
        <v>1</v>
      </c>
      <c r="AH145">
        <v>85553</v>
      </c>
      <c r="AI145">
        <v>6734</v>
      </c>
      <c r="AJ145" s="5">
        <f t="shared" si="8"/>
        <v>42491</v>
      </c>
      <c r="AK145">
        <v>5</v>
      </c>
      <c r="AL145">
        <v>2016</v>
      </c>
      <c r="AM145">
        <v>1</v>
      </c>
      <c r="AN145">
        <v>116070</v>
      </c>
      <c r="AO145">
        <v>9601</v>
      </c>
    </row>
    <row r="146" spans="3:41" x14ac:dyDescent="0.35">
      <c r="C146">
        <v>20061031</v>
      </c>
      <c r="D146">
        <v>1230</v>
      </c>
      <c r="E146" s="3">
        <v>176</v>
      </c>
      <c r="F146" s="3">
        <v>68820</v>
      </c>
      <c r="G146" s="3">
        <v>68820</v>
      </c>
      <c r="H146" s="3">
        <v>67896</v>
      </c>
      <c r="U146" s="5">
        <f t="shared" si="6"/>
        <v>42583</v>
      </c>
      <c r="V146">
        <v>8</v>
      </c>
      <c r="W146">
        <v>2016</v>
      </c>
      <c r="X146">
        <v>1</v>
      </c>
      <c r="Y146">
        <v>52777</v>
      </c>
      <c r="Z146">
        <v>22957</v>
      </c>
      <c r="AA146">
        <v>104487</v>
      </c>
      <c r="AB146">
        <v>21190</v>
      </c>
      <c r="AC146">
        <v>4493</v>
      </c>
      <c r="AD146" s="5">
        <f t="shared" si="7"/>
        <v>42583</v>
      </c>
      <c r="AE146">
        <v>8</v>
      </c>
      <c r="AF146">
        <v>2016</v>
      </c>
      <c r="AG146">
        <v>1</v>
      </c>
      <c r="AH146">
        <v>52777</v>
      </c>
      <c r="AI146">
        <v>4492</v>
      </c>
      <c r="AJ146" s="5">
        <f t="shared" si="8"/>
        <v>42583</v>
      </c>
      <c r="AK146">
        <v>8</v>
      </c>
      <c r="AL146">
        <v>2016</v>
      </c>
      <c r="AM146">
        <v>1</v>
      </c>
      <c r="AN146">
        <v>73058</v>
      </c>
      <c r="AO146">
        <v>11060</v>
      </c>
    </row>
    <row r="147" spans="3:41" x14ac:dyDescent="0.35">
      <c r="C147">
        <v>20070416</v>
      </c>
      <c r="D147">
        <v>1245</v>
      </c>
      <c r="E147" s="3">
        <v>143</v>
      </c>
      <c r="F147" s="3">
        <v>77423</v>
      </c>
      <c r="G147" s="3">
        <v>77423</v>
      </c>
      <c r="H147" s="3">
        <v>62318</v>
      </c>
      <c r="U147" s="5">
        <f t="shared" si="6"/>
        <v>42644</v>
      </c>
      <c r="V147">
        <v>10</v>
      </c>
      <c r="W147">
        <v>2016</v>
      </c>
      <c r="X147">
        <v>1</v>
      </c>
      <c r="Y147">
        <v>41899</v>
      </c>
      <c r="Z147">
        <v>18259</v>
      </c>
      <c r="AA147">
        <v>82848</v>
      </c>
      <c r="AB147">
        <v>16785</v>
      </c>
      <c r="AC147">
        <v>3389</v>
      </c>
      <c r="AD147" s="5">
        <f t="shared" si="7"/>
        <v>42644</v>
      </c>
      <c r="AE147">
        <v>10</v>
      </c>
      <c r="AF147">
        <v>2016</v>
      </c>
      <c r="AG147">
        <v>1</v>
      </c>
      <c r="AH147">
        <v>41899</v>
      </c>
      <c r="AI147">
        <v>3388</v>
      </c>
      <c r="AJ147" s="5">
        <f t="shared" si="8"/>
        <v>42644</v>
      </c>
      <c r="AK147">
        <v>10</v>
      </c>
      <c r="AL147">
        <v>2016</v>
      </c>
      <c r="AM147">
        <v>1</v>
      </c>
      <c r="AN147">
        <v>61153</v>
      </c>
      <c r="AO147">
        <v>8272</v>
      </c>
    </row>
    <row r="148" spans="3:41" x14ac:dyDescent="0.35">
      <c r="C148">
        <v>20070516</v>
      </c>
      <c r="D148">
        <v>1000</v>
      </c>
      <c r="E148" s="3">
        <v>1130</v>
      </c>
      <c r="F148" s="3">
        <v>155100</v>
      </c>
      <c r="G148" s="3">
        <v>155100</v>
      </c>
      <c r="H148" s="3">
        <v>134050</v>
      </c>
      <c r="U148" s="5">
        <f t="shared" si="6"/>
        <v>42826</v>
      </c>
      <c r="V148">
        <v>4</v>
      </c>
      <c r="W148">
        <v>2017</v>
      </c>
      <c r="X148">
        <v>1</v>
      </c>
      <c r="Y148">
        <v>64332</v>
      </c>
      <c r="Z148">
        <v>27783</v>
      </c>
      <c r="AA148">
        <v>127979</v>
      </c>
      <c r="AB148">
        <v>26049</v>
      </c>
      <c r="AC148">
        <v>6437</v>
      </c>
      <c r="AD148" s="5">
        <f t="shared" si="7"/>
        <v>42826</v>
      </c>
      <c r="AE148">
        <v>4</v>
      </c>
      <c r="AF148">
        <v>2017</v>
      </c>
      <c r="AG148">
        <v>1</v>
      </c>
      <c r="AH148">
        <v>64332</v>
      </c>
      <c r="AI148">
        <v>6436</v>
      </c>
      <c r="AJ148" s="5">
        <f t="shared" si="8"/>
        <v>42826</v>
      </c>
      <c r="AK148">
        <v>4</v>
      </c>
      <c r="AL148">
        <v>2017</v>
      </c>
      <c r="AM148">
        <v>1</v>
      </c>
      <c r="AN148">
        <v>96792</v>
      </c>
      <c r="AO148">
        <v>12002</v>
      </c>
    </row>
    <row r="149" spans="3:41" x14ac:dyDescent="0.35">
      <c r="C149">
        <v>20070718</v>
      </c>
      <c r="D149">
        <v>1000</v>
      </c>
      <c r="E149" s="3">
        <v>261</v>
      </c>
      <c r="F149" s="3">
        <v>84341</v>
      </c>
      <c r="G149" s="3">
        <v>84341</v>
      </c>
      <c r="H149" s="3">
        <v>72577</v>
      </c>
      <c r="U149" s="5">
        <f t="shared" si="6"/>
        <v>42887</v>
      </c>
      <c r="V149">
        <v>6</v>
      </c>
      <c r="W149">
        <v>2017</v>
      </c>
      <c r="X149">
        <v>1</v>
      </c>
      <c r="Y149">
        <v>87869</v>
      </c>
      <c r="Z149">
        <v>38140</v>
      </c>
      <c r="AA149">
        <v>174211</v>
      </c>
      <c r="AB149">
        <v>35368</v>
      </c>
      <c r="AC149">
        <v>7893</v>
      </c>
      <c r="AD149" s="5">
        <f t="shared" si="7"/>
        <v>42887</v>
      </c>
      <c r="AE149">
        <v>6</v>
      </c>
      <c r="AF149">
        <v>2017</v>
      </c>
      <c r="AG149">
        <v>1</v>
      </c>
      <c r="AH149">
        <v>87869</v>
      </c>
      <c r="AI149">
        <v>7891</v>
      </c>
      <c r="AJ149" s="5">
        <f t="shared" si="8"/>
        <v>42887</v>
      </c>
      <c r="AK149">
        <v>6</v>
      </c>
      <c r="AL149">
        <v>2017</v>
      </c>
      <c r="AM149">
        <v>1</v>
      </c>
      <c r="AN149">
        <v>127644</v>
      </c>
      <c r="AO149">
        <v>12809</v>
      </c>
    </row>
    <row r="150" spans="3:41" x14ac:dyDescent="0.35">
      <c r="C150">
        <v>20071106</v>
      </c>
      <c r="D150">
        <v>1130</v>
      </c>
      <c r="E150" s="3">
        <v>125</v>
      </c>
      <c r="F150" s="3">
        <v>62757</v>
      </c>
      <c r="G150" s="3">
        <v>62757</v>
      </c>
      <c r="H150" s="3">
        <v>59839</v>
      </c>
      <c r="U150" s="5">
        <f t="shared" si="6"/>
        <v>42979</v>
      </c>
      <c r="V150">
        <v>9</v>
      </c>
      <c r="W150">
        <v>2017</v>
      </c>
      <c r="X150">
        <v>1</v>
      </c>
      <c r="Y150">
        <v>38230</v>
      </c>
      <c r="Z150">
        <v>16558</v>
      </c>
      <c r="AA150">
        <v>75906</v>
      </c>
      <c r="AB150">
        <v>15427</v>
      </c>
      <c r="AC150">
        <v>3605</v>
      </c>
      <c r="AD150" s="5">
        <f t="shared" si="7"/>
        <v>42979</v>
      </c>
      <c r="AE150">
        <v>9</v>
      </c>
      <c r="AF150">
        <v>2017</v>
      </c>
      <c r="AG150">
        <v>1</v>
      </c>
      <c r="AH150">
        <v>38230</v>
      </c>
      <c r="AI150">
        <v>3604</v>
      </c>
      <c r="AJ150" s="5">
        <f t="shared" si="8"/>
        <v>42979</v>
      </c>
      <c r="AK150">
        <v>9</v>
      </c>
      <c r="AL150">
        <v>2017</v>
      </c>
      <c r="AM150">
        <v>1</v>
      </c>
      <c r="AN150">
        <v>55618</v>
      </c>
      <c r="AO150">
        <v>9995</v>
      </c>
    </row>
    <row r="151" spans="3:41" x14ac:dyDescent="0.35">
      <c r="C151">
        <v>20080514</v>
      </c>
      <c r="D151">
        <v>1030</v>
      </c>
      <c r="E151" s="3">
        <v>348</v>
      </c>
      <c r="F151" s="3">
        <v>96690</v>
      </c>
      <c r="G151" s="3">
        <v>96690</v>
      </c>
      <c r="H151" s="3">
        <v>85988</v>
      </c>
      <c r="U151" s="5">
        <f t="shared" si="6"/>
        <v>43040</v>
      </c>
      <c r="V151">
        <v>11</v>
      </c>
      <c r="W151">
        <v>2017</v>
      </c>
      <c r="X151">
        <v>1</v>
      </c>
      <c r="Y151">
        <v>34830</v>
      </c>
      <c r="Z151">
        <v>15057</v>
      </c>
      <c r="AA151">
        <v>69242</v>
      </c>
      <c r="AB151">
        <v>14087</v>
      </c>
      <c r="AC151">
        <v>3417</v>
      </c>
      <c r="AD151" s="5">
        <f t="shared" si="7"/>
        <v>43040</v>
      </c>
      <c r="AE151">
        <v>11</v>
      </c>
      <c r="AF151">
        <v>2017</v>
      </c>
      <c r="AG151">
        <v>1</v>
      </c>
      <c r="AH151">
        <v>34830</v>
      </c>
      <c r="AI151">
        <v>3417</v>
      </c>
      <c r="AJ151" s="5">
        <f t="shared" si="8"/>
        <v>43040</v>
      </c>
      <c r="AK151">
        <v>11</v>
      </c>
      <c r="AL151">
        <v>2017</v>
      </c>
      <c r="AM151">
        <v>1</v>
      </c>
      <c r="AN151">
        <v>51293</v>
      </c>
      <c r="AO151">
        <v>7734</v>
      </c>
    </row>
    <row r="152" spans="3:41" x14ac:dyDescent="0.35">
      <c r="C152">
        <v>20080603</v>
      </c>
      <c r="D152">
        <v>1200</v>
      </c>
      <c r="E152" s="3">
        <v>1880</v>
      </c>
      <c r="F152" s="3">
        <v>191190</v>
      </c>
      <c r="G152" s="3">
        <v>191190</v>
      </c>
      <c r="H152" s="3">
        <v>158880</v>
      </c>
      <c r="U152" s="5">
        <f t="shared" si="6"/>
        <v>43160</v>
      </c>
      <c r="V152">
        <v>3</v>
      </c>
      <c r="W152">
        <v>2018</v>
      </c>
      <c r="X152">
        <v>1</v>
      </c>
      <c r="Y152">
        <v>37608</v>
      </c>
      <c r="Z152">
        <v>15867</v>
      </c>
      <c r="AA152">
        <v>75988</v>
      </c>
      <c r="AB152">
        <v>15648</v>
      </c>
      <c r="AC152">
        <v>5207</v>
      </c>
      <c r="AD152" s="5">
        <f t="shared" si="7"/>
        <v>43160</v>
      </c>
      <c r="AE152">
        <v>3</v>
      </c>
      <c r="AF152">
        <v>2018</v>
      </c>
      <c r="AG152">
        <v>1</v>
      </c>
      <c r="AH152">
        <v>37608</v>
      </c>
      <c r="AI152">
        <v>5207</v>
      </c>
      <c r="AJ152" s="5">
        <f t="shared" si="8"/>
        <v>43160</v>
      </c>
      <c r="AK152">
        <v>3</v>
      </c>
      <c r="AL152">
        <v>2018</v>
      </c>
      <c r="AM152">
        <v>1</v>
      </c>
      <c r="AN152">
        <v>45743</v>
      </c>
      <c r="AO152">
        <v>7418</v>
      </c>
    </row>
    <row r="153" spans="3:41" x14ac:dyDescent="0.35">
      <c r="C153">
        <v>20080814</v>
      </c>
      <c r="D153">
        <v>1130</v>
      </c>
      <c r="E153" s="3">
        <v>197</v>
      </c>
      <c r="F153" s="3">
        <v>73342</v>
      </c>
      <c r="G153" s="3">
        <v>73342</v>
      </c>
      <c r="H153" s="3">
        <v>65566</v>
      </c>
      <c r="U153" s="5">
        <f t="shared" si="6"/>
        <v>43221</v>
      </c>
      <c r="V153">
        <v>5</v>
      </c>
      <c r="W153">
        <v>2018</v>
      </c>
      <c r="X153">
        <v>1</v>
      </c>
      <c r="Y153">
        <v>66668</v>
      </c>
      <c r="Z153">
        <v>28749</v>
      </c>
      <c r="AA153">
        <v>132757</v>
      </c>
      <c r="AB153">
        <v>27042</v>
      </c>
      <c r="AC153">
        <v>6859</v>
      </c>
      <c r="AD153" s="5">
        <f t="shared" si="7"/>
        <v>43221</v>
      </c>
      <c r="AE153">
        <v>5</v>
      </c>
      <c r="AF153">
        <v>2018</v>
      </c>
      <c r="AG153">
        <v>1</v>
      </c>
      <c r="AH153">
        <v>66668</v>
      </c>
      <c r="AI153">
        <v>6858</v>
      </c>
      <c r="AJ153" s="5">
        <f t="shared" si="8"/>
        <v>43221</v>
      </c>
      <c r="AK153">
        <v>5</v>
      </c>
      <c r="AL153">
        <v>2018</v>
      </c>
      <c r="AM153">
        <v>1</v>
      </c>
      <c r="AN153">
        <v>107855</v>
      </c>
      <c r="AO153">
        <v>16134</v>
      </c>
    </row>
    <row r="154" spans="3:41" x14ac:dyDescent="0.35">
      <c r="C154">
        <v>20081202</v>
      </c>
      <c r="D154">
        <v>1200</v>
      </c>
      <c r="E154" s="3">
        <v>75</v>
      </c>
      <c r="F154" s="3">
        <v>56617</v>
      </c>
      <c r="G154" s="3">
        <v>56617</v>
      </c>
      <c r="H154" s="3">
        <v>50256</v>
      </c>
      <c r="U154" s="5">
        <f t="shared" si="6"/>
        <v>43313</v>
      </c>
      <c r="V154">
        <v>8</v>
      </c>
      <c r="W154">
        <v>2018</v>
      </c>
      <c r="X154">
        <v>1</v>
      </c>
      <c r="Y154">
        <v>35182</v>
      </c>
      <c r="Z154">
        <v>14958</v>
      </c>
      <c r="AA154">
        <v>70723</v>
      </c>
      <c r="AB154">
        <v>14509</v>
      </c>
      <c r="AC154">
        <v>4466</v>
      </c>
      <c r="AD154" s="5">
        <f t="shared" si="7"/>
        <v>43313</v>
      </c>
      <c r="AE154">
        <v>8</v>
      </c>
      <c r="AF154">
        <v>2018</v>
      </c>
      <c r="AG154">
        <v>1</v>
      </c>
      <c r="AH154">
        <v>35182</v>
      </c>
      <c r="AI154">
        <v>4466</v>
      </c>
      <c r="AJ154" s="5">
        <f t="shared" si="8"/>
        <v>43313</v>
      </c>
      <c r="AK154">
        <v>8</v>
      </c>
      <c r="AL154">
        <v>2018</v>
      </c>
      <c r="AM154">
        <v>1</v>
      </c>
      <c r="AN154">
        <v>49917</v>
      </c>
      <c r="AO154">
        <v>11200</v>
      </c>
    </row>
    <row r="155" spans="3:41" x14ac:dyDescent="0.35">
      <c r="C155">
        <v>20090429</v>
      </c>
      <c r="D155">
        <v>1345</v>
      </c>
      <c r="E155" s="3">
        <v>501</v>
      </c>
      <c r="F155" s="3">
        <v>107080</v>
      </c>
      <c r="G155" s="3">
        <v>107080</v>
      </c>
      <c r="H155" s="3">
        <v>101710</v>
      </c>
      <c r="U155" s="5">
        <f t="shared" si="6"/>
        <v>43374</v>
      </c>
      <c r="V155">
        <v>10</v>
      </c>
      <c r="W155">
        <v>2018</v>
      </c>
      <c r="X155">
        <v>1</v>
      </c>
      <c r="Y155">
        <v>32546</v>
      </c>
      <c r="Z155">
        <v>14008</v>
      </c>
      <c r="AA155">
        <v>64891</v>
      </c>
      <c r="AB155">
        <v>13231</v>
      </c>
      <c r="AC155">
        <v>3462</v>
      </c>
      <c r="AD155" s="5">
        <f t="shared" si="7"/>
        <v>43374</v>
      </c>
      <c r="AE155">
        <v>10</v>
      </c>
      <c r="AF155">
        <v>2018</v>
      </c>
      <c r="AG155">
        <v>1</v>
      </c>
      <c r="AH155">
        <v>32546</v>
      </c>
      <c r="AI155">
        <v>3461</v>
      </c>
      <c r="AJ155" s="5">
        <f t="shared" si="8"/>
        <v>43374</v>
      </c>
      <c r="AK155">
        <v>10</v>
      </c>
      <c r="AL155">
        <v>2018</v>
      </c>
      <c r="AM155">
        <v>1</v>
      </c>
      <c r="AN155">
        <v>52663</v>
      </c>
      <c r="AO155">
        <v>10189</v>
      </c>
    </row>
    <row r="156" spans="3:41" x14ac:dyDescent="0.35">
      <c r="C156">
        <v>20090721</v>
      </c>
      <c r="D156">
        <v>1245</v>
      </c>
      <c r="E156" s="3">
        <v>223</v>
      </c>
      <c r="F156" s="3">
        <v>76661</v>
      </c>
      <c r="G156" s="3">
        <v>76661</v>
      </c>
      <c r="H156" s="3">
        <v>68799</v>
      </c>
      <c r="U156" s="5">
        <f t="shared" si="6"/>
        <v>43556</v>
      </c>
      <c r="V156">
        <v>4</v>
      </c>
      <c r="W156">
        <v>2019</v>
      </c>
      <c r="X156">
        <v>1</v>
      </c>
      <c r="Y156">
        <v>59930</v>
      </c>
      <c r="Z156">
        <v>25522</v>
      </c>
      <c r="AA156">
        <v>120341</v>
      </c>
      <c r="AB156">
        <v>24668</v>
      </c>
      <c r="AC156">
        <v>7455</v>
      </c>
      <c r="AD156" s="5">
        <f t="shared" si="7"/>
        <v>43556</v>
      </c>
      <c r="AE156">
        <v>4</v>
      </c>
      <c r="AF156">
        <v>2019</v>
      </c>
      <c r="AG156">
        <v>1</v>
      </c>
      <c r="AH156">
        <v>59930</v>
      </c>
      <c r="AI156">
        <v>7454</v>
      </c>
      <c r="AJ156" s="5">
        <f t="shared" si="8"/>
        <v>43556</v>
      </c>
      <c r="AK156">
        <v>4</v>
      </c>
      <c r="AL156">
        <v>2019</v>
      </c>
      <c r="AM156">
        <v>1</v>
      </c>
      <c r="AN156">
        <v>109461</v>
      </c>
      <c r="AO156">
        <v>18658</v>
      </c>
    </row>
    <row r="157" spans="3:41" x14ac:dyDescent="0.35">
      <c r="C157">
        <v>20090909</v>
      </c>
      <c r="D157">
        <v>1030</v>
      </c>
      <c r="E157" s="3">
        <v>95</v>
      </c>
      <c r="F157" s="3">
        <v>58709</v>
      </c>
      <c r="G157" s="3">
        <v>58709</v>
      </c>
      <c r="H157" s="3">
        <v>49903</v>
      </c>
      <c r="U157" s="5">
        <f t="shared" si="6"/>
        <v>43617</v>
      </c>
      <c r="V157">
        <v>6</v>
      </c>
      <c r="W157">
        <v>2019</v>
      </c>
      <c r="X157">
        <v>1</v>
      </c>
      <c r="Y157">
        <v>40961</v>
      </c>
      <c r="Z157">
        <v>17415</v>
      </c>
      <c r="AA157">
        <v>82339</v>
      </c>
      <c r="AB157">
        <v>16892</v>
      </c>
      <c r="AC157">
        <v>5200</v>
      </c>
      <c r="AD157" s="5">
        <f t="shared" si="7"/>
        <v>43617</v>
      </c>
      <c r="AE157">
        <v>6</v>
      </c>
      <c r="AF157">
        <v>2019</v>
      </c>
      <c r="AG157">
        <v>1</v>
      </c>
      <c r="AH157">
        <v>40961</v>
      </c>
      <c r="AI157">
        <v>5199</v>
      </c>
      <c r="AJ157" s="5">
        <f t="shared" si="8"/>
        <v>43617</v>
      </c>
      <c r="AK157">
        <v>6</v>
      </c>
      <c r="AL157">
        <v>2019</v>
      </c>
      <c r="AM157">
        <v>1</v>
      </c>
      <c r="AN157">
        <v>64110</v>
      </c>
      <c r="AO157">
        <v>15728</v>
      </c>
    </row>
    <row r="158" spans="3:41" x14ac:dyDescent="0.35">
      <c r="C158">
        <v>20091113</v>
      </c>
      <c r="D158">
        <v>1115</v>
      </c>
      <c r="E158" s="3">
        <v>71</v>
      </c>
      <c r="F158" s="3">
        <v>54074</v>
      </c>
      <c r="G158" s="3">
        <v>54074</v>
      </c>
      <c r="H158" s="3">
        <v>48200</v>
      </c>
      <c r="U158" s="5">
        <f t="shared" si="6"/>
        <v>43709</v>
      </c>
      <c r="V158">
        <v>9</v>
      </c>
      <c r="W158">
        <v>2019</v>
      </c>
      <c r="X158">
        <v>1</v>
      </c>
      <c r="Y158">
        <v>46160</v>
      </c>
      <c r="Z158">
        <v>19647</v>
      </c>
      <c r="AA158">
        <v>92723</v>
      </c>
      <c r="AB158">
        <v>19012</v>
      </c>
      <c r="AC158">
        <v>5781</v>
      </c>
      <c r="AD158" s="5">
        <f t="shared" si="7"/>
        <v>43709</v>
      </c>
      <c r="AE158">
        <v>9</v>
      </c>
      <c r="AF158">
        <v>2019</v>
      </c>
      <c r="AG158">
        <v>1</v>
      </c>
      <c r="AH158">
        <v>46160</v>
      </c>
      <c r="AI158">
        <v>5780</v>
      </c>
      <c r="AJ158" s="5">
        <f t="shared" si="8"/>
        <v>43709</v>
      </c>
      <c r="AK158">
        <v>9</v>
      </c>
      <c r="AL158">
        <v>2019</v>
      </c>
      <c r="AM158">
        <v>1</v>
      </c>
      <c r="AN158">
        <v>95766</v>
      </c>
      <c r="AO158">
        <v>21580</v>
      </c>
    </row>
    <row r="159" spans="3:41" x14ac:dyDescent="0.35">
      <c r="C159">
        <v>20100504</v>
      </c>
      <c r="D159">
        <v>1130</v>
      </c>
      <c r="E159" s="3">
        <v>189</v>
      </c>
      <c r="F159" s="3">
        <v>76920</v>
      </c>
      <c r="G159" s="3">
        <v>76920</v>
      </c>
      <c r="H159" s="3">
        <v>69041</v>
      </c>
      <c r="U159" s="5">
        <f t="shared" si="6"/>
        <v>43770</v>
      </c>
      <c r="V159">
        <v>11</v>
      </c>
      <c r="W159">
        <v>2019</v>
      </c>
      <c r="X159">
        <v>1</v>
      </c>
      <c r="Y159">
        <v>49672</v>
      </c>
      <c r="Z159">
        <v>20692</v>
      </c>
      <c r="AA159">
        <v>101204</v>
      </c>
      <c r="AB159">
        <v>20968</v>
      </c>
      <c r="AC159">
        <v>7734</v>
      </c>
      <c r="AD159" s="5">
        <f t="shared" si="7"/>
        <v>43770</v>
      </c>
      <c r="AE159">
        <v>11</v>
      </c>
      <c r="AF159">
        <v>2019</v>
      </c>
      <c r="AG159">
        <v>1</v>
      </c>
      <c r="AH159">
        <v>49672</v>
      </c>
      <c r="AI159">
        <v>7733</v>
      </c>
      <c r="AJ159" s="5">
        <f t="shared" si="8"/>
        <v>43770</v>
      </c>
      <c r="AK159">
        <v>11</v>
      </c>
      <c r="AL159">
        <v>2019</v>
      </c>
      <c r="AM159">
        <v>1</v>
      </c>
      <c r="AN159">
        <v>115684</v>
      </c>
      <c r="AO159">
        <v>21472</v>
      </c>
    </row>
    <row r="160" spans="3:41" x14ac:dyDescent="0.35">
      <c r="C160">
        <v>20100609</v>
      </c>
      <c r="D160">
        <v>1500</v>
      </c>
      <c r="E160" s="3">
        <v>1300</v>
      </c>
      <c r="F160" s="3">
        <v>150490</v>
      </c>
      <c r="G160" s="3">
        <v>150490</v>
      </c>
      <c r="H160" s="3">
        <v>139320</v>
      </c>
    </row>
    <row r="161" spans="3:8" x14ac:dyDescent="0.35">
      <c r="C161">
        <v>20100810</v>
      </c>
      <c r="D161">
        <v>1030</v>
      </c>
      <c r="E161" s="3">
        <v>199</v>
      </c>
      <c r="F161" s="3">
        <v>69757</v>
      </c>
      <c r="G161" s="3">
        <v>69758</v>
      </c>
      <c r="H161" s="3">
        <v>66306</v>
      </c>
    </row>
    <row r="162" spans="3:8" x14ac:dyDescent="0.35">
      <c r="C162">
        <v>20101123</v>
      </c>
      <c r="D162">
        <v>1130</v>
      </c>
      <c r="E162" s="3">
        <v>78</v>
      </c>
      <c r="F162" s="3">
        <v>53191</v>
      </c>
      <c r="G162" s="3">
        <v>53191</v>
      </c>
      <c r="H162" s="3">
        <v>51025</v>
      </c>
    </row>
    <row r="163" spans="3:8" x14ac:dyDescent="0.35">
      <c r="C163">
        <v>20110404</v>
      </c>
      <c r="D163">
        <v>1230</v>
      </c>
      <c r="E163" s="3">
        <v>117</v>
      </c>
      <c r="F163" s="3">
        <v>66048</v>
      </c>
      <c r="G163" s="3">
        <v>66048</v>
      </c>
      <c r="H163" s="3">
        <v>59457</v>
      </c>
    </row>
    <row r="164" spans="3:8" x14ac:dyDescent="0.35">
      <c r="C164">
        <v>20110607</v>
      </c>
      <c r="D164">
        <v>830</v>
      </c>
      <c r="E164" s="3">
        <v>2030</v>
      </c>
      <c r="F164" s="3">
        <v>180050</v>
      </c>
      <c r="G164" s="3">
        <v>180050</v>
      </c>
      <c r="H164" s="3">
        <v>165100</v>
      </c>
    </row>
    <row r="165" spans="3:8" x14ac:dyDescent="0.35">
      <c r="C165">
        <v>20110831</v>
      </c>
      <c r="D165">
        <v>1000</v>
      </c>
      <c r="E165" s="3">
        <v>132</v>
      </c>
      <c r="F165" s="3">
        <v>58967</v>
      </c>
      <c r="G165" s="3">
        <v>58967</v>
      </c>
      <c r="H165" s="3">
        <v>57181</v>
      </c>
    </row>
    <row r="166" spans="3:8" x14ac:dyDescent="0.35">
      <c r="C166">
        <v>20111110</v>
      </c>
      <c r="D166">
        <v>1100</v>
      </c>
      <c r="E166" s="3">
        <v>85</v>
      </c>
      <c r="F166" s="3">
        <v>51584</v>
      </c>
      <c r="G166" s="3">
        <v>51584</v>
      </c>
      <c r="H166" s="3">
        <v>52241</v>
      </c>
    </row>
    <row r="167" spans="3:8" x14ac:dyDescent="0.35">
      <c r="C167">
        <v>20120402</v>
      </c>
      <c r="D167">
        <v>1015</v>
      </c>
      <c r="E167" s="2">
        <v>413</v>
      </c>
      <c r="F167" s="2">
        <v>88729</v>
      </c>
      <c r="G167" s="2">
        <v>88729</v>
      </c>
      <c r="H167" s="2">
        <v>99230</v>
      </c>
    </row>
    <row r="168" spans="3:8" x14ac:dyDescent="0.35">
      <c r="C168">
        <v>20120509</v>
      </c>
      <c r="D168">
        <v>1215</v>
      </c>
      <c r="E168" s="2">
        <v>127</v>
      </c>
      <c r="F168" s="2">
        <v>64574</v>
      </c>
      <c r="G168" s="2">
        <v>64574</v>
      </c>
      <c r="H168" s="2">
        <v>58790</v>
      </c>
    </row>
    <row r="169" spans="3:8" x14ac:dyDescent="0.35">
      <c r="C169">
        <v>20120724</v>
      </c>
      <c r="D169">
        <v>1100</v>
      </c>
      <c r="E169" s="2">
        <v>61</v>
      </c>
      <c r="F169" s="2">
        <v>51976</v>
      </c>
      <c r="G169" s="2">
        <v>51977</v>
      </c>
      <c r="H169" s="2">
        <v>40864</v>
      </c>
    </row>
    <row r="170" spans="3:8" x14ac:dyDescent="0.35">
      <c r="C170">
        <v>20121129</v>
      </c>
      <c r="D170">
        <v>1100</v>
      </c>
      <c r="E170" s="2">
        <v>66</v>
      </c>
      <c r="F170" s="2">
        <v>47671</v>
      </c>
      <c r="G170" s="2">
        <v>47671</v>
      </c>
      <c r="H170" s="2">
        <v>48328</v>
      </c>
    </row>
    <row r="171" spans="3:8" x14ac:dyDescent="0.35">
      <c r="C171">
        <v>20130415</v>
      </c>
      <c r="D171">
        <v>1145</v>
      </c>
      <c r="E171" s="2">
        <v>551</v>
      </c>
      <c r="F171" s="2">
        <v>94142</v>
      </c>
      <c r="G171" s="2">
        <v>94142</v>
      </c>
      <c r="H171" s="2">
        <v>109570</v>
      </c>
    </row>
    <row r="172" spans="3:8" x14ac:dyDescent="0.35">
      <c r="C172">
        <v>20130604</v>
      </c>
      <c r="D172">
        <v>1130</v>
      </c>
      <c r="E172" s="2">
        <v>414</v>
      </c>
      <c r="F172" s="2">
        <v>83625</v>
      </c>
      <c r="G172" s="2">
        <v>83625</v>
      </c>
      <c r="H172" s="2">
        <v>91889</v>
      </c>
    </row>
    <row r="173" spans="3:8" x14ac:dyDescent="0.35">
      <c r="C173">
        <v>20130926</v>
      </c>
      <c r="D173">
        <v>1130</v>
      </c>
      <c r="E173" s="2">
        <v>139</v>
      </c>
      <c r="F173" s="2">
        <v>52403</v>
      </c>
      <c r="G173" s="2">
        <v>52403</v>
      </c>
      <c r="H173" s="2">
        <v>60649</v>
      </c>
    </row>
    <row r="174" spans="3:8" x14ac:dyDescent="0.35">
      <c r="C174">
        <v>20131028</v>
      </c>
      <c r="D174">
        <v>1250</v>
      </c>
      <c r="E174" s="2">
        <v>167</v>
      </c>
      <c r="F174" s="2">
        <v>53527</v>
      </c>
      <c r="G174" s="2">
        <v>53527</v>
      </c>
      <c r="H174" s="2">
        <v>68350</v>
      </c>
    </row>
    <row r="175" spans="3:8" x14ac:dyDescent="0.35">
      <c r="C175">
        <v>20140411</v>
      </c>
      <c r="D175">
        <v>1315</v>
      </c>
      <c r="E175" s="2">
        <v>1090</v>
      </c>
      <c r="F175" s="2">
        <v>117470</v>
      </c>
      <c r="G175" s="2">
        <v>117470</v>
      </c>
      <c r="H175" s="2">
        <v>143270</v>
      </c>
    </row>
    <row r="176" spans="3:8" x14ac:dyDescent="0.35">
      <c r="C176">
        <v>20140528</v>
      </c>
      <c r="D176">
        <v>1200</v>
      </c>
      <c r="E176" s="2">
        <v>157</v>
      </c>
      <c r="F176" s="2">
        <v>60190</v>
      </c>
      <c r="G176" s="2">
        <v>60190</v>
      </c>
      <c r="H176" s="2">
        <v>63183</v>
      </c>
    </row>
    <row r="177" spans="3:8" x14ac:dyDescent="0.35">
      <c r="C177">
        <v>20140819</v>
      </c>
      <c r="D177">
        <v>1130</v>
      </c>
      <c r="E177" s="2">
        <v>110</v>
      </c>
      <c r="F177" s="2">
        <v>49487</v>
      </c>
      <c r="G177" s="2">
        <v>49487</v>
      </c>
      <c r="H177" s="2">
        <v>53232</v>
      </c>
    </row>
    <row r="178" spans="3:8" x14ac:dyDescent="0.35">
      <c r="C178">
        <v>20150407</v>
      </c>
      <c r="D178">
        <v>1345</v>
      </c>
      <c r="E178" s="2">
        <v>177</v>
      </c>
      <c r="F178" s="2">
        <v>58814</v>
      </c>
      <c r="G178" s="2">
        <v>58814</v>
      </c>
      <c r="H178" s="2">
        <v>71333</v>
      </c>
    </row>
    <row r="179" spans="3:8" x14ac:dyDescent="0.35">
      <c r="C179">
        <v>20150625</v>
      </c>
      <c r="D179">
        <v>1115</v>
      </c>
      <c r="E179" s="2">
        <v>1290</v>
      </c>
      <c r="F179" s="2">
        <v>114210</v>
      </c>
      <c r="G179" s="2">
        <v>114210</v>
      </c>
      <c r="H179" s="2">
        <v>140140</v>
      </c>
    </row>
    <row r="180" spans="3:8" x14ac:dyDescent="0.35">
      <c r="C180">
        <v>20150714</v>
      </c>
      <c r="D180">
        <v>1130</v>
      </c>
      <c r="E180" s="2">
        <v>609</v>
      </c>
      <c r="F180" s="2">
        <v>80800</v>
      </c>
      <c r="G180" s="2">
        <v>80800</v>
      </c>
      <c r="H180" s="2">
        <v>104790</v>
      </c>
    </row>
    <row r="181" spans="3:8" x14ac:dyDescent="0.35">
      <c r="C181">
        <v>20151110</v>
      </c>
      <c r="D181">
        <v>1130</v>
      </c>
      <c r="E181" s="2">
        <v>100</v>
      </c>
      <c r="F181" s="2">
        <v>42394</v>
      </c>
      <c r="G181" s="2">
        <v>42394</v>
      </c>
      <c r="H181" s="2">
        <v>56848</v>
      </c>
    </row>
    <row r="182" spans="3:8" x14ac:dyDescent="0.35">
      <c r="C182">
        <v>20160427</v>
      </c>
      <c r="D182">
        <v>1100</v>
      </c>
      <c r="E182" s="2">
        <v>185</v>
      </c>
      <c r="F182" s="2">
        <v>55735</v>
      </c>
      <c r="G182" s="2">
        <v>55735</v>
      </c>
      <c r="H182" s="2">
        <v>70842</v>
      </c>
    </row>
    <row r="183" spans="3:8" x14ac:dyDescent="0.35">
      <c r="C183">
        <v>20160525</v>
      </c>
      <c r="D183">
        <v>1330</v>
      </c>
      <c r="E183" s="2">
        <v>716</v>
      </c>
      <c r="F183" s="2">
        <v>85553</v>
      </c>
      <c r="G183" s="2">
        <v>85553</v>
      </c>
      <c r="H183" s="2">
        <v>116070</v>
      </c>
    </row>
    <row r="184" spans="3:8" x14ac:dyDescent="0.35">
      <c r="C184">
        <v>20160809</v>
      </c>
      <c r="D184">
        <v>1500</v>
      </c>
      <c r="E184" s="2">
        <v>238</v>
      </c>
      <c r="F184" s="2">
        <v>52777</v>
      </c>
      <c r="G184" s="2">
        <v>52777</v>
      </c>
      <c r="H184" s="2">
        <v>73058</v>
      </c>
    </row>
    <row r="185" spans="3:8" x14ac:dyDescent="0.35">
      <c r="C185">
        <v>20161013</v>
      </c>
      <c r="D185">
        <v>1315</v>
      </c>
      <c r="E185" s="2">
        <v>130</v>
      </c>
      <c r="F185" s="2">
        <v>41899</v>
      </c>
      <c r="G185" s="2">
        <v>41899</v>
      </c>
      <c r="H185" s="2">
        <v>61153</v>
      </c>
    </row>
    <row r="186" spans="3:8" x14ac:dyDescent="0.35">
      <c r="C186">
        <v>20170420</v>
      </c>
      <c r="D186">
        <v>1245</v>
      </c>
      <c r="E186" s="2">
        <v>391</v>
      </c>
      <c r="F186" s="2">
        <v>64332</v>
      </c>
      <c r="G186" s="2">
        <v>64332</v>
      </c>
      <c r="H186" s="2">
        <v>96792</v>
      </c>
    </row>
    <row r="187" spans="3:8" x14ac:dyDescent="0.35">
      <c r="C187">
        <v>20170601</v>
      </c>
      <c r="D187">
        <v>1130</v>
      </c>
      <c r="E187" s="2">
        <v>929</v>
      </c>
      <c r="F187" s="2">
        <v>87869</v>
      </c>
      <c r="G187" s="2">
        <v>87869</v>
      </c>
      <c r="H187" s="2">
        <v>127640</v>
      </c>
    </row>
    <row r="188" spans="3:8" x14ac:dyDescent="0.35">
      <c r="C188">
        <v>20170921</v>
      </c>
      <c r="D188">
        <v>1230</v>
      </c>
      <c r="E188" s="2">
        <v>110</v>
      </c>
      <c r="F188" s="2">
        <v>38230</v>
      </c>
      <c r="G188" s="2">
        <v>38230</v>
      </c>
      <c r="H188" s="2">
        <v>55618</v>
      </c>
    </row>
    <row r="189" spans="3:8" x14ac:dyDescent="0.35">
      <c r="C189">
        <v>20171113</v>
      </c>
      <c r="D189">
        <v>1145</v>
      </c>
      <c r="E189" s="2">
        <v>76</v>
      </c>
      <c r="F189" s="2">
        <v>34830</v>
      </c>
      <c r="G189" s="2">
        <v>34830</v>
      </c>
      <c r="H189" s="2">
        <v>51293</v>
      </c>
    </row>
    <row r="190" spans="3:8" x14ac:dyDescent="0.35">
      <c r="C190">
        <v>20180321</v>
      </c>
      <c r="D190">
        <v>1430</v>
      </c>
      <c r="E190" s="2">
        <v>56</v>
      </c>
      <c r="F190" s="2">
        <v>37608</v>
      </c>
      <c r="G190" s="2">
        <v>37608</v>
      </c>
      <c r="H190" s="2">
        <v>45743</v>
      </c>
    </row>
    <row r="191" spans="3:8" x14ac:dyDescent="0.35">
      <c r="C191">
        <v>20180510</v>
      </c>
      <c r="D191">
        <v>1300</v>
      </c>
      <c r="E191" s="2">
        <v>550</v>
      </c>
      <c r="F191" s="2">
        <v>66668</v>
      </c>
      <c r="G191" s="2">
        <v>66668</v>
      </c>
      <c r="H191" s="2">
        <v>107850</v>
      </c>
    </row>
    <row r="192" spans="3:8" x14ac:dyDescent="0.35">
      <c r="C192">
        <v>20180824</v>
      </c>
      <c r="D192">
        <v>1045</v>
      </c>
      <c r="E192" s="2">
        <v>90</v>
      </c>
      <c r="F192" s="2">
        <v>35182</v>
      </c>
      <c r="G192" s="2">
        <v>35182</v>
      </c>
      <c r="H192" s="2">
        <v>49917</v>
      </c>
    </row>
    <row r="193" spans="3:8" x14ac:dyDescent="0.35">
      <c r="C193">
        <v>20181030</v>
      </c>
      <c r="D193">
        <v>1330</v>
      </c>
      <c r="E193" s="2">
        <v>84</v>
      </c>
      <c r="F193" s="2">
        <v>32546</v>
      </c>
      <c r="G193" s="2">
        <v>32546</v>
      </c>
      <c r="H193" s="2">
        <v>52663</v>
      </c>
    </row>
    <row r="194" spans="3:8" x14ac:dyDescent="0.35">
      <c r="C194">
        <v>20190416</v>
      </c>
      <c r="D194">
        <v>1245</v>
      </c>
      <c r="E194" s="2">
        <v>519</v>
      </c>
      <c r="F194" s="2">
        <v>59930</v>
      </c>
      <c r="G194" s="2">
        <v>59930</v>
      </c>
      <c r="H194" s="2">
        <v>109460</v>
      </c>
    </row>
    <row r="195" spans="3:8" x14ac:dyDescent="0.35">
      <c r="C195">
        <v>20190606</v>
      </c>
      <c r="D195">
        <v>1230</v>
      </c>
      <c r="E195" s="2">
        <v>159</v>
      </c>
      <c r="F195" s="2">
        <v>40961</v>
      </c>
      <c r="G195" s="2">
        <v>40961</v>
      </c>
      <c r="H195" s="2">
        <v>64110</v>
      </c>
    </row>
    <row r="196" spans="3:8" x14ac:dyDescent="0.35">
      <c r="C196">
        <v>20190918</v>
      </c>
      <c r="D196">
        <v>1130</v>
      </c>
      <c r="E196" s="2">
        <v>422</v>
      </c>
      <c r="F196" s="2">
        <v>46160</v>
      </c>
      <c r="G196" s="2">
        <v>46160</v>
      </c>
      <c r="H196" s="2">
        <v>95766</v>
      </c>
    </row>
    <row r="197" spans="3:8" x14ac:dyDescent="0.35">
      <c r="C197">
        <v>20191107</v>
      </c>
      <c r="D197">
        <v>1130</v>
      </c>
      <c r="E197" s="2">
        <v>576</v>
      </c>
      <c r="F197" s="2">
        <v>49672</v>
      </c>
      <c r="G197" s="2">
        <v>49672</v>
      </c>
      <c r="H197" s="2">
        <v>115680</v>
      </c>
    </row>
  </sheetData>
  <mergeCells count="11">
    <mergeCell ref="J48:K48"/>
    <mergeCell ref="J63:K63"/>
    <mergeCell ref="J75:N75"/>
    <mergeCell ref="J95:K95"/>
    <mergeCell ref="C1:H1"/>
    <mergeCell ref="V1:AO1"/>
    <mergeCell ref="AQ1:AY1"/>
    <mergeCell ref="V2:AC2"/>
    <mergeCell ref="AE2:AI2"/>
    <mergeCell ref="AK2:AO2"/>
    <mergeCell ref="AQ2:AY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0FEE-7071-4501-A4C5-6F6AF1CD2F49}">
  <dimension ref="A1:J158"/>
  <sheetViews>
    <sheetView workbookViewId="0">
      <selection activeCell="C2" sqref="C2:C154"/>
    </sheetView>
  </sheetViews>
  <sheetFormatPr defaultRowHeight="14.5" x14ac:dyDescent="0.35"/>
  <cols>
    <col min="1" max="1" width="9.7265625" bestFit="1" customWidth="1"/>
  </cols>
  <sheetData>
    <row r="1" spans="1:10" x14ac:dyDescent="0.35">
      <c r="A1" t="s">
        <v>3</v>
      </c>
      <c r="B1" t="s">
        <v>36</v>
      </c>
      <c r="C1" t="s">
        <v>92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</row>
    <row r="2" spans="1:10" x14ac:dyDescent="0.35">
      <c r="A2" s="5">
        <v>33664</v>
      </c>
      <c r="B2">
        <f>MONTH(A2)</f>
        <v>3</v>
      </c>
      <c r="C2">
        <f>YEAR(A2)</f>
        <v>1992</v>
      </c>
      <c r="D2">
        <v>41297</v>
      </c>
      <c r="E2">
        <v>574.4</v>
      </c>
      <c r="F2">
        <v>170.45</v>
      </c>
      <c r="G2">
        <v>870</v>
      </c>
      <c r="H2">
        <v>208.63</v>
      </c>
      <c r="I2">
        <v>15801</v>
      </c>
      <c r="J2">
        <v>956</v>
      </c>
    </row>
    <row r="3" spans="1:10" x14ac:dyDescent="0.35">
      <c r="A3" s="5">
        <v>33695</v>
      </c>
      <c r="B3">
        <f t="shared" ref="B3:B66" si="0">MONTH(A3)</f>
        <v>4</v>
      </c>
      <c r="C3">
        <f t="shared" ref="C3:C66" si="1">YEAR(A3)</f>
        <v>1992</v>
      </c>
      <c r="D3">
        <v>50955</v>
      </c>
      <c r="E3">
        <v>1039</v>
      </c>
      <c r="F3">
        <v>309.60000000000002</v>
      </c>
      <c r="G3">
        <v>1500</v>
      </c>
      <c r="H3">
        <v>480.05</v>
      </c>
      <c r="I3">
        <v>28317</v>
      </c>
      <c r="J3">
        <v>5140</v>
      </c>
    </row>
    <row r="4" spans="1:10" x14ac:dyDescent="0.35">
      <c r="A4" s="5">
        <v>33725</v>
      </c>
      <c r="B4">
        <f t="shared" si="0"/>
        <v>5</v>
      </c>
      <c r="C4">
        <f t="shared" si="1"/>
        <v>1992</v>
      </c>
      <c r="D4">
        <v>81556</v>
      </c>
      <c r="E4">
        <v>2293</v>
      </c>
      <c r="F4">
        <v>832.95</v>
      </c>
      <c r="G4">
        <v>3286</v>
      </c>
      <c r="H4">
        <v>897</v>
      </c>
      <c r="I4">
        <v>57629</v>
      </c>
      <c r="J4">
        <v>34184</v>
      </c>
    </row>
    <row r="5" spans="1:10" x14ac:dyDescent="0.35">
      <c r="A5" s="5">
        <v>33756</v>
      </c>
      <c r="B5">
        <f t="shared" si="0"/>
        <v>6</v>
      </c>
      <c r="C5">
        <f t="shared" si="1"/>
        <v>1992</v>
      </c>
      <c r="D5">
        <v>86072</v>
      </c>
      <c r="E5">
        <v>2400</v>
      </c>
      <c r="F5">
        <v>920</v>
      </c>
      <c r="G5">
        <v>3553</v>
      </c>
      <c r="H5">
        <v>701.38</v>
      </c>
      <c r="I5">
        <v>58445</v>
      </c>
      <c r="J5">
        <v>47540</v>
      </c>
    </row>
    <row r="6" spans="1:10" x14ac:dyDescent="0.35">
      <c r="A6" s="5">
        <v>33786</v>
      </c>
      <c r="B6">
        <f t="shared" si="0"/>
        <v>7</v>
      </c>
      <c r="C6">
        <f t="shared" si="1"/>
        <v>1992</v>
      </c>
      <c r="D6">
        <v>53697</v>
      </c>
      <c r="E6">
        <v>1143</v>
      </c>
      <c r="F6">
        <v>367.51</v>
      </c>
      <c r="G6">
        <v>1769</v>
      </c>
      <c r="H6">
        <v>288.61</v>
      </c>
      <c r="I6">
        <v>29733</v>
      </c>
      <c r="J6">
        <v>13298</v>
      </c>
    </row>
    <row r="7" spans="1:10" x14ac:dyDescent="0.35">
      <c r="A7" s="5">
        <v>33848</v>
      </c>
      <c r="B7">
        <f t="shared" si="0"/>
        <v>9</v>
      </c>
      <c r="C7">
        <f t="shared" si="1"/>
        <v>1992</v>
      </c>
      <c r="D7">
        <v>41700</v>
      </c>
      <c r="E7">
        <v>724.52</v>
      </c>
      <c r="F7">
        <v>219.51</v>
      </c>
      <c r="G7">
        <v>1183</v>
      </c>
      <c r="H7">
        <v>157.79</v>
      </c>
      <c r="I7">
        <v>20824</v>
      </c>
      <c r="J7">
        <v>4114</v>
      </c>
    </row>
    <row r="8" spans="1:10" x14ac:dyDescent="0.35">
      <c r="A8" s="5">
        <v>33878</v>
      </c>
      <c r="B8">
        <f t="shared" si="0"/>
        <v>10</v>
      </c>
      <c r="C8">
        <f t="shared" si="1"/>
        <v>1992</v>
      </c>
      <c r="D8">
        <v>38188</v>
      </c>
      <c r="E8">
        <v>588.14</v>
      </c>
      <c r="F8">
        <v>175.07</v>
      </c>
      <c r="G8">
        <v>975</v>
      </c>
      <c r="H8">
        <v>130.27000000000001</v>
      </c>
      <c r="I8">
        <v>17753</v>
      </c>
      <c r="J8">
        <v>1906</v>
      </c>
    </row>
    <row r="9" spans="1:10" x14ac:dyDescent="0.35">
      <c r="A9" s="5">
        <v>34060</v>
      </c>
      <c r="B9">
        <f t="shared" si="0"/>
        <v>4</v>
      </c>
      <c r="C9">
        <f t="shared" si="1"/>
        <v>1993</v>
      </c>
      <c r="D9">
        <v>45031</v>
      </c>
      <c r="E9">
        <v>586.20000000000005</v>
      </c>
      <c r="F9">
        <v>173.58</v>
      </c>
      <c r="G9">
        <v>888</v>
      </c>
      <c r="H9">
        <v>212.52</v>
      </c>
      <c r="I9">
        <v>15455</v>
      </c>
      <c r="J9">
        <v>1050</v>
      </c>
    </row>
    <row r="10" spans="1:10" x14ac:dyDescent="0.35">
      <c r="A10" s="5">
        <v>34090</v>
      </c>
      <c r="B10">
        <f t="shared" si="0"/>
        <v>5</v>
      </c>
      <c r="C10">
        <f t="shared" si="1"/>
        <v>1993</v>
      </c>
      <c r="D10">
        <v>100538</v>
      </c>
      <c r="E10">
        <v>2702</v>
      </c>
      <c r="F10">
        <v>1092</v>
      </c>
      <c r="G10">
        <v>3927</v>
      </c>
      <c r="H10">
        <v>911</v>
      </c>
      <c r="I10">
        <v>63295</v>
      </c>
      <c r="J10">
        <v>48209</v>
      </c>
    </row>
    <row r="11" spans="1:10" x14ac:dyDescent="0.35">
      <c r="A11" s="5">
        <v>34121</v>
      </c>
      <c r="B11">
        <f t="shared" si="0"/>
        <v>6</v>
      </c>
      <c r="C11">
        <f t="shared" si="1"/>
        <v>1993</v>
      </c>
      <c r="D11">
        <v>133049</v>
      </c>
      <c r="E11">
        <v>3727</v>
      </c>
      <c r="F11">
        <v>1731</v>
      </c>
      <c r="G11">
        <v>5593</v>
      </c>
      <c r="H11">
        <v>886</v>
      </c>
      <c r="I11">
        <v>82355</v>
      </c>
      <c r="J11">
        <v>90299</v>
      </c>
    </row>
    <row r="12" spans="1:10" x14ac:dyDescent="0.35">
      <c r="A12" s="5">
        <v>34151</v>
      </c>
      <c r="B12">
        <f t="shared" si="0"/>
        <v>7</v>
      </c>
      <c r="C12">
        <f t="shared" si="1"/>
        <v>1993</v>
      </c>
      <c r="D12">
        <v>68365</v>
      </c>
      <c r="E12">
        <v>1569</v>
      </c>
      <c r="F12">
        <v>530.65</v>
      </c>
      <c r="G12">
        <v>2398</v>
      </c>
      <c r="H12">
        <v>420.89</v>
      </c>
      <c r="I12">
        <v>39192</v>
      </c>
      <c r="J12">
        <v>25319</v>
      </c>
    </row>
    <row r="13" spans="1:10" x14ac:dyDescent="0.35">
      <c r="A13" s="5">
        <v>34243</v>
      </c>
      <c r="B13">
        <f t="shared" si="0"/>
        <v>10</v>
      </c>
      <c r="C13">
        <f t="shared" si="1"/>
        <v>1993</v>
      </c>
      <c r="D13">
        <v>41661</v>
      </c>
      <c r="E13">
        <v>636.54999999999995</v>
      </c>
      <c r="F13">
        <v>186.34</v>
      </c>
      <c r="G13">
        <v>1046</v>
      </c>
      <c r="H13">
        <v>157.72</v>
      </c>
      <c r="I13">
        <v>19041</v>
      </c>
      <c r="J13">
        <v>2156</v>
      </c>
    </row>
    <row r="14" spans="1:10" x14ac:dyDescent="0.35">
      <c r="A14" s="5">
        <v>34274</v>
      </c>
      <c r="B14">
        <f t="shared" si="0"/>
        <v>11</v>
      </c>
      <c r="C14">
        <f t="shared" si="1"/>
        <v>1993</v>
      </c>
      <c r="D14">
        <v>41671</v>
      </c>
      <c r="E14">
        <v>650.5</v>
      </c>
      <c r="F14">
        <v>186.99</v>
      </c>
      <c r="G14">
        <v>1055</v>
      </c>
      <c r="H14">
        <v>187.98</v>
      </c>
      <c r="I14">
        <v>20083</v>
      </c>
      <c r="J14">
        <v>1859</v>
      </c>
    </row>
    <row r="15" spans="1:10" x14ac:dyDescent="0.35">
      <c r="A15" s="5">
        <v>34455</v>
      </c>
      <c r="B15">
        <f t="shared" si="0"/>
        <v>5</v>
      </c>
      <c r="C15">
        <f t="shared" si="1"/>
        <v>1994</v>
      </c>
      <c r="D15">
        <v>73996</v>
      </c>
      <c r="E15">
        <v>1586</v>
      </c>
      <c r="F15">
        <v>523.51</v>
      </c>
      <c r="G15">
        <v>2292</v>
      </c>
      <c r="H15">
        <v>655</v>
      </c>
      <c r="I15">
        <v>38477</v>
      </c>
      <c r="J15">
        <v>17734</v>
      </c>
    </row>
    <row r="16" spans="1:10" x14ac:dyDescent="0.35">
      <c r="A16" s="5">
        <v>34486</v>
      </c>
      <c r="B16">
        <f t="shared" si="0"/>
        <v>6</v>
      </c>
      <c r="C16">
        <f t="shared" si="1"/>
        <v>1994</v>
      </c>
      <c r="D16">
        <v>122903</v>
      </c>
      <c r="E16">
        <v>3217</v>
      </c>
      <c r="F16">
        <v>1344</v>
      </c>
      <c r="G16">
        <v>4724</v>
      </c>
      <c r="H16">
        <v>978</v>
      </c>
      <c r="I16">
        <v>71812</v>
      </c>
      <c r="J16">
        <v>66706</v>
      </c>
    </row>
    <row r="17" spans="1:10" x14ac:dyDescent="0.35">
      <c r="A17" s="5">
        <v>34516</v>
      </c>
      <c r="B17">
        <f t="shared" si="0"/>
        <v>7</v>
      </c>
      <c r="C17">
        <f t="shared" si="1"/>
        <v>1994</v>
      </c>
      <c r="D17">
        <v>59089</v>
      </c>
      <c r="E17">
        <v>1039</v>
      </c>
      <c r="F17">
        <v>327.48</v>
      </c>
      <c r="G17">
        <v>1612</v>
      </c>
      <c r="H17">
        <v>270.61</v>
      </c>
      <c r="I17">
        <v>25316</v>
      </c>
      <c r="J17">
        <v>10512</v>
      </c>
    </row>
    <row r="18" spans="1:10" x14ac:dyDescent="0.35">
      <c r="A18" s="5">
        <v>34608</v>
      </c>
      <c r="B18">
        <f t="shared" si="0"/>
        <v>10</v>
      </c>
      <c r="C18">
        <f t="shared" si="1"/>
        <v>1994</v>
      </c>
      <c r="D18">
        <v>52804</v>
      </c>
      <c r="E18">
        <v>1017</v>
      </c>
      <c r="F18">
        <v>302.35000000000002</v>
      </c>
      <c r="G18">
        <v>1621</v>
      </c>
      <c r="H18">
        <v>292.33999999999997</v>
      </c>
      <c r="I18">
        <v>29314</v>
      </c>
      <c r="J18">
        <v>7771</v>
      </c>
    </row>
    <row r="19" spans="1:10" x14ac:dyDescent="0.35">
      <c r="A19" s="5">
        <v>34639</v>
      </c>
      <c r="B19">
        <f t="shared" si="0"/>
        <v>11</v>
      </c>
      <c r="C19">
        <f t="shared" si="1"/>
        <v>1994</v>
      </c>
      <c r="D19">
        <v>46154</v>
      </c>
      <c r="E19">
        <v>747.66</v>
      </c>
      <c r="F19">
        <v>212.56</v>
      </c>
      <c r="G19">
        <v>1199</v>
      </c>
      <c r="H19">
        <v>237.58</v>
      </c>
      <c r="I19">
        <v>22683</v>
      </c>
      <c r="J19">
        <v>2627</v>
      </c>
    </row>
    <row r="20" spans="1:10" x14ac:dyDescent="0.35">
      <c r="A20" s="5">
        <v>34700</v>
      </c>
      <c r="B20">
        <f t="shared" si="0"/>
        <v>1</v>
      </c>
      <c r="C20">
        <f t="shared" si="1"/>
        <v>1995</v>
      </c>
      <c r="D20">
        <v>46731</v>
      </c>
      <c r="E20">
        <v>640.39</v>
      </c>
      <c r="F20">
        <v>178.91</v>
      </c>
      <c r="G20">
        <v>988</v>
      </c>
      <c r="H20">
        <v>276.37</v>
      </c>
      <c r="I20">
        <v>18961</v>
      </c>
      <c r="J20">
        <v>1024</v>
      </c>
    </row>
    <row r="21" spans="1:10" x14ac:dyDescent="0.35">
      <c r="A21" s="5">
        <v>34790</v>
      </c>
      <c r="B21">
        <f t="shared" si="0"/>
        <v>4</v>
      </c>
      <c r="C21">
        <f t="shared" si="1"/>
        <v>1995</v>
      </c>
      <c r="D21">
        <v>58085</v>
      </c>
      <c r="E21">
        <v>880</v>
      </c>
      <c r="F21">
        <v>254.82</v>
      </c>
      <c r="G21">
        <v>1290</v>
      </c>
      <c r="H21">
        <v>403.66</v>
      </c>
      <c r="I21">
        <v>22147</v>
      </c>
      <c r="J21">
        <v>3166</v>
      </c>
    </row>
    <row r="22" spans="1:10" x14ac:dyDescent="0.35">
      <c r="A22" s="5">
        <v>34851</v>
      </c>
      <c r="B22">
        <f t="shared" si="0"/>
        <v>6</v>
      </c>
      <c r="C22">
        <f t="shared" si="1"/>
        <v>1995</v>
      </c>
      <c r="D22">
        <v>156049</v>
      </c>
      <c r="E22">
        <v>3910</v>
      </c>
      <c r="F22">
        <v>1844</v>
      </c>
      <c r="G22">
        <v>5940</v>
      </c>
      <c r="H22">
        <v>884</v>
      </c>
      <c r="I22">
        <v>81443</v>
      </c>
      <c r="J22">
        <v>98710</v>
      </c>
    </row>
    <row r="23" spans="1:10" x14ac:dyDescent="0.35">
      <c r="A23" s="5">
        <v>34881</v>
      </c>
      <c r="B23">
        <f t="shared" si="0"/>
        <v>7</v>
      </c>
      <c r="C23">
        <f t="shared" si="1"/>
        <v>1995</v>
      </c>
      <c r="D23">
        <v>152237</v>
      </c>
      <c r="E23">
        <v>3821</v>
      </c>
      <c r="F23">
        <v>1802</v>
      </c>
      <c r="G23">
        <v>5894</v>
      </c>
      <c r="H23">
        <v>788</v>
      </c>
      <c r="I23">
        <v>80542</v>
      </c>
      <c r="J23">
        <v>103196</v>
      </c>
    </row>
    <row r="24" spans="1:10" x14ac:dyDescent="0.35">
      <c r="A24" s="5">
        <v>34912</v>
      </c>
      <c r="B24">
        <f t="shared" si="0"/>
        <v>8</v>
      </c>
      <c r="C24">
        <f t="shared" si="1"/>
        <v>1995</v>
      </c>
      <c r="D24">
        <v>83410</v>
      </c>
      <c r="E24">
        <v>1857</v>
      </c>
      <c r="F24">
        <v>643.70000000000005</v>
      </c>
      <c r="G24">
        <v>2875</v>
      </c>
      <c r="H24">
        <v>489.69</v>
      </c>
      <c r="I24">
        <v>45124</v>
      </c>
      <c r="J24">
        <v>34651</v>
      </c>
    </row>
    <row r="25" spans="1:10" x14ac:dyDescent="0.35">
      <c r="A25" s="5">
        <v>34943</v>
      </c>
      <c r="B25">
        <f t="shared" si="0"/>
        <v>9</v>
      </c>
      <c r="C25">
        <f t="shared" si="1"/>
        <v>1995</v>
      </c>
      <c r="D25">
        <v>60510</v>
      </c>
      <c r="E25">
        <v>1121</v>
      </c>
      <c r="F25">
        <v>344.09</v>
      </c>
      <c r="G25">
        <v>1782</v>
      </c>
      <c r="H25">
        <v>295.76</v>
      </c>
      <c r="I25">
        <v>29528</v>
      </c>
      <c r="J25">
        <v>11459</v>
      </c>
    </row>
    <row r="26" spans="1:10" x14ac:dyDescent="0.35">
      <c r="A26" s="5">
        <v>34973</v>
      </c>
      <c r="B26">
        <f t="shared" si="0"/>
        <v>10</v>
      </c>
      <c r="C26">
        <f t="shared" si="1"/>
        <v>1995</v>
      </c>
      <c r="D26">
        <v>49802</v>
      </c>
      <c r="E26">
        <v>769.96</v>
      </c>
      <c r="F26">
        <v>222.3</v>
      </c>
      <c r="G26">
        <v>1249</v>
      </c>
      <c r="H26">
        <v>214.25</v>
      </c>
      <c r="I26">
        <v>22005</v>
      </c>
      <c r="J26">
        <v>3476</v>
      </c>
    </row>
    <row r="27" spans="1:10" x14ac:dyDescent="0.35">
      <c r="A27" s="5">
        <v>35004</v>
      </c>
      <c r="B27">
        <f t="shared" si="0"/>
        <v>11</v>
      </c>
      <c r="C27">
        <f t="shared" si="1"/>
        <v>1995</v>
      </c>
      <c r="D27">
        <v>46831</v>
      </c>
      <c r="E27">
        <v>633.54</v>
      </c>
      <c r="F27">
        <v>178.35</v>
      </c>
      <c r="G27">
        <v>1020</v>
      </c>
      <c r="H27">
        <v>210.1</v>
      </c>
      <c r="I27">
        <v>18818</v>
      </c>
      <c r="J27">
        <v>1369</v>
      </c>
    </row>
    <row r="28" spans="1:10" x14ac:dyDescent="0.35">
      <c r="A28" s="5">
        <v>35065</v>
      </c>
      <c r="B28">
        <f t="shared" si="0"/>
        <v>1</v>
      </c>
      <c r="C28">
        <f t="shared" si="1"/>
        <v>1996</v>
      </c>
      <c r="D28">
        <v>48731</v>
      </c>
      <c r="E28">
        <v>609.79</v>
      </c>
      <c r="F28">
        <v>170.39</v>
      </c>
      <c r="G28">
        <v>949</v>
      </c>
      <c r="H28">
        <v>254.19</v>
      </c>
      <c r="I28">
        <v>17579</v>
      </c>
      <c r="J28">
        <v>880</v>
      </c>
    </row>
    <row r="29" spans="1:10" x14ac:dyDescent="0.35">
      <c r="A29" s="5">
        <v>35156</v>
      </c>
      <c r="B29">
        <f t="shared" si="0"/>
        <v>4</v>
      </c>
      <c r="C29">
        <f t="shared" si="1"/>
        <v>1996</v>
      </c>
      <c r="D29">
        <v>65246</v>
      </c>
      <c r="E29">
        <v>1055</v>
      </c>
      <c r="F29">
        <v>304.67</v>
      </c>
      <c r="G29">
        <v>1527</v>
      </c>
      <c r="H29">
        <v>543</v>
      </c>
      <c r="I29">
        <v>26283</v>
      </c>
      <c r="J29">
        <v>4676</v>
      </c>
    </row>
    <row r="30" spans="1:10" x14ac:dyDescent="0.35">
      <c r="A30" s="5">
        <v>35186</v>
      </c>
      <c r="B30">
        <f t="shared" si="0"/>
        <v>5</v>
      </c>
      <c r="C30">
        <f t="shared" si="1"/>
        <v>1996</v>
      </c>
      <c r="D30">
        <v>136581</v>
      </c>
      <c r="E30">
        <v>3275</v>
      </c>
      <c r="F30">
        <v>1339</v>
      </c>
      <c r="G30">
        <v>4758</v>
      </c>
      <c r="H30">
        <v>1165</v>
      </c>
      <c r="I30">
        <v>70679</v>
      </c>
      <c r="J30">
        <v>59499</v>
      </c>
    </row>
    <row r="31" spans="1:10" x14ac:dyDescent="0.35">
      <c r="A31" s="5">
        <v>35278</v>
      </c>
      <c r="B31">
        <f t="shared" si="0"/>
        <v>8</v>
      </c>
      <c r="C31">
        <f t="shared" si="1"/>
        <v>1996</v>
      </c>
      <c r="D31">
        <v>53621</v>
      </c>
      <c r="E31">
        <v>653.23</v>
      </c>
      <c r="F31">
        <v>198.48</v>
      </c>
      <c r="G31">
        <v>1075</v>
      </c>
      <c r="H31">
        <v>131.63999999999999</v>
      </c>
      <c r="I31">
        <v>15639</v>
      </c>
      <c r="J31">
        <v>3329</v>
      </c>
    </row>
    <row r="32" spans="1:10" x14ac:dyDescent="0.35">
      <c r="A32" s="5">
        <v>35309</v>
      </c>
      <c r="B32">
        <f t="shared" si="0"/>
        <v>9</v>
      </c>
      <c r="C32">
        <f t="shared" si="1"/>
        <v>1996</v>
      </c>
      <c r="D32">
        <v>56673</v>
      </c>
      <c r="E32">
        <v>886</v>
      </c>
      <c r="F32">
        <v>262.31</v>
      </c>
      <c r="G32">
        <v>1434</v>
      </c>
      <c r="H32">
        <v>228.29</v>
      </c>
      <c r="I32">
        <v>23399</v>
      </c>
      <c r="J32">
        <v>6044</v>
      </c>
    </row>
    <row r="33" spans="1:10" x14ac:dyDescent="0.35">
      <c r="A33" s="5">
        <v>35339</v>
      </c>
      <c r="B33">
        <f t="shared" si="0"/>
        <v>10</v>
      </c>
      <c r="C33">
        <f t="shared" si="1"/>
        <v>1996</v>
      </c>
      <c r="D33">
        <v>62536</v>
      </c>
      <c r="E33">
        <v>1195</v>
      </c>
      <c r="F33">
        <v>354.02</v>
      </c>
      <c r="G33">
        <v>1889</v>
      </c>
      <c r="H33">
        <v>384.16</v>
      </c>
      <c r="I33">
        <v>33313</v>
      </c>
      <c r="J33">
        <v>10141</v>
      </c>
    </row>
    <row r="34" spans="1:10" x14ac:dyDescent="0.35">
      <c r="A34" s="5">
        <v>35370</v>
      </c>
      <c r="B34">
        <f t="shared" si="0"/>
        <v>11</v>
      </c>
      <c r="C34">
        <f t="shared" si="1"/>
        <v>1996</v>
      </c>
      <c r="D34">
        <v>51288</v>
      </c>
      <c r="E34">
        <v>747.54</v>
      </c>
      <c r="F34">
        <v>208.57</v>
      </c>
      <c r="G34">
        <v>1195</v>
      </c>
      <c r="H34">
        <v>261.87</v>
      </c>
      <c r="I34">
        <v>21866</v>
      </c>
      <c r="J34">
        <v>2242</v>
      </c>
    </row>
    <row r="35" spans="1:10" x14ac:dyDescent="0.35">
      <c r="A35" s="5">
        <v>35431</v>
      </c>
      <c r="B35">
        <f t="shared" si="0"/>
        <v>1</v>
      </c>
      <c r="C35">
        <f t="shared" si="1"/>
        <v>1997</v>
      </c>
      <c r="D35">
        <v>51601</v>
      </c>
      <c r="E35">
        <v>614.29999999999995</v>
      </c>
      <c r="F35">
        <v>171.07</v>
      </c>
      <c r="G35">
        <v>954</v>
      </c>
      <c r="H35">
        <v>263.88</v>
      </c>
      <c r="I35">
        <v>17175</v>
      </c>
      <c r="J35">
        <v>878</v>
      </c>
    </row>
    <row r="36" spans="1:10" x14ac:dyDescent="0.35">
      <c r="A36" s="5">
        <v>35462</v>
      </c>
      <c r="B36">
        <f t="shared" si="0"/>
        <v>2</v>
      </c>
      <c r="C36">
        <f t="shared" si="1"/>
        <v>1997</v>
      </c>
      <c r="D36">
        <v>54723</v>
      </c>
      <c r="E36">
        <v>617.09</v>
      </c>
      <c r="F36">
        <v>174.03</v>
      </c>
      <c r="G36">
        <v>940</v>
      </c>
      <c r="H36">
        <v>272.51</v>
      </c>
      <c r="I36">
        <v>16054</v>
      </c>
      <c r="J36">
        <v>881</v>
      </c>
    </row>
    <row r="37" spans="1:10" x14ac:dyDescent="0.35">
      <c r="A37" s="5">
        <v>35490</v>
      </c>
      <c r="B37">
        <f t="shared" si="0"/>
        <v>3</v>
      </c>
      <c r="C37">
        <f t="shared" si="1"/>
        <v>1997</v>
      </c>
      <c r="D37">
        <v>62962</v>
      </c>
      <c r="E37">
        <v>886</v>
      </c>
      <c r="F37">
        <v>249.76</v>
      </c>
      <c r="G37">
        <v>1298</v>
      </c>
      <c r="H37">
        <v>460.08</v>
      </c>
      <c r="I37">
        <v>22194</v>
      </c>
      <c r="J37">
        <v>2638</v>
      </c>
    </row>
    <row r="38" spans="1:10" x14ac:dyDescent="0.35">
      <c r="A38" s="5">
        <v>35521</v>
      </c>
      <c r="B38">
        <f t="shared" si="0"/>
        <v>4</v>
      </c>
      <c r="C38">
        <f t="shared" si="1"/>
        <v>1997</v>
      </c>
      <c r="D38">
        <v>73634</v>
      </c>
      <c r="E38">
        <v>1202</v>
      </c>
      <c r="F38">
        <v>355.08</v>
      </c>
      <c r="G38">
        <v>1741</v>
      </c>
      <c r="H38">
        <v>579</v>
      </c>
      <c r="I38">
        <v>28276</v>
      </c>
      <c r="J38">
        <v>7233</v>
      </c>
    </row>
    <row r="39" spans="1:10" x14ac:dyDescent="0.35">
      <c r="A39" s="5">
        <v>35551</v>
      </c>
      <c r="B39">
        <f t="shared" si="0"/>
        <v>5</v>
      </c>
      <c r="C39">
        <f t="shared" si="1"/>
        <v>1997</v>
      </c>
      <c r="D39">
        <v>115124</v>
      </c>
      <c r="E39">
        <v>2491</v>
      </c>
      <c r="F39">
        <v>905</v>
      </c>
      <c r="G39">
        <v>3606</v>
      </c>
      <c r="H39">
        <v>998</v>
      </c>
      <c r="I39">
        <v>54501</v>
      </c>
      <c r="J39">
        <v>37990</v>
      </c>
    </row>
    <row r="40" spans="1:10" x14ac:dyDescent="0.35">
      <c r="A40" s="5">
        <v>35582</v>
      </c>
      <c r="B40">
        <f t="shared" si="0"/>
        <v>6</v>
      </c>
      <c r="C40">
        <f t="shared" si="1"/>
        <v>1997</v>
      </c>
      <c r="D40">
        <v>143059</v>
      </c>
      <c r="E40">
        <v>3228</v>
      </c>
      <c r="F40">
        <v>1335</v>
      </c>
      <c r="G40">
        <v>4812</v>
      </c>
      <c r="H40">
        <v>947</v>
      </c>
      <c r="I40">
        <v>67101</v>
      </c>
      <c r="J40">
        <v>68741</v>
      </c>
    </row>
    <row r="41" spans="1:10" x14ac:dyDescent="0.35">
      <c r="A41" s="5">
        <v>35612</v>
      </c>
      <c r="B41">
        <f t="shared" si="0"/>
        <v>7</v>
      </c>
      <c r="C41">
        <f t="shared" si="1"/>
        <v>1997</v>
      </c>
      <c r="D41">
        <v>119345</v>
      </c>
      <c r="E41">
        <v>2603</v>
      </c>
      <c r="F41">
        <v>1007</v>
      </c>
      <c r="G41">
        <v>3971</v>
      </c>
      <c r="H41">
        <v>697</v>
      </c>
      <c r="I41">
        <v>56411</v>
      </c>
      <c r="J41">
        <v>56739</v>
      </c>
    </row>
    <row r="42" spans="1:10" x14ac:dyDescent="0.35">
      <c r="A42" s="5">
        <v>35643</v>
      </c>
      <c r="B42">
        <f t="shared" si="0"/>
        <v>8</v>
      </c>
      <c r="C42">
        <f t="shared" si="1"/>
        <v>1997</v>
      </c>
      <c r="D42">
        <v>85525</v>
      </c>
      <c r="E42">
        <v>1689</v>
      </c>
      <c r="F42">
        <v>560.24</v>
      </c>
      <c r="G42">
        <v>2630</v>
      </c>
      <c r="H42">
        <v>464.98</v>
      </c>
      <c r="I42">
        <v>39929</v>
      </c>
      <c r="J42">
        <v>27334</v>
      </c>
    </row>
    <row r="43" spans="1:10" x14ac:dyDescent="0.35">
      <c r="A43" s="5">
        <v>35674</v>
      </c>
      <c r="B43">
        <f t="shared" si="0"/>
        <v>9</v>
      </c>
      <c r="C43">
        <f t="shared" si="1"/>
        <v>1997</v>
      </c>
      <c r="D43">
        <v>77606</v>
      </c>
      <c r="E43">
        <v>1610</v>
      </c>
      <c r="F43">
        <v>507.03</v>
      </c>
      <c r="G43">
        <v>2528</v>
      </c>
      <c r="H43">
        <v>502.61</v>
      </c>
      <c r="I43">
        <v>42277</v>
      </c>
      <c r="J43">
        <v>20580</v>
      </c>
    </row>
    <row r="44" spans="1:10" x14ac:dyDescent="0.35">
      <c r="A44" s="5">
        <v>35704</v>
      </c>
      <c r="B44">
        <f t="shared" si="0"/>
        <v>10</v>
      </c>
      <c r="C44">
        <f t="shared" si="1"/>
        <v>1997</v>
      </c>
      <c r="D44">
        <v>63702</v>
      </c>
      <c r="E44">
        <v>1168</v>
      </c>
      <c r="F44">
        <v>337.55</v>
      </c>
      <c r="G44">
        <v>1840</v>
      </c>
      <c r="H44">
        <v>413.4</v>
      </c>
      <c r="I44">
        <v>32740</v>
      </c>
      <c r="J44">
        <v>8300</v>
      </c>
    </row>
    <row r="45" spans="1:10" x14ac:dyDescent="0.35">
      <c r="A45" s="5">
        <v>35735</v>
      </c>
      <c r="B45">
        <f t="shared" si="0"/>
        <v>11</v>
      </c>
      <c r="C45">
        <f t="shared" si="1"/>
        <v>1997</v>
      </c>
      <c r="D45">
        <v>55343</v>
      </c>
      <c r="E45">
        <v>832</v>
      </c>
      <c r="F45">
        <v>229.26</v>
      </c>
      <c r="G45">
        <v>1314</v>
      </c>
      <c r="H45">
        <v>328.66</v>
      </c>
      <c r="I45">
        <v>24134</v>
      </c>
      <c r="J45">
        <v>2668</v>
      </c>
    </row>
    <row r="46" spans="1:10" x14ac:dyDescent="0.35">
      <c r="A46" s="5">
        <v>35765</v>
      </c>
      <c r="B46">
        <f t="shared" si="0"/>
        <v>12</v>
      </c>
      <c r="C46">
        <f t="shared" si="1"/>
        <v>1997</v>
      </c>
      <c r="D46">
        <v>54047</v>
      </c>
      <c r="E46">
        <v>724.35</v>
      </c>
      <c r="F46">
        <v>197.78</v>
      </c>
      <c r="G46">
        <v>1132</v>
      </c>
      <c r="H46">
        <v>315</v>
      </c>
      <c r="I46">
        <v>20837</v>
      </c>
      <c r="J46">
        <v>1475</v>
      </c>
    </row>
    <row r="47" spans="1:10" x14ac:dyDescent="0.35">
      <c r="A47" s="5">
        <v>35827</v>
      </c>
      <c r="B47">
        <f t="shared" si="0"/>
        <v>2</v>
      </c>
      <c r="C47">
        <f t="shared" si="1"/>
        <v>1998</v>
      </c>
      <c r="D47">
        <v>55599</v>
      </c>
      <c r="E47">
        <v>600.54</v>
      </c>
      <c r="F47">
        <v>167.95</v>
      </c>
      <c r="G47">
        <v>924</v>
      </c>
      <c r="H47">
        <v>264.37</v>
      </c>
      <c r="I47">
        <v>15726</v>
      </c>
      <c r="J47">
        <v>761</v>
      </c>
    </row>
    <row r="48" spans="1:10" x14ac:dyDescent="0.35">
      <c r="A48" s="5">
        <v>35855</v>
      </c>
      <c r="B48">
        <f t="shared" si="0"/>
        <v>3</v>
      </c>
      <c r="C48">
        <f t="shared" si="1"/>
        <v>1998</v>
      </c>
      <c r="D48">
        <v>58556</v>
      </c>
      <c r="E48">
        <v>613.59</v>
      </c>
      <c r="F48">
        <v>174.44</v>
      </c>
      <c r="G48">
        <v>934</v>
      </c>
      <c r="H48">
        <v>260.36</v>
      </c>
      <c r="I48">
        <v>14970</v>
      </c>
      <c r="J48">
        <v>915</v>
      </c>
    </row>
    <row r="49" spans="1:10" x14ac:dyDescent="0.35">
      <c r="A49" s="5">
        <v>35886</v>
      </c>
      <c r="B49">
        <f t="shared" si="0"/>
        <v>4</v>
      </c>
      <c r="C49">
        <f t="shared" si="1"/>
        <v>1998</v>
      </c>
      <c r="D49">
        <v>73543</v>
      </c>
      <c r="E49">
        <v>1104</v>
      </c>
      <c r="F49">
        <v>320.25</v>
      </c>
      <c r="G49">
        <v>1607</v>
      </c>
      <c r="H49">
        <v>543</v>
      </c>
      <c r="I49">
        <v>25698</v>
      </c>
      <c r="J49">
        <v>5490</v>
      </c>
    </row>
    <row r="50" spans="1:10" x14ac:dyDescent="0.35">
      <c r="A50" s="5">
        <v>35916</v>
      </c>
      <c r="B50">
        <f t="shared" si="0"/>
        <v>5</v>
      </c>
      <c r="C50">
        <f t="shared" si="1"/>
        <v>1998</v>
      </c>
      <c r="D50">
        <v>120642</v>
      </c>
      <c r="E50">
        <v>2518</v>
      </c>
      <c r="F50">
        <v>924</v>
      </c>
      <c r="G50">
        <v>3657</v>
      </c>
      <c r="H50">
        <v>1017</v>
      </c>
      <c r="I50">
        <v>53939</v>
      </c>
      <c r="J50">
        <v>38402</v>
      </c>
    </row>
    <row r="51" spans="1:10" x14ac:dyDescent="0.35">
      <c r="A51" s="5">
        <v>35947</v>
      </c>
      <c r="B51">
        <f t="shared" si="0"/>
        <v>6</v>
      </c>
      <c r="C51">
        <f t="shared" si="1"/>
        <v>1998</v>
      </c>
      <c r="D51">
        <v>125316</v>
      </c>
      <c r="E51">
        <v>2620</v>
      </c>
      <c r="F51">
        <v>984</v>
      </c>
      <c r="G51">
        <v>3881</v>
      </c>
      <c r="H51">
        <v>877</v>
      </c>
      <c r="I51">
        <v>55104</v>
      </c>
      <c r="J51">
        <v>47478</v>
      </c>
    </row>
    <row r="52" spans="1:10" x14ac:dyDescent="0.35">
      <c r="A52" s="5">
        <v>35977</v>
      </c>
      <c r="B52">
        <f t="shared" si="0"/>
        <v>7</v>
      </c>
      <c r="C52">
        <f t="shared" si="1"/>
        <v>1998</v>
      </c>
      <c r="D52">
        <v>95251</v>
      </c>
      <c r="E52">
        <v>1785</v>
      </c>
      <c r="F52">
        <v>607.66</v>
      </c>
      <c r="G52">
        <v>2728</v>
      </c>
      <c r="H52">
        <v>524.64</v>
      </c>
      <c r="I52">
        <v>39227</v>
      </c>
      <c r="J52">
        <v>28953</v>
      </c>
    </row>
    <row r="53" spans="1:10" x14ac:dyDescent="0.35">
      <c r="A53" s="5">
        <v>36008</v>
      </c>
      <c r="B53">
        <f t="shared" si="0"/>
        <v>8</v>
      </c>
      <c r="C53">
        <f t="shared" si="1"/>
        <v>1998</v>
      </c>
      <c r="D53">
        <v>63234</v>
      </c>
      <c r="E53">
        <v>869.23</v>
      </c>
      <c r="F53">
        <v>259.32</v>
      </c>
      <c r="G53">
        <v>1406</v>
      </c>
      <c r="H53">
        <v>212.53</v>
      </c>
      <c r="I53">
        <v>20786</v>
      </c>
      <c r="J53">
        <v>6080</v>
      </c>
    </row>
    <row r="54" spans="1:10" x14ac:dyDescent="0.35">
      <c r="A54" s="5">
        <v>36039</v>
      </c>
      <c r="B54">
        <f t="shared" si="0"/>
        <v>9</v>
      </c>
      <c r="C54">
        <f t="shared" si="1"/>
        <v>1998</v>
      </c>
      <c r="D54">
        <v>57105</v>
      </c>
      <c r="E54">
        <v>744.77</v>
      </c>
      <c r="F54">
        <v>215.17</v>
      </c>
      <c r="G54">
        <v>1225</v>
      </c>
      <c r="H54">
        <v>190.31</v>
      </c>
      <c r="I54">
        <v>19263</v>
      </c>
      <c r="J54">
        <v>3362</v>
      </c>
    </row>
    <row r="55" spans="1:10" x14ac:dyDescent="0.35">
      <c r="A55" s="5">
        <v>36069</v>
      </c>
      <c r="B55">
        <f t="shared" si="0"/>
        <v>10</v>
      </c>
      <c r="C55">
        <f t="shared" si="1"/>
        <v>1998</v>
      </c>
      <c r="D55">
        <v>57767</v>
      </c>
      <c r="E55">
        <v>790.56</v>
      </c>
      <c r="F55">
        <v>226.63</v>
      </c>
      <c r="G55">
        <v>1291</v>
      </c>
      <c r="H55">
        <v>217.68</v>
      </c>
      <c r="I55">
        <v>20851</v>
      </c>
      <c r="J55">
        <v>3663</v>
      </c>
    </row>
    <row r="56" spans="1:10" x14ac:dyDescent="0.35">
      <c r="A56" s="5">
        <v>36100</v>
      </c>
      <c r="B56">
        <f t="shared" si="0"/>
        <v>11</v>
      </c>
      <c r="C56">
        <f t="shared" si="1"/>
        <v>1998</v>
      </c>
      <c r="D56">
        <v>56991</v>
      </c>
      <c r="E56">
        <v>812.86</v>
      </c>
      <c r="F56">
        <v>224.9</v>
      </c>
      <c r="G56">
        <v>1300</v>
      </c>
      <c r="H56">
        <v>293.54000000000002</v>
      </c>
      <c r="I56">
        <v>22867</v>
      </c>
      <c r="J56">
        <v>2720</v>
      </c>
    </row>
    <row r="57" spans="1:10" x14ac:dyDescent="0.35">
      <c r="A57" s="5">
        <v>36192</v>
      </c>
      <c r="B57">
        <f t="shared" si="0"/>
        <v>2</v>
      </c>
      <c r="C57">
        <f t="shared" si="1"/>
        <v>1999</v>
      </c>
      <c r="D57">
        <v>58029</v>
      </c>
      <c r="E57">
        <v>592.15</v>
      </c>
      <c r="F57">
        <v>165.64</v>
      </c>
      <c r="G57">
        <v>912</v>
      </c>
      <c r="H57">
        <v>259.64999999999998</v>
      </c>
      <c r="I57">
        <v>15001</v>
      </c>
      <c r="J57">
        <v>709</v>
      </c>
    </row>
    <row r="58" spans="1:10" x14ac:dyDescent="0.35">
      <c r="A58" s="5">
        <v>36251</v>
      </c>
      <c r="B58">
        <f t="shared" si="0"/>
        <v>4</v>
      </c>
      <c r="C58">
        <f t="shared" si="1"/>
        <v>1999</v>
      </c>
      <c r="D58">
        <v>69982</v>
      </c>
      <c r="E58">
        <v>889</v>
      </c>
      <c r="F58">
        <v>254.67</v>
      </c>
      <c r="G58">
        <v>1317</v>
      </c>
      <c r="H58">
        <v>405.2</v>
      </c>
      <c r="I58">
        <v>20272</v>
      </c>
      <c r="J58">
        <v>3231</v>
      </c>
    </row>
    <row r="59" spans="1:10" x14ac:dyDescent="0.35">
      <c r="A59" s="5">
        <v>36312</v>
      </c>
      <c r="B59">
        <f t="shared" si="0"/>
        <v>6</v>
      </c>
      <c r="C59">
        <f t="shared" si="1"/>
        <v>1999</v>
      </c>
      <c r="D59">
        <v>124964</v>
      </c>
      <c r="E59">
        <v>2522</v>
      </c>
      <c r="F59">
        <v>908</v>
      </c>
      <c r="G59">
        <v>3700</v>
      </c>
      <c r="H59">
        <v>945</v>
      </c>
      <c r="I59">
        <v>52764</v>
      </c>
      <c r="J59">
        <v>40333</v>
      </c>
    </row>
    <row r="60" spans="1:10" x14ac:dyDescent="0.35">
      <c r="A60" s="5">
        <v>36373</v>
      </c>
      <c r="B60">
        <f t="shared" si="0"/>
        <v>8</v>
      </c>
      <c r="C60">
        <f t="shared" si="1"/>
        <v>1999</v>
      </c>
      <c r="D60">
        <v>90291</v>
      </c>
      <c r="E60">
        <v>1679</v>
      </c>
      <c r="F60">
        <v>546.13</v>
      </c>
      <c r="G60">
        <v>2626</v>
      </c>
      <c r="H60">
        <v>480.98</v>
      </c>
      <c r="I60">
        <v>38855</v>
      </c>
      <c r="J60">
        <v>24793</v>
      </c>
    </row>
    <row r="61" spans="1:10" x14ac:dyDescent="0.35">
      <c r="A61" s="5">
        <v>36434</v>
      </c>
      <c r="B61">
        <f t="shared" si="0"/>
        <v>10</v>
      </c>
      <c r="C61">
        <f t="shared" si="1"/>
        <v>1999</v>
      </c>
      <c r="D61">
        <v>60607</v>
      </c>
      <c r="E61">
        <v>847</v>
      </c>
      <c r="F61">
        <v>239.89</v>
      </c>
      <c r="G61">
        <v>1374</v>
      </c>
      <c r="H61">
        <v>254.05</v>
      </c>
      <c r="I61">
        <v>22330</v>
      </c>
      <c r="J61">
        <v>3918</v>
      </c>
    </row>
    <row r="62" spans="1:10" x14ac:dyDescent="0.35">
      <c r="A62" s="5">
        <v>36465</v>
      </c>
      <c r="B62">
        <f t="shared" si="0"/>
        <v>11</v>
      </c>
      <c r="C62">
        <f t="shared" si="1"/>
        <v>1999</v>
      </c>
      <c r="D62">
        <v>55457</v>
      </c>
      <c r="E62">
        <v>652.51</v>
      </c>
      <c r="F62">
        <v>179.58</v>
      </c>
      <c r="G62">
        <v>1055</v>
      </c>
      <c r="H62">
        <v>232.67</v>
      </c>
      <c r="I62">
        <v>17990</v>
      </c>
      <c r="J62">
        <v>1246</v>
      </c>
    </row>
    <row r="63" spans="1:10" x14ac:dyDescent="0.35">
      <c r="A63" s="5">
        <v>36617</v>
      </c>
      <c r="B63">
        <f t="shared" si="0"/>
        <v>4</v>
      </c>
      <c r="C63">
        <f t="shared" si="1"/>
        <v>2000</v>
      </c>
      <c r="D63">
        <v>82274</v>
      </c>
      <c r="E63">
        <v>1257</v>
      </c>
      <c r="F63">
        <v>364.3</v>
      </c>
      <c r="G63">
        <v>1818</v>
      </c>
      <c r="H63">
        <v>677</v>
      </c>
      <c r="I63">
        <v>28570</v>
      </c>
      <c r="J63">
        <v>6760</v>
      </c>
    </row>
    <row r="64" spans="1:10" x14ac:dyDescent="0.35">
      <c r="A64" s="5">
        <v>36647</v>
      </c>
      <c r="B64">
        <f t="shared" si="0"/>
        <v>5</v>
      </c>
      <c r="C64">
        <f t="shared" si="1"/>
        <v>2000</v>
      </c>
      <c r="D64">
        <v>161669</v>
      </c>
      <c r="E64">
        <v>3408</v>
      </c>
      <c r="F64">
        <v>1374</v>
      </c>
      <c r="G64">
        <v>5011</v>
      </c>
      <c r="H64">
        <v>1199</v>
      </c>
      <c r="I64">
        <v>67879</v>
      </c>
      <c r="J64">
        <v>59371</v>
      </c>
    </row>
    <row r="65" spans="1:10" x14ac:dyDescent="0.35">
      <c r="A65" s="5">
        <v>36678</v>
      </c>
      <c r="B65">
        <f t="shared" si="0"/>
        <v>6</v>
      </c>
      <c r="C65">
        <f t="shared" si="1"/>
        <v>2000</v>
      </c>
      <c r="D65">
        <v>85691</v>
      </c>
      <c r="E65">
        <v>1316</v>
      </c>
      <c r="F65">
        <v>406.78</v>
      </c>
      <c r="G65">
        <v>2007</v>
      </c>
      <c r="H65">
        <v>431.69</v>
      </c>
      <c r="I65">
        <v>28166</v>
      </c>
      <c r="J65">
        <v>13101</v>
      </c>
    </row>
    <row r="66" spans="1:10" x14ac:dyDescent="0.35">
      <c r="A66" s="5">
        <v>36708</v>
      </c>
      <c r="B66">
        <f t="shared" si="0"/>
        <v>7</v>
      </c>
      <c r="C66">
        <f t="shared" si="1"/>
        <v>2000</v>
      </c>
      <c r="D66">
        <v>71331</v>
      </c>
      <c r="E66">
        <v>904</v>
      </c>
      <c r="F66">
        <v>270.61</v>
      </c>
      <c r="G66">
        <v>1433</v>
      </c>
      <c r="H66">
        <v>239.01</v>
      </c>
      <c r="I66">
        <v>19619</v>
      </c>
      <c r="J66">
        <v>6131</v>
      </c>
    </row>
    <row r="67" spans="1:10" x14ac:dyDescent="0.35">
      <c r="A67" s="5">
        <v>36739</v>
      </c>
      <c r="B67">
        <f t="shared" ref="B67:B130" si="2">MONTH(A67)</f>
        <v>8</v>
      </c>
      <c r="C67">
        <f t="shared" ref="C67:C130" si="3">YEAR(A67)</f>
        <v>2000</v>
      </c>
      <c r="D67">
        <v>62835</v>
      </c>
      <c r="E67">
        <v>687.57</v>
      </c>
      <c r="F67">
        <v>204.21</v>
      </c>
      <c r="G67">
        <v>1134</v>
      </c>
      <c r="H67">
        <v>150.30000000000001</v>
      </c>
      <c r="I67">
        <v>15378</v>
      </c>
      <c r="J67">
        <v>3200</v>
      </c>
    </row>
    <row r="68" spans="1:10" x14ac:dyDescent="0.35">
      <c r="A68" s="5">
        <v>36770</v>
      </c>
      <c r="B68">
        <f t="shared" si="2"/>
        <v>9</v>
      </c>
      <c r="C68">
        <f t="shared" si="3"/>
        <v>2000</v>
      </c>
      <c r="D68">
        <v>63411</v>
      </c>
      <c r="E68">
        <v>817.29</v>
      </c>
      <c r="F68">
        <v>236.52</v>
      </c>
      <c r="G68">
        <v>1339</v>
      </c>
      <c r="H68">
        <v>210.63</v>
      </c>
      <c r="I68">
        <v>19926</v>
      </c>
      <c r="J68">
        <v>4279</v>
      </c>
    </row>
    <row r="69" spans="1:10" x14ac:dyDescent="0.35">
      <c r="A69" s="5">
        <v>36831</v>
      </c>
      <c r="B69">
        <f t="shared" si="2"/>
        <v>11</v>
      </c>
      <c r="C69">
        <f t="shared" si="3"/>
        <v>2000</v>
      </c>
      <c r="D69">
        <v>59910</v>
      </c>
      <c r="E69">
        <v>795.84</v>
      </c>
      <c r="F69">
        <v>219.01</v>
      </c>
      <c r="G69">
        <v>1285</v>
      </c>
      <c r="H69">
        <v>278.52</v>
      </c>
      <c r="I69">
        <v>21544</v>
      </c>
      <c r="J69">
        <v>2482</v>
      </c>
    </row>
    <row r="70" spans="1:10" x14ac:dyDescent="0.35">
      <c r="A70" s="5">
        <v>36861</v>
      </c>
      <c r="B70">
        <f t="shared" si="2"/>
        <v>12</v>
      </c>
      <c r="C70">
        <f t="shared" si="3"/>
        <v>2000</v>
      </c>
      <c r="D70">
        <v>57130</v>
      </c>
      <c r="E70">
        <v>665.26</v>
      </c>
      <c r="F70">
        <v>181.78</v>
      </c>
      <c r="G70">
        <v>1074</v>
      </c>
      <c r="H70">
        <v>245.1</v>
      </c>
      <c r="I70">
        <v>18128</v>
      </c>
      <c r="J70">
        <v>1230</v>
      </c>
    </row>
    <row r="71" spans="1:10" x14ac:dyDescent="0.35">
      <c r="A71" s="5">
        <v>36951</v>
      </c>
      <c r="B71">
        <f t="shared" si="2"/>
        <v>3</v>
      </c>
      <c r="C71">
        <f t="shared" si="3"/>
        <v>2001</v>
      </c>
      <c r="D71">
        <v>63298</v>
      </c>
      <c r="E71">
        <v>569.98</v>
      </c>
      <c r="F71">
        <v>161.80000000000001</v>
      </c>
      <c r="G71">
        <v>880</v>
      </c>
      <c r="H71">
        <v>230.42</v>
      </c>
      <c r="I71">
        <v>13027</v>
      </c>
      <c r="J71">
        <v>661</v>
      </c>
    </row>
    <row r="72" spans="1:10" x14ac:dyDescent="0.35">
      <c r="A72" s="5">
        <v>36982</v>
      </c>
      <c r="B72">
        <f t="shared" si="2"/>
        <v>4</v>
      </c>
      <c r="C72">
        <f t="shared" si="3"/>
        <v>2001</v>
      </c>
      <c r="D72">
        <v>102213</v>
      </c>
      <c r="E72">
        <v>1816</v>
      </c>
      <c r="F72">
        <v>558.47</v>
      </c>
      <c r="G72">
        <v>2603</v>
      </c>
      <c r="H72">
        <v>987</v>
      </c>
      <c r="I72">
        <v>39779</v>
      </c>
      <c r="J72">
        <v>14924</v>
      </c>
    </row>
    <row r="73" spans="1:10" x14ac:dyDescent="0.35">
      <c r="A73" s="5">
        <v>37012</v>
      </c>
      <c r="B73">
        <f t="shared" si="2"/>
        <v>5</v>
      </c>
      <c r="C73">
        <f t="shared" si="3"/>
        <v>2001</v>
      </c>
      <c r="D73">
        <v>148880</v>
      </c>
      <c r="E73">
        <v>3019</v>
      </c>
      <c r="F73">
        <v>1140</v>
      </c>
      <c r="G73">
        <v>4433</v>
      </c>
      <c r="H73">
        <v>1139</v>
      </c>
      <c r="I73">
        <v>60507</v>
      </c>
      <c r="J73">
        <v>48025</v>
      </c>
    </row>
    <row r="74" spans="1:10" x14ac:dyDescent="0.35">
      <c r="A74" s="5">
        <v>37043</v>
      </c>
      <c r="B74">
        <f t="shared" si="2"/>
        <v>6</v>
      </c>
      <c r="C74">
        <f t="shared" si="3"/>
        <v>2001</v>
      </c>
      <c r="D74">
        <v>131072</v>
      </c>
      <c r="E74">
        <v>2537</v>
      </c>
      <c r="F74">
        <v>917</v>
      </c>
      <c r="G74">
        <v>3797</v>
      </c>
      <c r="H74">
        <v>857</v>
      </c>
      <c r="I74">
        <v>51461</v>
      </c>
      <c r="J74">
        <v>42117</v>
      </c>
    </row>
    <row r="75" spans="1:10" x14ac:dyDescent="0.35">
      <c r="A75" s="5">
        <v>37104</v>
      </c>
      <c r="B75">
        <f t="shared" si="2"/>
        <v>8</v>
      </c>
      <c r="C75">
        <f t="shared" si="3"/>
        <v>2001</v>
      </c>
      <c r="D75">
        <v>77667</v>
      </c>
      <c r="E75">
        <v>1156</v>
      </c>
      <c r="F75">
        <v>347.53</v>
      </c>
      <c r="G75">
        <v>1837</v>
      </c>
      <c r="H75">
        <v>325.02</v>
      </c>
      <c r="I75">
        <v>26162</v>
      </c>
      <c r="J75">
        <v>10357</v>
      </c>
    </row>
    <row r="76" spans="1:10" x14ac:dyDescent="0.35">
      <c r="A76" s="5">
        <v>37135</v>
      </c>
      <c r="B76">
        <f t="shared" si="2"/>
        <v>9</v>
      </c>
      <c r="C76">
        <f t="shared" si="3"/>
        <v>2001</v>
      </c>
      <c r="D76">
        <v>63300</v>
      </c>
      <c r="E76">
        <v>740.13</v>
      </c>
      <c r="F76">
        <v>214.7</v>
      </c>
      <c r="G76">
        <v>1224</v>
      </c>
      <c r="H76">
        <v>177.36</v>
      </c>
      <c r="I76">
        <v>17371</v>
      </c>
      <c r="J76">
        <v>3332</v>
      </c>
    </row>
    <row r="77" spans="1:10" x14ac:dyDescent="0.35">
      <c r="A77" s="5">
        <v>37196</v>
      </c>
      <c r="B77">
        <f t="shared" si="2"/>
        <v>11</v>
      </c>
      <c r="C77">
        <f t="shared" si="3"/>
        <v>2001</v>
      </c>
      <c r="D77">
        <v>56320</v>
      </c>
      <c r="E77">
        <v>580.66999999999996</v>
      </c>
      <c r="F77">
        <v>163.27000000000001</v>
      </c>
      <c r="G77">
        <v>973</v>
      </c>
      <c r="H77">
        <v>157.6</v>
      </c>
      <c r="I77">
        <v>14986</v>
      </c>
      <c r="J77">
        <v>1103</v>
      </c>
    </row>
    <row r="78" spans="1:10" x14ac:dyDescent="0.35">
      <c r="A78" s="5">
        <v>37226</v>
      </c>
      <c r="B78">
        <f t="shared" si="2"/>
        <v>12</v>
      </c>
      <c r="C78">
        <f t="shared" si="3"/>
        <v>2001</v>
      </c>
      <c r="D78">
        <v>56442</v>
      </c>
      <c r="E78">
        <v>546.66</v>
      </c>
      <c r="F78">
        <v>151.11000000000001</v>
      </c>
      <c r="G78">
        <v>892</v>
      </c>
      <c r="H78">
        <v>192.64</v>
      </c>
      <c r="I78">
        <v>14410</v>
      </c>
      <c r="J78">
        <v>585.86</v>
      </c>
    </row>
    <row r="79" spans="1:10" x14ac:dyDescent="0.35">
      <c r="A79" s="5">
        <v>37316</v>
      </c>
      <c r="B79">
        <f t="shared" si="2"/>
        <v>3</v>
      </c>
      <c r="C79">
        <f t="shared" si="3"/>
        <v>2002</v>
      </c>
      <c r="D79">
        <v>66809</v>
      </c>
      <c r="E79">
        <v>668.82</v>
      </c>
      <c r="F79">
        <v>186.91</v>
      </c>
      <c r="G79">
        <v>1016</v>
      </c>
      <c r="H79">
        <v>311.98</v>
      </c>
      <c r="I79">
        <v>15302</v>
      </c>
      <c r="J79">
        <v>1115</v>
      </c>
    </row>
    <row r="80" spans="1:10" x14ac:dyDescent="0.35">
      <c r="A80" s="5">
        <v>37347</v>
      </c>
      <c r="B80">
        <f t="shared" si="2"/>
        <v>4</v>
      </c>
      <c r="C80">
        <f t="shared" si="3"/>
        <v>2002</v>
      </c>
      <c r="D80">
        <v>82016</v>
      </c>
      <c r="E80">
        <v>1162</v>
      </c>
      <c r="F80">
        <v>327.42</v>
      </c>
      <c r="G80">
        <v>1691</v>
      </c>
      <c r="H80">
        <v>649</v>
      </c>
      <c r="I80">
        <v>26033</v>
      </c>
      <c r="J80">
        <v>4734</v>
      </c>
    </row>
    <row r="81" spans="1:10" x14ac:dyDescent="0.35">
      <c r="A81" s="5">
        <v>37377</v>
      </c>
      <c r="B81">
        <f t="shared" si="2"/>
        <v>5</v>
      </c>
      <c r="C81">
        <f t="shared" si="3"/>
        <v>2002</v>
      </c>
      <c r="D81">
        <v>102520</v>
      </c>
      <c r="E81">
        <v>1732</v>
      </c>
      <c r="F81">
        <v>536.53</v>
      </c>
      <c r="G81">
        <v>2527</v>
      </c>
      <c r="H81">
        <v>810</v>
      </c>
      <c r="I81">
        <v>36501</v>
      </c>
      <c r="J81">
        <v>15395</v>
      </c>
    </row>
    <row r="82" spans="1:10" x14ac:dyDescent="0.35">
      <c r="A82" s="5">
        <v>37438</v>
      </c>
      <c r="B82">
        <f t="shared" si="2"/>
        <v>7</v>
      </c>
      <c r="C82">
        <f t="shared" si="3"/>
        <v>2002</v>
      </c>
      <c r="D82">
        <v>63001</v>
      </c>
      <c r="E82">
        <v>573.29</v>
      </c>
      <c r="F82">
        <v>171.41</v>
      </c>
      <c r="G82">
        <v>959</v>
      </c>
      <c r="H82">
        <v>113.93</v>
      </c>
      <c r="I82">
        <v>12012</v>
      </c>
      <c r="J82">
        <v>1778</v>
      </c>
    </row>
    <row r="83" spans="1:10" x14ac:dyDescent="0.35">
      <c r="A83" s="5">
        <v>37591</v>
      </c>
      <c r="B83">
        <f t="shared" si="2"/>
        <v>12</v>
      </c>
      <c r="C83">
        <f t="shared" si="3"/>
        <v>2002</v>
      </c>
      <c r="D83">
        <v>60775</v>
      </c>
      <c r="E83">
        <v>748.59</v>
      </c>
      <c r="F83">
        <v>200.32</v>
      </c>
      <c r="G83">
        <v>1195</v>
      </c>
      <c r="H83">
        <v>315.16000000000003</v>
      </c>
      <c r="I83">
        <v>20204</v>
      </c>
      <c r="J83">
        <v>1423</v>
      </c>
    </row>
    <row r="84" spans="1:10" x14ac:dyDescent="0.35">
      <c r="A84" s="5">
        <v>37622</v>
      </c>
      <c r="B84">
        <f t="shared" si="2"/>
        <v>1</v>
      </c>
      <c r="C84">
        <f t="shared" si="3"/>
        <v>2003</v>
      </c>
      <c r="D84">
        <v>61469</v>
      </c>
      <c r="E84">
        <v>639.23</v>
      </c>
      <c r="F84">
        <v>172.18</v>
      </c>
      <c r="G84">
        <v>998</v>
      </c>
      <c r="H84">
        <v>303.26</v>
      </c>
      <c r="I84">
        <v>16387</v>
      </c>
      <c r="J84">
        <v>692</v>
      </c>
    </row>
    <row r="85" spans="1:10" x14ac:dyDescent="0.35">
      <c r="A85" s="5">
        <v>37712</v>
      </c>
      <c r="B85">
        <f t="shared" si="2"/>
        <v>4</v>
      </c>
      <c r="C85">
        <f t="shared" si="3"/>
        <v>2003</v>
      </c>
      <c r="D85">
        <v>69502</v>
      </c>
      <c r="E85">
        <v>691.77</v>
      </c>
      <c r="F85">
        <v>193.63</v>
      </c>
      <c r="G85">
        <v>1052</v>
      </c>
      <c r="H85">
        <v>301.62</v>
      </c>
      <c r="I85">
        <v>15079</v>
      </c>
      <c r="J85">
        <v>1164</v>
      </c>
    </row>
    <row r="86" spans="1:10" x14ac:dyDescent="0.35">
      <c r="A86" s="5">
        <v>37742</v>
      </c>
      <c r="B86">
        <f t="shared" si="2"/>
        <v>5</v>
      </c>
      <c r="C86">
        <f t="shared" si="3"/>
        <v>2003</v>
      </c>
      <c r="D86">
        <v>144741</v>
      </c>
      <c r="E86">
        <v>2824</v>
      </c>
      <c r="F86">
        <v>1070</v>
      </c>
      <c r="G86">
        <v>4150</v>
      </c>
      <c r="H86">
        <v>1132</v>
      </c>
      <c r="I86">
        <v>55680</v>
      </c>
      <c r="J86">
        <v>38143</v>
      </c>
    </row>
    <row r="87" spans="1:10" x14ac:dyDescent="0.35">
      <c r="A87" s="5">
        <v>37773</v>
      </c>
      <c r="B87">
        <f t="shared" si="2"/>
        <v>6</v>
      </c>
      <c r="C87">
        <f t="shared" si="3"/>
        <v>2003</v>
      </c>
      <c r="D87">
        <v>107573</v>
      </c>
      <c r="E87">
        <v>1850</v>
      </c>
      <c r="F87">
        <v>596.4</v>
      </c>
      <c r="G87">
        <v>2784</v>
      </c>
      <c r="H87">
        <v>678</v>
      </c>
      <c r="I87">
        <v>37953</v>
      </c>
      <c r="J87">
        <v>21417</v>
      </c>
    </row>
    <row r="88" spans="1:10" x14ac:dyDescent="0.35">
      <c r="A88" s="5">
        <v>37803</v>
      </c>
      <c r="B88">
        <f t="shared" si="2"/>
        <v>7</v>
      </c>
      <c r="C88">
        <f t="shared" si="3"/>
        <v>2003</v>
      </c>
      <c r="D88">
        <v>81635</v>
      </c>
      <c r="E88">
        <v>1118</v>
      </c>
      <c r="F88">
        <v>332.88</v>
      </c>
      <c r="G88">
        <v>1744</v>
      </c>
      <c r="H88">
        <v>345.18</v>
      </c>
      <c r="I88">
        <v>23458</v>
      </c>
      <c r="J88">
        <v>8139</v>
      </c>
    </row>
    <row r="89" spans="1:10" x14ac:dyDescent="0.35">
      <c r="A89" s="5">
        <v>37895</v>
      </c>
      <c r="B89">
        <f t="shared" si="2"/>
        <v>10</v>
      </c>
      <c r="C89">
        <f t="shared" si="3"/>
        <v>2003</v>
      </c>
      <c r="D89">
        <v>57916</v>
      </c>
      <c r="E89">
        <v>597.29999999999995</v>
      </c>
      <c r="F89">
        <v>166.51</v>
      </c>
      <c r="G89">
        <v>1004</v>
      </c>
      <c r="H89">
        <v>163.66999999999999</v>
      </c>
      <c r="I89">
        <v>15077</v>
      </c>
      <c r="J89">
        <v>1096</v>
      </c>
    </row>
    <row r="90" spans="1:10" x14ac:dyDescent="0.35">
      <c r="A90" s="5">
        <v>37956</v>
      </c>
      <c r="B90">
        <f t="shared" si="2"/>
        <v>12</v>
      </c>
      <c r="C90">
        <f t="shared" si="3"/>
        <v>2003</v>
      </c>
      <c r="D90">
        <v>60821</v>
      </c>
      <c r="E90">
        <v>736.54</v>
      </c>
      <c r="F90">
        <v>196.51</v>
      </c>
      <c r="G90">
        <v>1182</v>
      </c>
      <c r="H90">
        <v>306.01</v>
      </c>
      <c r="I90">
        <v>19699</v>
      </c>
      <c r="J90">
        <v>1297</v>
      </c>
    </row>
    <row r="91" spans="1:10" x14ac:dyDescent="0.35">
      <c r="A91" s="5">
        <v>38047</v>
      </c>
      <c r="B91">
        <f t="shared" si="2"/>
        <v>3</v>
      </c>
      <c r="C91">
        <f t="shared" si="3"/>
        <v>2004</v>
      </c>
      <c r="D91">
        <v>68006</v>
      </c>
      <c r="E91">
        <v>712.3</v>
      </c>
      <c r="F91">
        <v>193.43</v>
      </c>
      <c r="G91">
        <v>1079</v>
      </c>
      <c r="H91">
        <v>365.81</v>
      </c>
      <c r="I91">
        <v>16518</v>
      </c>
      <c r="J91">
        <v>941</v>
      </c>
    </row>
    <row r="92" spans="1:10" x14ac:dyDescent="0.35">
      <c r="A92" s="5">
        <v>38108</v>
      </c>
      <c r="B92">
        <f t="shared" si="2"/>
        <v>5</v>
      </c>
      <c r="C92">
        <f t="shared" si="3"/>
        <v>2004</v>
      </c>
      <c r="D92">
        <v>140803</v>
      </c>
      <c r="E92">
        <v>2819</v>
      </c>
      <c r="F92">
        <v>980</v>
      </c>
      <c r="G92">
        <v>4073</v>
      </c>
      <c r="H92">
        <v>1372</v>
      </c>
      <c r="I92">
        <v>57213</v>
      </c>
      <c r="J92">
        <v>31116</v>
      </c>
    </row>
    <row r="93" spans="1:10" x14ac:dyDescent="0.35">
      <c r="A93" s="5">
        <v>38139</v>
      </c>
      <c r="B93">
        <f t="shared" si="2"/>
        <v>6</v>
      </c>
      <c r="C93">
        <f t="shared" si="3"/>
        <v>2004</v>
      </c>
      <c r="D93">
        <v>158391</v>
      </c>
      <c r="E93">
        <v>3192</v>
      </c>
      <c r="F93">
        <v>1216</v>
      </c>
      <c r="G93">
        <v>4751</v>
      </c>
      <c r="H93">
        <v>1150</v>
      </c>
      <c r="I93">
        <v>61840</v>
      </c>
      <c r="J93">
        <v>47316</v>
      </c>
    </row>
    <row r="94" spans="1:10" x14ac:dyDescent="0.35">
      <c r="A94" s="5">
        <v>38200</v>
      </c>
      <c r="B94">
        <f t="shared" si="2"/>
        <v>8</v>
      </c>
      <c r="C94">
        <f t="shared" si="3"/>
        <v>2004</v>
      </c>
      <c r="D94">
        <v>73200</v>
      </c>
      <c r="E94">
        <v>921</v>
      </c>
      <c r="F94">
        <v>268.33</v>
      </c>
      <c r="G94">
        <v>1484</v>
      </c>
      <c r="H94">
        <v>249.41</v>
      </c>
      <c r="I94">
        <v>19848</v>
      </c>
      <c r="J94">
        <v>5097</v>
      </c>
    </row>
    <row r="95" spans="1:10" x14ac:dyDescent="0.35">
      <c r="A95" s="5">
        <v>38292</v>
      </c>
      <c r="B95">
        <f t="shared" si="2"/>
        <v>11</v>
      </c>
      <c r="C95">
        <f t="shared" si="3"/>
        <v>2004</v>
      </c>
      <c r="D95">
        <v>63566</v>
      </c>
      <c r="E95">
        <v>860</v>
      </c>
      <c r="F95">
        <v>230.91</v>
      </c>
      <c r="G95">
        <v>1387</v>
      </c>
      <c r="H95">
        <v>333.1</v>
      </c>
      <c r="I95">
        <v>22660</v>
      </c>
      <c r="J95">
        <v>2289</v>
      </c>
    </row>
    <row r="96" spans="1:10" x14ac:dyDescent="0.35">
      <c r="A96" s="5">
        <v>38473</v>
      </c>
      <c r="B96">
        <f t="shared" si="2"/>
        <v>5</v>
      </c>
      <c r="C96">
        <f t="shared" si="3"/>
        <v>2005</v>
      </c>
      <c r="D96">
        <v>101380</v>
      </c>
      <c r="E96">
        <v>1714</v>
      </c>
      <c r="F96">
        <v>511.86</v>
      </c>
      <c r="G96">
        <v>2491</v>
      </c>
      <c r="H96">
        <v>915</v>
      </c>
      <c r="I96">
        <v>36075</v>
      </c>
      <c r="J96">
        <v>11268</v>
      </c>
    </row>
    <row r="97" spans="1:10" x14ac:dyDescent="0.35">
      <c r="A97" s="5">
        <v>38504</v>
      </c>
      <c r="B97">
        <f t="shared" si="2"/>
        <v>6</v>
      </c>
      <c r="C97">
        <f t="shared" si="3"/>
        <v>2005</v>
      </c>
      <c r="D97">
        <v>146876</v>
      </c>
      <c r="E97">
        <v>2937</v>
      </c>
      <c r="F97">
        <v>1090</v>
      </c>
      <c r="G97">
        <v>4452</v>
      </c>
      <c r="H97">
        <v>970</v>
      </c>
      <c r="I97">
        <v>57390</v>
      </c>
      <c r="J97">
        <v>43615</v>
      </c>
    </row>
    <row r="98" spans="1:10" x14ac:dyDescent="0.35">
      <c r="A98" s="5">
        <v>38565</v>
      </c>
      <c r="B98">
        <f t="shared" si="2"/>
        <v>8</v>
      </c>
      <c r="C98">
        <f t="shared" si="3"/>
        <v>2005</v>
      </c>
      <c r="D98">
        <v>86760</v>
      </c>
      <c r="E98">
        <v>1389</v>
      </c>
      <c r="F98">
        <v>418.04</v>
      </c>
      <c r="G98">
        <v>2193</v>
      </c>
      <c r="H98">
        <v>433.21</v>
      </c>
      <c r="I98">
        <v>30219</v>
      </c>
      <c r="J98">
        <v>11919</v>
      </c>
    </row>
    <row r="99" spans="1:10" x14ac:dyDescent="0.35">
      <c r="A99" s="5">
        <v>38687</v>
      </c>
      <c r="B99">
        <f t="shared" si="2"/>
        <v>12</v>
      </c>
      <c r="C99">
        <f t="shared" si="3"/>
        <v>2005</v>
      </c>
      <c r="D99">
        <v>62794</v>
      </c>
      <c r="E99">
        <v>838</v>
      </c>
      <c r="F99">
        <v>218.68</v>
      </c>
      <c r="G99">
        <v>1322</v>
      </c>
      <c r="H99">
        <v>411.6</v>
      </c>
      <c r="I99">
        <v>22496</v>
      </c>
      <c r="J99">
        <v>1427</v>
      </c>
    </row>
    <row r="100" spans="1:10" x14ac:dyDescent="0.35">
      <c r="A100" s="5">
        <v>38808</v>
      </c>
      <c r="B100">
        <f t="shared" si="2"/>
        <v>4</v>
      </c>
      <c r="C100">
        <f t="shared" si="3"/>
        <v>2006</v>
      </c>
      <c r="D100">
        <v>87980</v>
      </c>
      <c r="E100">
        <v>1371</v>
      </c>
      <c r="F100">
        <v>383.27</v>
      </c>
      <c r="G100">
        <v>1989</v>
      </c>
      <c r="H100">
        <v>839</v>
      </c>
      <c r="I100">
        <v>30030</v>
      </c>
      <c r="J100">
        <v>5331</v>
      </c>
    </row>
    <row r="101" spans="1:10" x14ac:dyDescent="0.35">
      <c r="A101" s="5">
        <v>38838</v>
      </c>
      <c r="B101">
        <f t="shared" si="2"/>
        <v>5</v>
      </c>
      <c r="C101">
        <f t="shared" si="3"/>
        <v>2006</v>
      </c>
      <c r="D101">
        <v>162628</v>
      </c>
      <c r="E101">
        <v>3429</v>
      </c>
      <c r="F101">
        <v>1294</v>
      </c>
      <c r="G101">
        <v>5041</v>
      </c>
      <c r="H101">
        <v>1429</v>
      </c>
      <c r="I101">
        <v>66514</v>
      </c>
      <c r="J101">
        <v>40881</v>
      </c>
    </row>
    <row r="102" spans="1:10" x14ac:dyDescent="0.35">
      <c r="A102" s="5">
        <v>38961</v>
      </c>
      <c r="B102">
        <f t="shared" si="2"/>
        <v>9</v>
      </c>
      <c r="C102">
        <f t="shared" si="3"/>
        <v>2006</v>
      </c>
      <c r="D102">
        <v>72253</v>
      </c>
      <c r="E102">
        <v>1147</v>
      </c>
      <c r="F102">
        <v>321.18</v>
      </c>
      <c r="G102">
        <v>1850</v>
      </c>
      <c r="H102">
        <v>392</v>
      </c>
      <c r="I102">
        <v>28052</v>
      </c>
      <c r="J102">
        <v>5774</v>
      </c>
    </row>
    <row r="103" spans="1:10" x14ac:dyDescent="0.35">
      <c r="A103" s="5">
        <v>38991</v>
      </c>
      <c r="B103">
        <f t="shared" si="2"/>
        <v>10</v>
      </c>
      <c r="C103">
        <f t="shared" si="3"/>
        <v>2006</v>
      </c>
      <c r="D103">
        <v>68820</v>
      </c>
      <c r="E103">
        <v>1122</v>
      </c>
      <c r="F103">
        <v>302.11</v>
      </c>
      <c r="G103">
        <v>1789</v>
      </c>
      <c r="H103">
        <v>477.31</v>
      </c>
      <c r="I103">
        <v>29471</v>
      </c>
      <c r="J103">
        <v>4014</v>
      </c>
    </row>
    <row r="104" spans="1:10" x14ac:dyDescent="0.35">
      <c r="A104" s="5">
        <v>39173</v>
      </c>
      <c r="B104">
        <f t="shared" si="2"/>
        <v>4</v>
      </c>
      <c r="C104">
        <f t="shared" si="3"/>
        <v>2007</v>
      </c>
      <c r="D104">
        <v>77423</v>
      </c>
      <c r="E104">
        <v>1048</v>
      </c>
      <c r="F104">
        <v>285.10000000000002</v>
      </c>
      <c r="G104">
        <v>1549</v>
      </c>
      <c r="H104">
        <v>598</v>
      </c>
      <c r="I104">
        <v>22966</v>
      </c>
      <c r="J104">
        <v>2558</v>
      </c>
    </row>
    <row r="105" spans="1:10" x14ac:dyDescent="0.35">
      <c r="A105" s="5">
        <v>39203</v>
      </c>
      <c r="B105">
        <f t="shared" si="2"/>
        <v>5</v>
      </c>
      <c r="C105">
        <f t="shared" si="3"/>
        <v>2007</v>
      </c>
      <c r="D105">
        <v>155103</v>
      </c>
      <c r="E105">
        <v>3349</v>
      </c>
      <c r="F105">
        <v>1223</v>
      </c>
      <c r="G105">
        <v>4886</v>
      </c>
      <c r="H105">
        <v>1557</v>
      </c>
      <c r="I105">
        <v>66080</v>
      </c>
      <c r="J105">
        <v>34178</v>
      </c>
    </row>
    <row r="106" spans="1:10" x14ac:dyDescent="0.35">
      <c r="A106" s="5">
        <v>39264</v>
      </c>
      <c r="B106">
        <f t="shared" si="2"/>
        <v>7</v>
      </c>
      <c r="C106">
        <f t="shared" si="3"/>
        <v>2007</v>
      </c>
      <c r="D106">
        <v>84341</v>
      </c>
      <c r="E106">
        <v>1318</v>
      </c>
      <c r="F106">
        <v>389.74</v>
      </c>
      <c r="G106">
        <v>2062</v>
      </c>
      <c r="H106">
        <v>439.88</v>
      </c>
      <c r="I106">
        <v>27727</v>
      </c>
      <c r="J106">
        <v>8832</v>
      </c>
    </row>
    <row r="107" spans="1:10" x14ac:dyDescent="0.35">
      <c r="A107" s="5">
        <v>39387</v>
      </c>
      <c r="B107">
        <f t="shared" si="2"/>
        <v>11</v>
      </c>
      <c r="C107">
        <f t="shared" si="3"/>
        <v>2007</v>
      </c>
      <c r="D107">
        <v>62757</v>
      </c>
      <c r="E107">
        <v>927</v>
      </c>
      <c r="F107">
        <v>245.11</v>
      </c>
      <c r="G107">
        <v>1496</v>
      </c>
      <c r="H107">
        <v>382.22</v>
      </c>
      <c r="I107">
        <v>24429</v>
      </c>
      <c r="J107">
        <v>2193</v>
      </c>
    </row>
    <row r="108" spans="1:10" x14ac:dyDescent="0.35">
      <c r="A108" s="5">
        <v>39569</v>
      </c>
      <c r="B108">
        <f t="shared" si="2"/>
        <v>5</v>
      </c>
      <c r="C108">
        <f t="shared" si="3"/>
        <v>2008</v>
      </c>
      <c r="D108">
        <v>96690</v>
      </c>
      <c r="E108">
        <v>1724</v>
      </c>
      <c r="F108">
        <v>506.65</v>
      </c>
      <c r="G108">
        <v>2523</v>
      </c>
      <c r="H108">
        <v>932</v>
      </c>
      <c r="I108">
        <v>36200</v>
      </c>
      <c r="J108">
        <v>9276</v>
      </c>
    </row>
    <row r="109" spans="1:10" x14ac:dyDescent="0.35">
      <c r="A109" s="5">
        <v>39600</v>
      </c>
      <c r="B109">
        <f t="shared" si="2"/>
        <v>6</v>
      </c>
      <c r="C109">
        <f t="shared" si="3"/>
        <v>2008</v>
      </c>
      <c r="D109">
        <v>191193</v>
      </c>
      <c r="E109">
        <v>4324</v>
      </c>
      <c r="F109">
        <v>1827</v>
      </c>
      <c r="G109">
        <v>6501</v>
      </c>
      <c r="H109">
        <v>1473</v>
      </c>
      <c r="I109">
        <v>80320</v>
      </c>
      <c r="J109">
        <v>52216</v>
      </c>
    </row>
    <row r="110" spans="1:10" x14ac:dyDescent="0.35">
      <c r="A110" s="5">
        <v>39661</v>
      </c>
      <c r="B110">
        <f t="shared" si="2"/>
        <v>8</v>
      </c>
      <c r="C110">
        <f t="shared" si="3"/>
        <v>2008</v>
      </c>
      <c r="D110">
        <v>73342</v>
      </c>
      <c r="E110">
        <v>1115</v>
      </c>
      <c r="F110">
        <v>319.24</v>
      </c>
      <c r="G110">
        <v>1795</v>
      </c>
      <c r="H110">
        <v>342.81</v>
      </c>
      <c r="I110">
        <v>24706</v>
      </c>
      <c r="J110">
        <v>5652</v>
      </c>
    </row>
    <row r="111" spans="1:10" x14ac:dyDescent="0.35">
      <c r="A111" s="5">
        <v>39783</v>
      </c>
      <c r="B111">
        <f t="shared" si="2"/>
        <v>12</v>
      </c>
      <c r="C111">
        <f t="shared" si="3"/>
        <v>2008</v>
      </c>
      <c r="D111">
        <v>56617</v>
      </c>
      <c r="E111">
        <v>710.22</v>
      </c>
      <c r="F111">
        <v>185.47</v>
      </c>
      <c r="G111">
        <v>1156</v>
      </c>
      <c r="H111">
        <v>301.24</v>
      </c>
      <c r="I111">
        <v>18874</v>
      </c>
      <c r="J111">
        <v>778</v>
      </c>
    </row>
    <row r="112" spans="1:10" x14ac:dyDescent="0.35">
      <c r="A112" s="5">
        <v>39904</v>
      </c>
      <c r="B112">
        <f t="shared" si="2"/>
        <v>4</v>
      </c>
      <c r="C112">
        <f t="shared" si="3"/>
        <v>2009</v>
      </c>
      <c r="D112">
        <v>107075</v>
      </c>
      <c r="E112">
        <v>2214</v>
      </c>
      <c r="F112">
        <v>669.86</v>
      </c>
      <c r="G112">
        <v>3186</v>
      </c>
      <c r="H112">
        <v>1389</v>
      </c>
      <c r="I112">
        <v>47410</v>
      </c>
      <c r="J112">
        <v>12105</v>
      </c>
    </row>
    <row r="113" spans="1:10" x14ac:dyDescent="0.35">
      <c r="A113" s="5">
        <v>39995</v>
      </c>
      <c r="B113">
        <f t="shared" si="2"/>
        <v>7</v>
      </c>
      <c r="C113">
        <f t="shared" si="3"/>
        <v>2009</v>
      </c>
      <c r="D113">
        <v>76661</v>
      </c>
      <c r="E113">
        <v>1218</v>
      </c>
      <c r="F113">
        <v>352.03</v>
      </c>
      <c r="G113">
        <v>1924</v>
      </c>
      <c r="H113">
        <v>406.07</v>
      </c>
      <c r="I113">
        <v>25998</v>
      </c>
      <c r="J113">
        <v>6222</v>
      </c>
    </row>
    <row r="114" spans="1:10" x14ac:dyDescent="0.35">
      <c r="A114" s="5">
        <v>40057</v>
      </c>
      <c r="B114">
        <f t="shared" si="2"/>
        <v>9</v>
      </c>
      <c r="C114">
        <f t="shared" si="3"/>
        <v>2009</v>
      </c>
      <c r="D114">
        <v>58709</v>
      </c>
      <c r="E114">
        <v>726.73</v>
      </c>
      <c r="F114">
        <v>201.79</v>
      </c>
      <c r="G114">
        <v>1222</v>
      </c>
      <c r="H114">
        <v>190.2</v>
      </c>
      <c r="I114">
        <v>16841</v>
      </c>
      <c r="J114">
        <v>1652</v>
      </c>
    </row>
    <row r="115" spans="1:10" x14ac:dyDescent="0.35">
      <c r="A115" s="5">
        <v>40118</v>
      </c>
      <c r="B115">
        <f t="shared" si="2"/>
        <v>11</v>
      </c>
      <c r="C115">
        <f t="shared" si="3"/>
        <v>2009</v>
      </c>
      <c r="D115">
        <v>54074</v>
      </c>
      <c r="E115">
        <v>668.76</v>
      </c>
      <c r="F115">
        <v>176.86</v>
      </c>
      <c r="G115">
        <v>1113</v>
      </c>
      <c r="H115">
        <v>239.57</v>
      </c>
      <c r="I115">
        <v>17518</v>
      </c>
      <c r="J115">
        <v>729</v>
      </c>
    </row>
    <row r="116" spans="1:10" x14ac:dyDescent="0.35">
      <c r="A116" s="5">
        <v>40299</v>
      </c>
      <c r="B116">
        <f t="shared" si="2"/>
        <v>5</v>
      </c>
      <c r="C116">
        <f t="shared" si="3"/>
        <v>2010</v>
      </c>
      <c r="D116">
        <v>76920</v>
      </c>
      <c r="E116">
        <v>1239</v>
      </c>
      <c r="F116">
        <v>339.93</v>
      </c>
      <c r="G116">
        <v>1835</v>
      </c>
      <c r="H116">
        <v>695</v>
      </c>
      <c r="I116">
        <v>26839</v>
      </c>
      <c r="J116">
        <v>3375</v>
      </c>
    </row>
    <row r="117" spans="1:10" x14ac:dyDescent="0.35">
      <c r="A117" s="5">
        <v>40330</v>
      </c>
      <c r="B117">
        <f t="shared" si="2"/>
        <v>6</v>
      </c>
      <c r="C117">
        <f t="shared" si="3"/>
        <v>2010</v>
      </c>
      <c r="D117">
        <v>150492</v>
      </c>
      <c r="E117">
        <v>3569</v>
      </c>
      <c r="F117">
        <v>1349</v>
      </c>
      <c r="G117">
        <v>5355</v>
      </c>
      <c r="H117">
        <v>1378</v>
      </c>
      <c r="I117">
        <v>69565</v>
      </c>
      <c r="J117">
        <v>34674</v>
      </c>
    </row>
    <row r="118" spans="1:10" x14ac:dyDescent="0.35">
      <c r="A118" s="5">
        <v>40391</v>
      </c>
      <c r="B118">
        <f t="shared" si="2"/>
        <v>8</v>
      </c>
      <c r="C118">
        <f t="shared" si="3"/>
        <v>2010</v>
      </c>
      <c r="D118">
        <v>69757</v>
      </c>
      <c r="E118">
        <v>1142</v>
      </c>
      <c r="F118">
        <v>324.02</v>
      </c>
      <c r="G118">
        <v>1837</v>
      </c>
      <c r="H118">
        <v>364.39</v>
      </c>
      <c r="I118">
        <v>25437</v>
      </c>
      <c r="J118">
        <v>4927</v>
      </c>
    </row>
    <row r="119" spans="1:10" x14ac:dyDescent="0.35">
      <c r="A119" s="5">
        <v>40483</v>
      </c>
      <c r="B119">
        <f t="shared" si="2"/>
        <v>11</v>
      </c>
      <c r="C119">
        <f t="shared" si="3"/>
        <v>2010</v>
      </c>
      <c r="D119">
        <v>53191</v>
      </c>
      <c r="E119">
        <v>729.8</v>
      </c>
      <c r="F119">
        <v>189.29</v>
      </c>
      <c r="G119">
        <v>1197</v>
      </c>
      <c r="H119">
        <v>302.92</v>
      </c>
      <c r="I119">
        <v>19625</v>
      </c>
      <c r="J119">
        <v>744</v>
      </c>
    </row>
    <row r="120" spans="1:10" x14ac:dyDescent="0.35">
      <c r="A120" s="5">
        <v>40634</v>
      </c>
      <c r="B120">
        <f t="shared" si="2"/>
        <v>4</v>
      </c>
      <c r="C120">
        <f t="shared" si="3"/>
        <v>2011</v>
      </c>
      <c r="D120">
        <v>66048</v>
      </c>
      <c r="E120">
        <v>978</v>
      </c>
      <c r="F120">
        <v>256.67</v>
      </c>
      <c r="G120">
        <v>1457</v>
      </c>
      <c r="H120">
        <v>608</v>
      </c>
      <c r="I120">
        <v>22446</v>
      </c>
      <c r="J120">
        <v>1310</v>
      </c>
    </row>
    <row r="121" spans="1:10" x14ac:dyDescent="0.35">
      <c r="A121" s="5">
        <v>40695</v>
      </c>
      <c r="B121">
        <f t="shared" si="2"/>
        <v>6</v>
      </c>
      <c r="C121">
        <f t="shared" si="3"/>
        <v>2011</v>
      </c>
      <c r="D121">
        <v>180049</v>
      </c>
      <c r="E121">
        <v>4606</v>
      </c>
      <c r="F121">
        <v>1962</v>
      </c>
      <c r="G121">
        <v>6985</v>
      </c>
      <c r="H121">
        <v>1558</v>
      </c>
      <c r="I121">
        <v>86798</v>
      </c>
      <c r="J121">
        <v>43989</v>
      </c>
    </row>
    <row r="122" spans="1:10" x14ac:dyDescent="0.35">
      <c r="A122" s="5">
        <v>40756</v>
      </c>
      <c r="B122">
        <f t="shared" si="2"/>
        <v>8</v>
      </c>
      <c r="C122">
        <f t="shared" si="3"/>
        <v>2011</v>
      </c>
      <c r="D122">
        <v>58967</v>
      </c>
      <c r="E122">
        <v>902</v>
      </c>
      <c r="F122">
        <v>248.53</v>
      </c>
      <c r="G122">
        <v>1491</v>
      </c>
      <c r="H122">
        <v>268.36</v>
      </c>
      <c r="I122">
        <v>21136</v>
      </c>
      <c r="J122">
        <v>2402</v>
      </c>
    </row>
    <row r="123" spans="1:10" x14ac:dyDescent="0.35">
      <c r="A123" s="5">
        <v>40848</v>
      </c>
      <c r="B123">
        <f t="shared" si="2"/>
        <v>11</v>
      </c>
      <c r="C123">
        <f t="shared" si="3"/>
        <v>2011</v>
      </c>
      <c r="D123">
        <v>51584</v>
      </c>
      <c r="E123">
        <v>759.53</v>
      </c>
      <c r="F123">
        <v>197.25</v>
      </c>
      <c r="G123">
        <v>1254</v>
      </c>
      <c r="H123">
        <v>298.79000000000002</v>
      </c>
      <c r="I123">
        <v>20440</v>
      </c>
      <c r="J123">
        <v>847</v>
      </c>
    </row>
    <row r="124" spans="1:10" x14ac:dyDescent="0.35">
      <c r="A124" s="5">
        <v>41000</v>
      </c>
      <c r="B124">
        <f t="shared" si="2"/>
        <v>4</v>
      </c>
      <c r="C124">
        <f t="shared" si="3"/>
        <v>2012</v>
      </c>
      <c r="D124">
        <v>88729</v>
      </c>
      <c r="E124">
        <v>2122</v>
      </c>
      <c r="F124">
        <v>598.45000000000005</v>
      </c>
      <c r="G124">
        <v>3027</v>
      </c>
      <c r="H124">
        <v>1704</v>
      </c>
      <c r="I124">
        <v>49780</v>
      </c>
      <c r="J124">
        <v>6596</v>
      </c>
    </row>
    <row r="125" spans="1:10" x14ac:dyDescent="0.35">
      <c r="A125" s="5">
        <v>41030</v>
      </c>
      <c r="B125">
        <f t="shared" si="2"/>
        <v>5</v>
      </c>
      <c r="C125">
        <f t="shared" si="3"/>
        <v>2012</v>
      </c>
      <c r="D125">
        <v>64574</v>
      </c>
      <c r="E125">
        <v>977</v>
      </c>
      <c r="F125">
        <v>263.95</v>
      </c>
      <c r="G125">
        <v>1484</v>
      </c>
      <c r="H125">
        <v>484.18</v>
      </c>
      <c r="I125">
        <v>21263</v>
      </c>
      <c r="J125">
        <v>1634</v>
      </c>
    </row>
    <row r="126" spans="1:10" x14ac:dyDescent="0.35">
      <c r="A126" s="5">
        <v>41091</v>
      </c>
      <c r="B126">
        <f t="shared" si="2"/>
        <v>7</v>
      </c>
      <c r="C126">
        <f t="shared" si="3"/>
        <v>2012</v>
      </c>
      <c r="D126">
        <v>51976</v>
      </c>
      <c r="E126">
        <v>555.33000000000004</v>
      </c>
      <c r="F126">
        <v>159.19999999999999</v>
      </c>
      <c r="G126">
        <v>947</v>
      </c>
      <c r="H126">
        <v>120.43</v>
      </c>
      <c r="I126">
        <v>11679</v>
      </c>
      <c r="J126">
        <v>645</v>
      </c>
    </row>
    <row r="127" spans="1:10" x14ac:dyDescent="0.35">
      <c r="A127" s="5">
        <v>41214</v>
      </c>
      <c r="B127">
        <f t="shared" si="2"/>
        <v>11</v>
      </c>
      <c r="C127">
        <f t="shared" si="3"/>
        <v>2012</v>
      </c>
      <c r="D127">
        <v>47671</v>
      </c>
      <c r="E127">
        <v>674.86</v>
      </c>
      <c r="F127">
        <v>174.05</v>
      </c>
      <c r="G127">
        <v>1115</v>
      </c>
      <c r="H127">
        <v>280.75</v>
      </c>
      <c r="I127">
        <v>18502</v>
      </c>
      <c r="J127">
        <v>452.62</v>
      </c>
    </row>
    <row r="128" spans="1:10" x14ac:dyDescent="0.35">
      <c r="A128" s="5">
        <v>41365</v>
      </c>
      <c r="B128">
        <f t="shared" si="2"/>
        <v>4</v>
      </c>
      <c r="C128">
        <f t="shared" si="3"/>
        <v>2013</v>
      </c>
      <c r="D128">
        <v>94142</v>
      </c>
      <c r="E128">
        <v>2485</v>
      </c>
      <c r="F128">
        <v>735.87</v>
      </c>
      <c r="G128">
        <v>3555</v>
      </c>
      <c r="H128">
        <v>1852</v>
      </c>
      <c r="I128">
        <v>56971</v>
      </c>
      <c r="J128">
        <v>8816</v>
      </c>
    </row>
    <row r="129" spans="1:10" x14ac:dyDescent="0.35">
      <c r="A129" s="5">
        <v>41426</v>
      </c>
      <c r="B129">
        <f t="shared" si="2"/>
        <v>6</v>
      </c>
      <c r="C129">
        <f t="shared" si="3"/>
        <v>2013</v>
      </c>
      <c r="D129">
        <v>83625</v>
      </c>
      <c r="E129">
        <v>1928</v>
      </c>
      <c r="F129">
        <v>571.4</v>
      </c>
      <c r="G129">
        <v>2881</v>
      </c>
      <c r="H129">
        <v>966</v>
      </c>
      <c r="I129">
        <v>41723</v>
      </c>
      <c r="J129">
        <v>8287</v>
      </c>
    </row>
    <row r="130" spans="1:10" x14ac:dyDescent="0.35">
      <c r="A130" s="5">
        <v>41518</v>
      </c>
      <c r="B130">
        <f t="shared" si="2"/>
        <v>9</v>
      </c>
      <c r="C130">
        <f t="shared" si="3"/>
        <v>2013</v>
      </c>
      <c r="D130">
        <v>52403</v>
      </c>
      <c r="E130">
        <v>976</v>
      </c>
      <c r="F130">
        <v>259.81</v>
      </c>
      <c r="G130">
        <v>1610</v>
      </c>
      <c r="H130">
        <v>340.72</v>
      </c>
      <c r="I130">
        <v>25139</v>
      </c>
      <c r="J130">
        <v>1948</v>
      </c>
    </row>
    <row r="131" spans="1:10" x14ac:dyDescent="0.35">
      <c r="A131" s="5">
        <v>41548</v>
      </c>
      <c r="B131">
        <f t="shared" ref="B131:B154" si="4">MONTH(A131)</f>
        <v>10</v>
      </c>
      <c r="C131">
        <f t="shared" ref="C131:C154" si="5">YEAR(A131)</f>
        <v>2013</v>
      </c>
      <c r="D131">
        <v>53527</v>
      </c>
      <c r="E131">
        <v>1151</v>
      </c>
      <c r="F131">
        <v>298.16000000000003</v>
      </c>
      <c r="G131">
        <v>1855</v>
      </c>
      <c r="H131">
        <v>532</v>
      </c>
      <c r="I131">
        <v>32003</v>
      </c>
      <c r="J131">
        <v>2141</v>
      </c>
    </row>
    <row r="132" spans="1:10" x14ac:dyDescent="0.35">
      <c r="A132" s="5">
        <v>41730</v>
      </c>
      <c r="B132">
        <f t="shared" si="4"/>
        <v>4</v>
      </c>
      <c r="C132">
        <f t="shared" si="5"/>
        <v>2014</v>
      </c>
      <c r="D132">
        <v>117469</v>
      </c>
      <c r="E132">
        <v>3715</v>
      </c>
      <c r="F132">
        <v>1250</v>
      </c>
      <c r="G132">
        <v>5323</v>
      </c>
      <c r="H132">
        <v>2592</v>
      </c>
      <c r="I132">
        <v>83862</v>
      </c>
      <c r="J132">
        <v>15246</v>
      </c>
    </row>
    <row r="133" spans="1:10" x14ac:dyDescent="0.35">
      <c r="A133" s="5">
        <v>41760</v>
      </c>
      <c r="B133">
        <f t="shared" si="4"/>
        <v>5</v>
      </c>
      <c r="C133">
        <f t="shared" si="5"/>
        <v>2014</v>
      </c>
      <c r="D133">
        <v>60190</v>
      </c>
      <c r="E133">
        <v>1099</v>
      </c>
      <c r="F133">
        <v>298.56</v>
      </c>
      <c r="G133">
        <v>1681</v>
      </c>
      <c r="H133">
        <v>516</v>
      </c>
      <c r="I133">
        <v>24325</v>
      </c>
      <c r="J133">
        <v>2028</v>
      </c>
    </row>
    <row r="134" spans="1:10" x14ac:dyDescent="0.35">
      <c r="A134" s="5">
        <v>41852</v>
      </c>
      <c r="B134">
        <f t="shared" si="4"/>
        <v>8</v>
      </c>
      <c r="C134">
        <f t="shared" si="5"/>
        <v>2014</v>
      </c>
      <c r="D134">
        <v>49487</v>
      </c>
      <c r="E134">
        <v>822.15</v>
      </c>
      <c r="F134">
        <v>224.51</v>
      </c>
      <c r="G134">
        <v>1371</v>
      </c>
      <c r="H134">
        <v>236.64</v>
      </c>
      <c r="I134">
        <v>19458</v>
      </c>
      <c r="J134">
        <v>1395</v>
      </c>
    </row>
    <row r="135" spans="1:10" x14ac:dyDescent="0.35">
      <c r="A135" s="5">
        <v>42095</v>
      </c>
      <c r="B135">
        <f t="shared" si="4"/>
        <v>4</v>
      </c>
      <c r="C135">
        <f t="shared" si="5"/>
        <v>2015</v>
      </c>
      <c r="D135">
        <v>58814</v>
      </c>
      <c r="E135">
        <v>1303</v>
      </c>
      <c r="F135">
        <v>337.67</v>
      </c>
      <c r="G135">
        <v>1914</v>
      </c>
      <c r="H135">
        <v>964</v>
      </c>
      <c r="I135">
        <v>31973</v>
      </c>
      <c r="J135">
        <v>1668</v>
      </c>
    </row>
    <row r="136" spans="1:10" x14ac:dyDescent="0.35">
      <c r="A136" s="5">
        <v>42156</v>
      </c>
      <c r="B136">
        <f t="shared" si="4"/>
        <v>6</v>
      </c>
      <c r="C136">
        <f t="shared" si="5"/>
        <v>2015</v>
      </c>
      <c r="D136">
        <v>114208</v>
      </c>
      <c r="E136">
        <v>3636</v>
      </c>
      <c r="F136">
        <v>1343</v>
      </c>
      <c r="G136">
        <v>5567</v>
      </c>
      <c r="H136">
        <v>1371</v>
      </c>
      <c r="I136">
        <v>76513</v>
      </c>
      <c r="J136">
        <v>22724</v>
      </c>
    </row>
    <row r="137" spans="1:10" x14ac:dyDescent="0.35">
      <c r="A137" s="5">
        <v>42186</v>
      </c>
      <c r="B137">
        <f t="shared" si="4"/>
        <v>7</v>
      </c>
      <c r="C137">
        <f t="shared" si="5"/>
        <v>2015</v>
      </c>
      <c r="D137">
        <v>80800</v>
      </c>
      <c r="E137">
        <v>2337</v>
      </c>
      <c r="F137">
        <v>736.19</v>
      </c>
      <c r="G137">
        <v>3621</v>
      </c>
      <c r="H137">
        <v>925</v>
      </c>
      <c r="I137">
        <v>52577</v>
      </c>
      <c r="J137">
        <v>11794</v>
      </c>
    </row>
    <row r="138" spans="1:10" x14ac:dyDescent="0.35">
      <c r="A138" s="5">
        <v>42309</v>
      </c>
      <c r="B138">
        <f t="shared" si="4"/>
        <v>11</v>
      </c>
      <c r="C138">
        <f t="shared" si="5"/>
        <v>2015</v>
      </c>
      <c r="D138">
        <v>42394</v>
      </c>
      <c r="E138">
        <v>873</v>
      </c>
      <c r="F138">
        <v>220.33</v>
      </c>
      <c r="G138">
        <v>1432</v>
      </c>
      <c r="H138">
        <v>393.78</v>
      </c>
      <c r="I138">
        <v>25326</v>
      </c>
      <c r="J138">
        <v>739</v>
      </c>
    </row>
    <row r="139" spans="1:10" x14ac:dyDescent="0.35">
      <c r="A139" s="5">
        <v>42461</v>
      </c>
      <c r="B139">
        <f t="shared" si="4"/>
        <v>4</v>
      </c>
      <c r="C139">
        <f t="shared" si="5"/>
        <v>2016</v>
      </c>
      <c r="D139">
        <v>55735</v>
      </c>
      <c r="E139">
        <v>1306</v>
      </c>
      <c r="F139">
        <v>343.8</v>
      </c>
      <c r="G139">
        <v>1938</v>
      </c>
      <c r="H139">
        <v>851</v>
      </c>
      <c r="I139">
        <v>31389</v>
      </c>
      <c r="J139">
        <v>1765</v>
      </c>
    </row>
    <row r="140" spans="1:10" x14ac:dyDescent="0.35">
      <c r="A140" s="5">
        <v>42491</v>
      </c>
      <c r="B140">
        <f t="shared" si="4"/>
        <v>5</v>
      </c>
      <c r="C140">
        <f t="shared" si="5"/>
        <v>2016</v>
      </c>
      <c r="D140">
        <v>85553</v>
      </c>
      <c r="E140">
        <v>2762</v>
      </c>
      <c r="F140">
        <v>874</v>
      </c>
      <c r="G140">
        <v>4085</v>
      </c>
      <c r="H140">
        <v>1516</v>
      </c>
      <c r="I140">
        <v>62235</v>
      </c>
      <c r="J140">
        <v>10465</v>
      </c>
    </row>
    <row r="141" spans="1:10" x14ac:dyDescent="0.35">
      <c r="A141" s="5">
        <v>42583</v>
      </c>
      <c r="B141">
        <f t="shared" si="4"/>
        <v>8</v>
      </c>
      <c r="C141">
        <f t="shared" si="5"/>
        <v>2016</v>
      </c>
      <c r="D141">
        <v>52777</v>
      </c>
      <c r="E141">
        <v>1343</v>
      </c>
      <c r="F141">
        <v>372.56</v>
      </c>
      <c r="G141">
        <v>2159</v>
      </c>
      <c r="H141">
        <v>491.38</v>
      </c>
      <c r="I141">
        <v>32994</v>
      </c>
      <c r="J141">
        <v>3477</v>
      </c>
    </row>
    <row r="142" spans="1:10" x14ac:dyDescent="0.35">
      <c r="A142" s="5">
        <v>42644</v>
      </c>
      <c r="B142">
        <f t="shared" si="4"/>
        <v>10</v>
      </c>
      <c r="C142">
        <f t="shared" si="5"/>
        <v>2016</v>
      </c>
      <c r="D142">
        <v>41899</v>
      </c>
      <c r="E142">
        <v>987</v>
      </c>
      <c r="F142">
        <v>253.98</v>
      </c>
      <c r="G142">
        <v>1629</v>
      </c>
      <c r="H142">
        <v>398.47</v>
      </c>
      <c r="I142">
        <v>28087</v>
      </c>
      <c r="J142">
        <v>1167</v>
      </c>
    </row>
    <row r="143" spans="1:10" x14ac:dyDescent="0.35">
      <c r="A143" s="5">
        <v>42826</v>
      </c>
      <c r="B143">
        <f t="shared" si="4"/>
        <v>4</v>
      </c>
      <c r="C143">
        <f t="shared" si="5"/>
        <v>2017</v>
      </c>
      <c r="D143">
        <v>64332</v>
      </c>
      <c r="E143">
        <v>2091</v>
      </c>
      <c r="F143">
        <v>578.96</v>
      </c>
      <c r="G143">
        <v>3025</v>
      </c>
      <c r="H143">
        <v>1620</v>
      </c>
      <c r="I143">
        <v>51989</v>
      </c>
      <c r="J143">
        <v>3990</v>
      </c>
    </row>
    <row r="144" spans="1:10" x14ac:dyDescent="0.35">
      <c r="A144" s="5">
        <v>42887</v>
      </c>
      <c r="B144">
        <f t="shared" si="4"/>
        <v>6</v>
      </c>
      <c r="C144">
        <f t="shared" si="5"/>
        <v>2017</v>
      </c>
      <c r="D144">
        <v>87869</v>
      </c>
      <c r="E144">
        <v>3195</v>
      </c>
      <c r="F144">
        <v>1066</v>
      </c>
      <c r="G144">
        <v>4765</v>
      </c>
      <c r="H144">
        <v>1618</v>
      </c>
      <c r="I144">
        <v>72203</v>
      </c>
      <c r="J144">
        <v>12341</v>
      </c>
    </row>
    <row r="145" spans="1:10" x14ac:dyDescent="0.35">
      <c r="A145" s="5">
        <v>42979</v>
      </c>
      <c r="B145">
        <f t="shared" si="4"/>
        <v>9</v>
      </c>
      <c r="C145">
        <f t="shared" si="5"/>
        <v>2017</v>
      </c>
      <c r="D145">
        <v>38230</v>
      </c>
      <c r="E145">
        <v>868</v>
      </c>
      <c r="F145">
        <v>227.19</v>
      </c>
      <c r="G145">
        <v>1458</v>
      </c>
      <c r="H145">
        <v>291.85000000000002</v>
      </c>
      <c r="I145">
        <v>23823</v>
      </c>
      <c r="J145">
        <v>897</v>
      </c>
    </row>
    <row r="146" spans="1:10" x14ac:dyDescent="0.35">
      <c r="A146" s="5">
        <v>43040</v>
      </c>
      <c r="B146">
        <f t="shared" si="4"/>
        <v>11</v>
      </c>
      <c r="C146">
        <f t="shared" si="5"/>
        <v>2017</v>
      </c>
      <c r="D146">
        <v>34830</v>
      </c>
      <c r="E146">
        <v>750.75</v>
      </c>
      <c r="F146">
        <v>188.96</v>
      </c>
      <c r="G146">
        <v>1253</v>
      </c>
      <c r="H146">
        <v>319.02</v>
      </c>
      <c r="I146">
        <v>22592</v>
      </c>
      <c r="J146">
        <v>366.89</v>
      </c>
    </row>
    <row r="147" spans="1:10" x14ac:dyDescent="0.35">
      <c r="A147" s="5">
        <v>43160</v>
      </c>
      <c r="B147">
        <f t="shared" si="4"/>
        <v>3</v>
      </c>
      <c r="C147">
        <f t="shared" si="5"/>
        <v>2018</v>
      </c>
      <c r="D147">
        <v>37608</v>
      </c>
      <c r="E147">
        <v>663.5</v>
      </c>
      <c r="F147">
        <v>171.19</v>
      </c>
      <c r="G147">
        <v>1041</v>
      </c>
      <c r="H147">
        <v>357.97</v>
      </c>
      <c r="I147">
        <v>17194</v>
      </c>
      <c r="J147">
        <v>173.28</v>
      </c>
    </row>
    <row r="148" spans="1:10" x14ac:dyDescent="0.35">
      <c r="A148" s="5">
        <v>43221</v>
      </c>
      <c r="B148">
        <f t="shared" si="4"/>
        <v>5</v>
      </c>
      <c r="C148">
        <f t="shared" si="5"/>
        <v>2018</v>
      </c>
      <c r="D148">
        <v>66668</v>
      </c>
      <c r="E148">
        <v>2485</v>
      </c>
      <c r="F148">
        <v>732.41</v>
      </c>
      <c r="G148">
        <v>3635</v>
      </c>
      <c r="H148">
        <v>1654</v>
      </c>
      <c r="I148">
        <v>60577</v>
      </c>
      <c r="J148">
        <v>5784</v>
      </c>
    </row>
    <row r="149" spans="1:10" x14ac:dyDescent="0.35">
      <c r="A149" s="5">
        <v>43313</v>
      </c>
      <c r="B149">
        <f t="shared" si="4"/>
        <v>8</v>
      </c>
      <c r="C149">
        <f t="shared" si="5"/>
        <v>2018</v>
      </c>
      <c r="D149">
        <v>35182</v>
      </c>
      <c r="E149">
        <v>752.62</v>
      </c>
      <c r="F149">
        <v>201.31</v>
      </c>
      <c r="G149">
        <v>1277</v>
      </c>
      <c r="H149">
        <v>215.15</v>
      </c>
      <c r="I149">
        <v>19551</v>
      </c>
      <c r="J149">
        <v>632</v>
      </c>
    </row>
    <row r="150" spans="1:10" x14ac:dyDescent="0.35">
      <c r="A150" s="5">
        <v>43374</v>
      </c>
      <c r="B150">
        <f t="shared" si="4"/>
        <v>10</v>
      </c>
      <c r="C150">
        <f t="shared" si="5"/>
        <v>2018</v>
      </c>
      <c r="D150">
        <v>32546</v>
      </c>
      <c r="E150">
        <v>786.92</v>
      </c>
      <c r="F150">
        <v>198.53</v>
      </c>
      <c r="G150">
        <v>1321</v>
      </c>
      <c r="H150">
        <v>316.83999999999997</v>
      </c>
      <c r="I150">
        <v>23915</v>
      </c>
      <c r="J150">
        <v>416.01</v>
      </c>
    </row>
    <row r="151" spans="1:10" x14ac:dyDescent="0.35">
      <c r="A151" s="5">
        <v>43556</v>
      </c>
      <c r="B151">
        <f t="shared" si="4"/>
        <v>4</v>
      </c>
      <c r="C151">
        <f t="shared" si="5"/>
        <v>2019</v>
      </c>
      <c r="D151">
        <v>59930</v>
      </c>
      <c r="E151">
        <v>2529</v>
      </c>
      <c r="F151">
        <v>717.73</v>
      </c>
      <c r="G151">
        <v>3643</v>
      </c>
      <c r="H151">
        <v>2080</v>
      </c>
      <c r="I151">
        <v>66210</v>
      </c>
      <c r="J151">
        <v>4218</v>
      </c>
    </row>
    <row r="152" spans="1:10" x14ac:dyDescent="0.35">
      <c r="A152" s="5">
        <v>43617</v>
      </c>
      <c r="B152">
        <f t="shared" si="4"/>
        <v>6</v>
      </c>
      <c r="C152">
        <f t="shared" si="5"/>
        <v>2019</v>
      </c>
      <c r="D152">
        <v>40961</v>
      </c>
      <c r="E152">
        <v>1141</v>
      </c>
      <c r="F152">
        <v>303.3</v>
      </c>
      <c r="G152">
        <v>1769</v>
      </c>
      <c r="H152">
        <v>544</v>
      </c>
      <c r="I152">
        <v>28265</v>
      </c>
      <c r="J152">
        <v>1203</v>
      </c>
    </row>
    <row r="153" spans="1:10" x14ac:dyDescent="0.35">
      <c r="A153" s="5">
        <v>43709</v>
      </c>
      <c r="B153">
        <f t="shared" si="4"/>
        <v>9</v>
      </c>
      <c r="C153">
        <f t="shared" si="5"/>
        <v>2019</v>
      </c>
      <c r="D153">
        <v>46160</v>
      </c>
      <c r="E153">
        <v>1990</v>
      </c>
      <c r="F153">
        <v>559.74</v>
      </c>
      <c r="G153">
        <v>3193</v>
      </c>
      <c r="H153">
        <v>876</v>
      </c>
      <c r="I153">
        <v>57697</v>
      </c>
      <c r="J153">
        <v>4421</v>
      </c>
    </row>
    <row r="154" spans="1:10" x14ac:dyDescent="0.35">
      <c r="A154" s="5">
        <v>43770</v>
      </c>
      <c r="B154">
        <f t="shared" si="4"/>
        <v>11</v>
      </c>
      <c r="C154">
        <f t="shared" si="5"/>
        <v>2019</v>
      </c>
      <c r="D154">
        <v>49672</v>
      </c>
      <c r="E154">
        <v>2586</v>
      </c>
      <c r="F154">
        <v>725.66</v>
      </c>
      <c r="G154">
        <v>4036</v>
      </c>
      <c r="H154">
        <v>1595</v>
      </c>
      <c r="I154">
        <v>82677</v>
      </c>
      <c r="J154">
        <v>4751</v>
      </c>
    </row>
    <row r="155" spans="1:10" x14ac:dyDescent="0.35">
      <c r="A155" s="5"/>
    </row>
    <row r="156" spans="1:10" x14ac:dyDescent="0.35">
      <c r="A156" s="5"/>
    </row>
    <row r="157" spans="1:10" x14ac:dyDescent="0.35">
      <c r="A157" s="5"/>
    </row>
    <row r="158" spans="1:10" x14ac:dyDescent="0.35">
      <c r="A15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6D79-5A10-4F1B-8756-6D82BF622430}">
  <dimension ref="B1:F46"/>
  <sheetViews>
    <sheetView workbookViewId="0"/>
  </sheetViews>
  <sheetFormatPr defaultRowHeight="14.5" x14ac:dyDescent="0.35"/>
  <cols>
    <col min="2" max="6" width="24.6328125" bestFit="1" customWidth="1"/>
  </cols>
  <sheetData>
    <row r="1" spans="2:6" x14ac:dyDescent="0.35">
      <c r="B1" s="12" t="s">
        <v>122</v>
      </c>
      <c r="C1" s="12" t="s">
        <v>129</v>
      </c>
      <c r="D1" s="12" t="s">
        <v>135</v>
      </c>
      <c r="E1" s="12" t="s">
        <v>140</v>
      </c>
      <c r="F1" s="12" t="s">
        <v>148</v>
      </c>
    </row>
    <row r="2" spans="2:6" x14ac:dyDescent="0.35">
      <c r="B2" s="12" t="s">
        <v>123</v>
      </c>
      <c r="C2" s="12" t="s">
        <v>130</v>
      </c>
      <c r="D2" s="12" t="s">
        <v>136</v>
      </c>
      <c r="E2" s="12" t="s">
        <v>141</v>
      </c>
      <c r="F2" s="12" t="s">
        <v>149</v>
      </c>
    </row>
    <row r="3" spans="2:6" x14ac:dyDescent="0.35">
      <c r="B3" s="12" t="s">
        <v>124</v>
      </c>
      <c r="C3" s="12" t="s">
        <v>131</v>
      </c>
      <c r="D3" s="12" t="s">
        <v>137</v>
      </c>
      <c r="E3" s="12" t="s">
        <v>142</v>
      </c>
      <c r="F3" s="12" t="s">
        <v>150</v>
      </c>
    </row>
    <row r="4" spans="2:6" x14ac:dyDescent="0.35">
      <c r="B4" s="12" t="s">
        <v>125</v>
      </c>
      <c r="C4" s="12" t="s">
        <v>132</v>
      </c>
      <c r="D4" s="12" t="s">
        <v>138</v>
      </c>
      <c r="E4" s="12" t="s">
        <v>143</v>
      </c>
      <c r="F4" s="12" t="s">
        <v>151</v>
      </c>
    </row>
    <row r="5" spans="2:6" x14ac:dyDescent="0.35">
      <c r="B5" s="12" t="s">
        <v>126</v>
      </c>
      <c r="C5" s="12" t="s">
        <v>133</v>
      </c>
      <c r="D5" s="12" t="s">
        <v>139</v>
      </c>
      <c r="E5" s="12" t="s">
        <v>144</v>
      </c>
      <c r="F5" s="12" t="s">
        <v>152</v>
      </c>
    </row>
    <row r="6" spans="2:6" x14ac:dyDescent="0.35">
      <c r="B6" s="12" t="s">
        <v>127</v>
      </c>
      <c r="C6" s="12" t="s">
        <v>134</v>
      </c>
      <c r="E6" s="12" t="s">
        <v>145</v>
      </c>
      <c r="F6" s="12" t="s">
        <v>153</v>
      </c>
    </row>
    <row r="7" spans="2:6" x14ac:dyDescent="0.35">
      <c r="B7" s="12" t="s">
        <v>128</v>
      </c>
      <c r="E7" s="12" t="s">
        <v>146</v>
      </c>
      <c r="F7" s="12" t="s">
        <v>154</v>
      </c>
    </row>
    <row r="8" spans="2:6" x14ac:dyDescent="0.35">
      <c r="E8" s="12" t="s">
        <v>147</v>
      </c>
    </row>
    <row r="9" spans="2:6" s="11" customFormat="1" x14ac:dyDescent="0.35"/>
    <row r="10" spans="2:6" x14ac:dyDescent="0.35">
      <c r="B10" s="12" t="s">
        <v>155</v>
      </c>
    </row>
    <row r="11" spans="2:6" x14ac:dyDescent="0.35">
      <c r="B11" s="12" t="s">
        <v>156</v>
      </c>
      <c r="C11" s="12" t="s">
        <v>167</v>
      </c>
      <c r="D11" s="12" t="s">
        <v>177</v>
      </c>
    </row>
    <row r="12" spans="2:6" x14ac:dyDescent="0.35">
      <c r="B12" s="12" t="s">
        <v>157</v>
      </c>
      <c r="C12" s="12" t="s">
        <v>168</v>
      </c>
      <c r="F12" s="12" t="s">
        <v>191</v>
      </c>
    </row>
    <row r="13" spans="2:6" x14ac:dyDescent="0.35">
      <c r="B13" s="12" t="s">
        <v>158</v>
      </c>
      <c r="C13" s="12" t="s">
        <v>169</v>
      </c>
      <c r="D13" s="12" t="s">
        <v>178</v>
      </c>
      <c r="E13" s="12" t="s">
        <v>183</v>
      </c>
      <c r="F13" s="12" t="s">
        <v>192</v>
      </c>
    </row>
    <row r="14" spans="2:6" x14ac:dyDescent="0.35">
      <c r="B14" s="12" t="s">
        <v>159</v>
      </c>
      <c r="C14" s="12" t="s">
        <v>170</v>
      </c>
      <c r="E14" s="12" t="s">
        <v>184</v>
      </c>
      <c r="F14" s="12" t="s">
        <v>193</v>
      </c>
    </row>
    <row r="15" spans="2:6" x14ac:dyDescent="0.35">
      <c r="B15" s="12" t="s">
        <v>160</v>
      </c>
      <c r="C15" s="12" t="s">
        <v>171</v>
      </c>
      <c r="D15" s="12" t="s">
        <v>179</v>
      </c>
      <c r="E15" s="12" t="s">
        <v>185</v>
      </c>
      <c r="F15" s="12" t="s">
        <v>194</v>
      </c>
    </row>
    <row r="16" spans="2:6" x14ac:dyDescent="0.35">
      <c r="B16" s="12" t="s">
        <v>161</v>
      </c>
      <c r="C16" s="12" t="s">
        <v>172</v>
      </c>
      <c r="E16" s="12" t="s">
        <v>186</v>
      </c>
    </row>
    <row r="17" spans="2:6" x14ac:dyDescent="0.35">
      <c r="B17" s="12" t="s">
        <v>162</v>
      </c>
      <c r="C17" s="12" t="s">
        <v>173</v>
      </c>
      <c r="D17" s="12" t="s">
        <v>180</v>
      </c>
      <c r="E17" s="12" t="s">
        <v>187</v>
      </c>
      <c r="F17" s="12" t="s">
        <v>195</v>
      </c>
    </row>
    <row r="18" spans="2:6" x14ac:dyDescent="0.35">
      <c r="B18" s="12" t="s">
        <v>163</v>
      </c>
      <c r="C18" s="12" t="s">
        <v>174</v>
      </c>
      <c r="E18" s="12" t="s">
        <v>188</v>
      </c>
      <c r="F18" s="12" t="s">
        <v>196</v>
      </c>
    </row>
    <row r="19" spans="2:6" x14ac:dyDescent="0.35">
      <c r="B19" s="12" t="s">
        <v>164</v>
      </c>
      <c r="C19" s="12" t="s">
        <v>175</v>
      </c>
      <c r="D19" s="12" t="s">
        <v>181</v>
      </c>
    </row>
    <row r="20" spans="2:6" x14ac:dyDescent="0.35">
      <c r="B20" s="12" t="s">
        <v>165</v>
      </c>
      <c r="C20" s="12" t="s">
        <v>176</v>
      </c>
      <c r="D20" s="12" t="s">
        <v>182</v>
      </c>
      <c r="E20" s="12" t="s">
        <v>189</v>
      </c>
      <c r="F20" s="12" t="s">
        <v>197</v>
      </c>
    </row>
    <row r="21" spans="2:6" x14ac:dyDescent="0.35">
      <c r="B21" s="12" t="s">
        <v>166</v>
      </c>
      <c r="E21" s="12" t="s">
        <v>190</v>
      </c>
      <c r="F21" s="12" t="s">
        <v>198</v>
      </c>
    </row>
    <row r="22" spans="2:6" s="11" customFormat="1" x14ac:dyDescent="0.35"/>
    <row r="23" spans="2:6" x14ac:dyDescent="0.35">
      <c r="B23" s="12" t="s">
        <v>199</v>
      </c>
      <c r="C23" s="12" t="s">
        <v>204</v>
      </c>
      <c r="D23" s="12" t="s">
        <v>211</v>
      </c>
      <c r="F23" s="12" t="s">
        <v>220</v>
      </c>
    </row>
    <row r="24" spans="2:6" x14ac:dyDescent="0.35">
      <c r="B24" s="12" t="s">
        <v>200</v>
      </c>
      <c r="C24" s="12" t="s">
        <v>205</v>
      </c>
      <c r="F24" s="12" t="s">
        <v>221</v>
      </c>
    </row>
    <row r="25" spans="2:6" x14ac:dyDescent="0.35">
      <c r="B25" s="12" t="s">
        <v>201</v>
      </c>
      <c r="C25" s="12" t="s">
        <v>206</v>
      </c>
      <c r="D25" s="12" t="s">
        <v>212</v>
      </c>
      <c r="E25" s="12" t="s">
        <v>216</v>
      </c>
    </row>
    <row r="26" spans="2:6" x14ac:dyDescent="0.35">
      <c r="B26" s="12" t="s">
        <v>202</v>
      </c>
      <c r="C26" s="12" t="s">
        <v>207</v>
      </c>
      <c r="D26" s="12" t="s">
        <v>213</v>
      </c>
      <c r="E26" s="12" t="s">
        <v>217</v>
      </c>
    </row>
    <row r="27" spans="2:6" x14ac:dyDescent="0.35">
      <c r="B27" s="12" t="s">
        <v>203</v>
      </c>
      <c r="C27" s="12" t="s">
        <v>208</v>
      </c>
      <c r="D27" s="12" t="s">
        <v>214</v>
      </c>
      <c r="E27" s="12" t="s">
        <v>218</v>
      </c>
      <c r="F27" s="12" t="s">
        <v>222</v>
      </c>
    </row>
    <row r="28" spans="2:6" x14ac:dyDescent="0.35">
      <c r="C28" s="12" t="s">
        <v>209</v>
      </c>
      <c r="D28" s="12" t="s">
        <v>215</v>
      </c>
      <c r="E28" s="12" t="s">
        <v>219</v>
      </c>
      <c r="F28" s="12" t="s">
        <v>223</v>
      </c>
    </row>
    <row r="29" spans="2:6" x14ac:dyDescent="0.35">
      <c r="C29" s="12" t="s">
        <v>210</v>
      </c>
    </row>
    <row r="30" spans="2:6" s="11" customFormat="1" x14ac:dyDescent="0.35"/>
    <row r="31" spans="2:6" ht="15.5" customHeight="1" x14ac:dyDescent="0.35">
      <c r="B31" s="12" t="s">
        <v>224</v>
      </c>
      <c r="C31" s="12" t="s">
        <v>228</v>
      </c>
      <c r="D31" s="12" t="s">
        <v>232</v>
      </c>
      <c r="E31" s="12" t="s">
        <v>236</v>
      </c>
      <c r="F31" s="12" t="s">
        <v>240</v>
      </c>
    </row>
    <row r="32" spans="2:6" ht="15.5" customHeight="1" x14ac:dyDescent="0.35">
      <c r="B32" s="12" t="s">
        <v>225</v>
      </c>
      <c r="C32" s="12" t="s">
        <v>229</v>
      </c>
      <c r="D32" s="12" t="s">
        <v>233</v>
      </c>
      <c r="E32" s="12" t="s">
        <v>237</v>
      </c>
      <c r="F32" s="12" t="s">
        <v>241</v>
      </c>
    </row>
    <row r="33" spans="2:6" ht="15.5" customHeight="1" x14ac:dyDescent="0.35">
      <c r="B33" s="12" t="s">
        <v>226</v>
      </c>
      <c r="C33" s="12" t="s">
        <v>230</v>
      </c>
      <c r="D33" s="12" t="s">
        <v>234</v>
      </c>
      <c r="E33" s="12" t="s">
        <v>238</v>
      </c>
      <c r="F33" s="12" t="s">
        <v>242</v>
      </c>
    </row>
    <row r="34" spans="2:6" x14ac:dyDescent="0.35">
      <c r="B34" s="12" t="s">
        <v>227</v>
      </c>
      <c r="C34" s="12" t="s">
        <v>231</v>
      </c>
      <c r="D34" s="12" t="s">
        <v>235</v>
      </c>
      <c r="E34" s="12" t="s">
        <v>239</v>
      </c>
      <c r="F34" s="12" t="s">
        <v>243</v>
      </c>
    </row>
    <row r="36" spans="2:6" s="11" customFormat="1" x14ac:dyDescent="0.35"/>
    <row r="37" spans="2:6" x14ac:dyDescent="0.35">
      <c r="B37" s="12" t="s">
        <v>244</v>
      </c>
      <c r="C37" s="12" t="s">
        <v>248</v>
      </c>
      <c r="D37" s="12" t="s">
        <v>252</v>
      </c>
      <c r="E37" s="12" t="s">
        <v>255</v>
      </c>
      <c r="F37" s="12" t="s">
        <v>259</v>
      </c>
    </row>
    <row r="38" spans="2:6" x14ac:dyDescent="0.35">
      <c r="B38" s="12" t="s">
        <v>245</v>
      </c>
      <c r="C38" s="12" t="s">
        <v>249</v>
      </c>
      <c r="D38" s="12" t="s">
        <v>253</v>
      </c>
      <c r="E38" s="12" t="s">
        <v>256</v>
      </c>
      <c r="F38" s="12" t="s">
        <v>260</v>
      </c>
    </row>
    <row r="39" spans="2:6" x14ac:dyDescent="0.35">
      <c r="B39" s="12" t="s">
        <v>246</v>
      </c>
      <c r="C39" s="12" t="s">
        <v>250</v>
      </c>
      <c r="D39" s="12" t="s">
        <v>254</v>
      </c>
      <c r="E39" s="12" t="s">
        <v>257</v>
      </c>
      <c r="F39" s="12" t="s">
        <v>261</v>
      </c>
    </row>
    <row r="40" spans="2:6" x14ac:dyDescent="0.35">
      <c r="B40" s="12" t="s">
        <v>247</v>
      </c>
      <c r="C40" s="12" t="s">
        <v>251</v>
      </c>
      <c r="E40" s="12" t="s">
        <v>258</v>
      </c>
      <c r="F40" s="12" t="s">
        <v>262</v>
      </c>
    </row>
    <row r="42" spans="2:6" s="11" customFormat="1" x14ac:dyDescent="0.35"/>
    <row r="43" spans="2:6" x14ac:dyDescent="0.35">
      <c r="B43" s="12" t="s">
        <v>263</v>
      </c>
      <c r="C43" s="12" t="s">
        <v>267</v>
      </c>
      <c r="D43" t="s">
        <v>271</v>
      </c>
    </row>
    <row r="44" spans="2:6" x14ac:dyDescent="0.35">
      <c r="B44" s="12" t="s">
        <v>264</v>
      </c>
      <c r="C44" s="12" t="s">
        <v>268</v>
      </c>
      <c r="D44" t="s">
        <v>272</v>
      </c>
    </row>
    <row r="45" spans="2:6" x14ac:dyDescent="0.35">
      <c r="B45" s="12" t="s">
        <v>265</v>
      </c>
      <c r="C45" s="12" t="s">
        <v>269</v>
      </c>
      <c r="D45" t="s">
        <v>273</v>
      </c>
    </row>
    <row r="46" spans="2:6" x14ac:dyDescent="0.35">
      <c r="B46" s="12" t="s">
        <v>266</v>
      </c>
      <c r="C46" s="12" t="s">
        <v>270</v>
      </c>
      <c r="D46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Bicarbonate</vt:lpstr>
      <vt:lpstr>Calcium</vt:lpstr>
      <vt:lpstr>Chloride</vt:lpstr>
      <vt:lpstr>Magnesium</vt:lpstr>
      <vt:lpstr>Potassium</vt:lpstr>
      <vt:lpstr>Sodium</vt:lpstr>
      <vt:lpstr>Sulfate</vt:lpstr>
      <vt:lpstr>Monthly_Mean_Loads</vt:lpstr>
      <vt:lpstr>Sheet1</vt:lpstr>
      <vt:lpstr>Standard_Errors</vt:lpstr>
      <vt:lpstr>Monthly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Motter</dc:creator>
  <cp:lastModifiedBy>Elizabeth Motter</cp:lastModifiedBy>
  <dcterms:created xsi:type="dcterms:W3CDTF">2022-03-07T20:08:50Z</dcterms:created>
  <dcterms:modified xsi:type="dcterms:W3CDTF">2023-02-07T02:21:22Z</dcterms:modified>
</cp:coreProperties>
</file>